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COVID documents\!COVID\Workplace Guidance Update\Updated EUICS Template and GL\"/>
    </mc:Choice>
  </mc:AlternateContent>
  <bookViews>
    <workbookView xWindow="0" yWindow="0" windowWidth="19200" windowHeight="7050" tabRatio="602"/>
  </bookViews>
  <sheets>
    <sheet name="Workplace Case Summary" sheetId="4" r:id="rId1"/>
    <sheet name="Employees Under Investigation" sheetId="1" r:id="rId2"/>
    <sheet name="Line Listing of Cases" sheetId="2" r:id="rId3"/>
    <sheet name="Dropdowns" sheetId="3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4" l="1"/>
  <c r="C25" i="4"/>
  <c r="C24" i="4"/>
  <c r="C23" i="4"/>
  <c r="C22" i="4"/>
  <c r="A23" i="4"/>
  <c r="A24" i="4"/>
  <c r="A25" i="4"/>
  <c r="A26" i="4"/>
  <c r="A22" i="4"/>
  <c r="C21" i="4" l="1"/>
  <c r="C17" i="4"/>
  <c r="C16" i="4"/>
  <c r="C15" i="4"/>
  <c r="D22" i="4" l="1"/>
  <c r="D23" i="4"/>
  <c r="D26" i="4"/>
  <c r="D24" i="4"/>
  <c r="D25" i="4"/>
  <c r="C18" i="4"/>
  <c r="A16" i="4"/>
  <c r="A17" i="4"/>
  <c r="A18" i="4"/>
  <c r="A15" i="4"/>
  <c r="C11" i="4"/>
  <c r="C10" i="4"/>
  <c r="C9" i="4"/>
  <c r="C8" i="4"/>
  <c r="C7" i="4"/>
  <c r="C6" i="4"/>
  <c r="C5" i="4"/>
  <c r="C4" i="4" l="1"/>
  <c r="D5" i="4" s="1"/>
  <c r="C14" i="4"/>
  <c r="D15" i="4" s="1"/>
  <c r="D17" i="4" l="1"/>
  <c r="D18" i="4"/>
  <c r="D16" i="4"/>
  <c r="D10" i="4"/>
  <c r="D11" i="4"/>
  <c r="D6" i="4"/>
  <c r="D7" i="4"/>
  <c r="D8" i="4"/>
  <c r="D9" i="4"/>
</calcChain>
</file>

<file path=xl/sharedStrings.xml><?xml version="1.0" encoding="utf-8"?>
<sst xmlns="http://schemas.openxmlformats.org/spreadsheetml/2006/main" count="231" uniqueCount="172">
  <si>
    <t>Case #</t>
  </si>
  <si>
    <t>First Name</t>
  </si>
  <si>
    <t>Last Name</t>
  </si>
  <si>
    <t>MHSC</t>
  </si>
  <si>
    <t>PHIN</t>
  </si>
  <si>
    <t>DOB</t>
  </si>
  <si>
    <t>Address</t>
  </si>
  <si>
    <t>Phone #</t>
  </si>
  <si>
    <t>Other Contact Info</t>
  </si>
  <si>
    <t>Site Tested</t>
  </si>
  <si>
    <t>Date Tested</t>
  </si>
  <si>
    <t>Test Result</t>
  </si>
  <si>
    <t>Date Worker Notified</t>
  </si>
  <si>
    <t>Date Company Notified</t>
  </si>
  <si>
    <t>RHA</t>
  </si>
  <si>
    <t>Shift</t>
  </si>
  <si>
    <t xml:space="preserve"># of Employees in Cohort </t>
  </si>
  <si>
    <t>LDW</t>
  </si>
  <si>
    <t>Symptom Onset Date</t>
  </si>
  <si>
    <t>Carpool</t>
  </si>
  <si>
    <t>Additional Comments</t>
  </si>
  <si>
    <t>Preferred Language Spoken</t>
  </si>
  <si>
    <t>Carpool yes/no</t>
  </si>
  <si>
    <t>Workplace</t>
  </si>
  <si>
    <t>Other identified Contacts</t>
  </si>
  <si>
    <t>Smoker yes/no</t>
  </si>
  <si>
    <t>Yes/No</t>
  </si>
  <si>
    <t>Yes</t>
  </si>
  <si>
    <t>No</t>
  </si>
  <si>
    <t>AM</t>
  </si>
  <si>
    <t>PM</t>
  </si>
  <si>
    <t>Other</t>
  </si>
  <si>
    <t>Status</t>
  </si>
  <si>
    <t>Known Positive</t>
  </si>
  <si>
    <t>Negative</t>
  </si>
  <si>
    <t>Symptomatic, test result pending</t>
  </si>
  <si>
    <t>Symptomatic, not tested</t>
  </si>
  <si>
    <t>Asymptomatic, test result pending</t>
  </si>
  <si>
    <t>Asymptomatic, not tested</t>
  </si>
  <si>
    <t>Worker Information</t>
  </si>
  <si>
    <t>Other Identified Interactions</t>
  </si>
  <si>
    <t>Result</t>
  </si>
  <si>
    <t>Pending</t>
  </si>
  <si>
    <t>Positive</t>
  </si>
  <si>
    <t>Canceled</t>
  </si>
  <si>
    <t>Acquisition Type</t>
  </si>
  <si>
    <t>Acquisition Information</t>
  </si>
  <si>
    <t>Contact with Confirmed Case Outside Workplace</t>
  </si>
  <si>
    <t>Contact with Confirmed Case Inside Workplace</t>
  </si>
  <si>
    <t>Travel-related</t>
  </si>
  <si>
    <t>Attendance at Mass Gathering/Group Event</t>
  </si>
  <si>
    <t>Known Outbreak</t>
  </si>
  <si>
    <t>Unknown</t>
  </si>
  <si>
    <t>OHN/OHP Contact Information:</t>
  </si>
  <si>
    <t>Acquisition Categories (# of cases/total cases for facility)</t>
  </si>
  <si>
    <t>Total Cases</t>
  </si>
  <si>
    <t>% of Total</t>
  </si>
  <si>
    <t xml:space="preserve"> </t>
  </si>
  <si>
    <t>Cluster</t>
  </si>
  <si>
    <t>Action Plan</t>
  </si>
  <si>
    <t>Number of Employees:</t>
  </si>
  <si>
    <t>Please Place Checkmark beside any of the following high risk factors that apply to this workplace:</t>
  </si>
  <si>
    <t>Location/Reach (FN/Remote, Communal Living)</t>
  </si>
  <si>
    <t>Congregate Setting</t>
  </si>
  <si>
    <t>High Contact Frequency with clientele/other workers</t>
  </si>
  <si>
    <t>High proportion Essential Workers/CSPs</t>
  </si>
  <si>
    <t>Work Camp</t>
  </si>
  <si>
    <t>High Travel Frequency in workers</t>
  </si>
  <si>
    <t>Case Status</t>
  </si>
  <si>
    <t>Cohort Name</t>
  </si>
  <si>
    <t>Deceased or No Longer an Employee</t>
  </si>
  <si>
    <t>Industry/Sector</t>
  </si>
  <si>
    <t>ndustries</t>
  </si>
  <si>
    <t>Construction</t>
  </si>
  <si>
    <t>Agriculture</t>
  </si>
  <si>
    <t>Trades</t>
  </si>
  <si>
    <t>Manufacturing</t>
  </si>
  <si>
    <t>Service</t>
  </si>
  <si>
    <t>Mining, Quarrying and Oil Wells</t>
  </si>
  <si>
    <t>Transportation, Communication and Storage</t>
  </si>
  <si>
    <t>Forestry</t>
  </si>
  <si>
    <t>Healthcare</t>
  </si>
  <si>
    <t>Educational Institutions</t>
  </si>
  <si>
    <t>Public Administration</t>
  </si>
  <si>
    <t>WCS</t>
  </si>
  <si>
    <t>Company Name:</t>
  </si>
  <si>
    <t>Occupational Health Nurse or Physician:</t>
  </si>
  <si>
    <t>High Risk Factors:</t>
  </si>
  <si>
    <t>Outbreak Declaration Date:</t>
  </si>
  <si>
    <t>Inspectors:</t>
  </si>
  <si>
    <t>HPU/Public Health Inspector</t>
  </si>
  <si>
    <t xml:space="preserve">Inspection Date: </t>
  </si>
  <si>
    <t>Joint Inspection</t>
  </si>
  <si>
    <t>Federal Inspector for OSH</t>
  </si>
  <si>
    <t xml:space="preserve">Inspector:  </t>
  </si>
  <si>
    <t>Workplace Status:</t>
  </si>
  <si>
    <t xml:space="preserve">Date of Initial Collab Meeting: </t>
  </si>
  <si>
    <t>Date of Declaration that Outbreak Has Ended:</t>
  </si>
  <si>
    <t>Public Facing</t>
  </si>
  <si>
    <t>Interlake-Eastern</t>
  </si>
  <si>
    <t>Northern</t>
  </si>
  <si>
    <t>Prairie Mountain Health</t>
  </si>
  <si>
    <t>Southern Heath-Sante Sud</t>
  </si>
  <si>
    <t>Winnipeg</t>
  </si>
  <si>
    <t>Other Province</t>
  </si>
  <si>
    <t>Other Country</t>
  </si>
  <si>
    <t>Consent to identify company (drop down)</t>
  </si>
  <si>
    <t>Yes - Verbal</t>
  </si>
  <si>
    <t>Yes - Written</t>
  </si>
  <si>
    <t>Close Contacts</t>
  </si>
  <si>
    <t>Smoker</t>
  </si>
  <si>
    <t>Coworker</t>
  </si>
  <si>
    <t>Non-Coworker</t>
  </si>
  <si>
    <t>Potential Acquisition Events</t>
  </si>
  <si>
    <t xml:space="preserve">Industry/Sector: </t>
  </si>
  <si>
    <t>Other Workplace Close Contacts</t>
  </si>
  <si>
    <t>WSH/Safety Health Officer</t>
  </si>
  <si>
    <r>
      <t xml:space="preserve">Workplace Status/Risk Level </t>
    </r>
    <r>
      <rPr>
        <b/>
        <i/>
        <sz val="11"/>
        <color rgb="FF525252"/>
        <rFont val="Calibri Light"/>
        <family val="2"/>
      </rPr>
      <t>(see below):</t>
    </r>
  </si>
  <si>
    <t>Low:  Normal to Slightly Reduced Operations, Adeq Controls</t>
  </si>
  <si>
    <t>Med:  Signif pot'l reduction in operations, controls not yet assessed, ? workplace transmission</t>
  </si>
  <si>
    <t>High Risk: Site Closure, Non-compliance with Controls, Evidence of Workplace Transmission, Many cases</t>
  </si>
  <si>
    <t>Low Risk</t>
  </si>
  <si>
    <t>Medium Risk</t>
  </si>
  <si>
    <t>High Risk</t>
  </si>
  <si>
    <t>Consent to Identify to Employer</t>
  </si>
  <si>
    <t>Active (Infectious &amp; Away from Work)</t>
  </si>
  <si>
    <t>Recovered (No longer Infectious) &amp; RTW</t>
  </si>
  <si>
    <t>Recovered (No longer Infectious) - No RTW d/t COVID illness</t>
  </si>
  <si>
    <t>(this column removed, included in  )</t>
  </si>
  <si>
    <t>removed drop down</t>
  </si>
  <si>
    <t>Worker Name</t>
  </si>
  <si>
    <t>Contact Information</t>
  </si>
  <si>
    <t>Personal Information</t>
  </si>
  <si>
    <t>Test Information</t>
  </si>
  <si>
    <t>Notification Information</t>
  </si>
  <si>
    <t>Case Identification</t>
  </si>
  <si>
    <t>Most Likely Acquisition Type</t>
  </si>
  <si>
    <t xml:space="preserve">Coworker </t>
  </si>
  <si>
    <t xml:space="preserve">Non-Coworker </t>
  </si>
  <si>
    <t>Household</t>
  </si>
  <si>
    <t>Outbreak, Special Investigation, and/or Code (if applicable):</t>
  </si>
  <si>
    <t>2) Arrange for Inspection/Review of Control Measures</t>
  </si>
  <si>
    <t xml:space="preserve">4) Plan Initial Collaborative Meeting </t>
  </si>
  <si>
    <t>6) Declare End of Outbreak</t>
  </si>
  <si>
    <t xml:space="preserve">1) Monitor for Cases and Continue Case Investigations </t>
  </si>
  <si>
    <t>Current/Upcoming Action:</t>
  </si>
  <si>
    <t>5) Reassess Control Measures/Inspection Order Compliance</t>
  </si>
  <si>
    <t>3) Declare an Outbreak with Immediate Measures</t>
  </si>
  <si>
    <t>Pending review by COMO/PH</t>
  </si>
  <si>
    <t>DO NOT ENTER DATA IN THIS TABLE; it will autopopulate from tab 3 entries</t>
  </si>
  <si>
    <t>Current/Upcoming Action (Public Health/COMO to enter):</t>
  </si>
  <si>
    <t>Employers please leave blank or “Pending review by COMO/PH”</t>
  </si>
  <si>
    <t>Sex</t>
  </si>
  <si>
    <t>PHIMS Investigation ID #</t>
  </si>
  <si>
    <t>Vaccination Status</t>
  </si>
  <si>
    <t xml:space="preserve">1st Dose Vaccine </t>
  </si>
  <si>
    <t>Date of 1st Dose</t>
  </si>
  <si>
    <t>2nd Dose Vaccine</t>
  </si>
  <si>
    <t>Date of 2nd Dose</t>
  </si>
  <si>
    <t xml:space="preserve">3rd Dose Vaccine </t>
  </si>
  <si>
    <t>Date of 3rd Dose</t>
  </si>
  <si>
    <t>Unvaccinated</t>
  </si>
  <si>
    <t>Fully Vaccinated</t>
  </si>
  <si>
    <t>Vaccine Exemption</t>
  </si>
  <si>
    <t xml:space="preserve">Vaccination Status </t>
  </si>
  <si>
    <t>Vulnerable Clientele (age &gt;=60, chronic health conditions/immune compromise, unvaccinated)</t>
  </si>
  <si>
    <t>Vaccine Staus</t>
  </si>
  <si>
    <t>Partially vaccinated</t>
  </si>
  <si>
    <t>Vaccine exemption</t>
  </si>
  <si>
    <t>Fully vaccinated</t>
  </si>
  <si>
    <t>Vaccine Status</t>
  </si>
  <si>
    <t>High Proportion Vulnerable Workers (age &gt;=60, chronic health conditions/immune compromise, Unvaccinated/Partially Vaccinated, BIPOC, Racialized, Marginalized, TFWs, EAL (English as Additional Language), high contact with others outside the workplace, low income/socioeconomic status)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</si>
</sst>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;@"/>
    <numFmt numFmtId="165" formatCode="[$-409]d\-mmm\-yy;@"/>
    <numFmt numFmtId="166" formatCode="[$-F800]dddd\,\ mmmm\ dd\,\ yyyy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 Light"/>
      <family val="2"/>
    </font>
    <font>
      <b/>
      <sz val="11"/>
      <color rgb="FFC00000"/>
      <name val="Calibri Light"/>
      <family val="2"/>
    </font>
    <font>
      <b/>
      <sz val="11"/>
      <color rgb="FF525252"/>
      <name val="Calibri Light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 Light"/>
      <family val="2"/>
    </font>
    <font>
      <b/>
      <u/>
      <sz val="11"/>
      <name val="Calibri Light"/>
      <family val="2"/>
    </font>
    <font>
      <b/>
      <sz val="11"/>
      <name val="Calibri Light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name val="Calibri Light"/>
      <family val="2"/>
    </font>
    <font>
      <b/>
      <u/>
      <sz val="12"/>
      <color theme="1"/>
      <name val="Calibri Light"/>
      <family val="2"/>
      <scheme val="maj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333333"/>
      <name val="Arial"/>
      <family val="2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525252"/>
      <name val="Calibri Light"/>
      <family val="2"/>
    </font>
    <font>
      <i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4"/>
      <color theme="1"/>
      <name val="Calibri Light"/>
      <family val="2"/>
    </font>
    <font>
      <b/>
      <u/>
      <sz val="14"/>
      <name val="Calibri Light"/>
      <family val="2"/>
    </font>
    <font>
      <b/>
      <i/>
      <sz val="10"/>
      <color rgb="FFC00000"/>
      <name val="Calibri"/>
      <family val="2"/>
    </font>
    <font>
      <b/>
      <i/>
      <u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1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4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166" fontId="0" fillId="0" borderId="0" xfId="0" applyNumberFormat="1"/>
    <xf numFmtId="14" fontId="0" fillId="0" borderId="0" xfId="0" applyNumberFormat="1" applyProtection="1">
      <protection locked="0"/>
    </xf>
    <xf numFmtId="14" fontId="0" fillId="0" borderId="0" xfId="0" applyNumberFormat="1"/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6" fillId="0" borderId="0" xfId="0" applyFont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8" xfId="0" applyFont="1" applyFill="1" applyBorder="1"/>
    <xf numFmtId="0" fontId="2" fillId="0" borderId="0" xfId="0" applyFont="1"/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4" fontId="0" fillId="0" borderId="0" xfId="0" applyNumberFormat="1"/>
    <xf numFmtId="0" fontId="9" fillId="0" borderId="0" xfId="0" applyFont="1" applyAlignment="1">
      <alignment horizontal="left" vertical="center"/>
    </xf>
    <xf numFmtId="0" fontId="0" fillId="0" borderId="7" xfId="0" applyBorder="1"/>
    <xf numFmtId="0" fontId="1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6" fillId="0" borderId="0" xfId="0" applyFont="1"/>
    <xf numFmtId="0" fontId="18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9" fillId="0" borderId="0" xfId="0" applyFont="1" applyAlignment="1"/>
    <xf numFmtId="0" fontId="6" fillId="0" borderId="0" xfId="0" applyFont="1" applyFill="1" applyAlignment="1">
      <alignment vertical="top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2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0" fillId="0" borderId="0" xfId="0" applyFill="1"/>
    <xf numFmtId="0" fontId="16" fillId="0" borderId="0" xfId="0" applyFont="1" applyFill="1"/>
    <xf numFmtId="0" fontId="18" fillId="0" borderId="0" xfId="0" applyFont="1" applyFill="1"/>
    <xf numFmtId="0" fontId="23" fillId="0" borderId="0" xfId="0" applyFont="1"/>
    <xf numFmtId="0" fontId="20" fillId="0" borderId="0" xfId="0" applyFont="1" applyFill="1"/>
    <xf numFmtId="0" fontId="16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25" fillId="0" borderId="7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0" fontId="1" fillId="2" borderId="1" xfId="0" applyFont="1" applyFill="1" applyBorder="1"/>
    <xf numFmtId="0" fontId="0" fillId="0" borderId="0" xfId="0" applyAlignment="1"/>
    <xf numFmtId="0" fontId="24" fillId="0" borderId="0" xfId="0" applyFont="1" applyAlignment="1"/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9" fontId="29" fillId="0" borderId="0" xfId="1" applyFont="1" applyAlignment="1">
      <alignment horizontal="left" vertical="top"/>
    </xf>
    <xf numFmtId="9" fontId="16" fillId="0" borderId="0" xfId="1" applyFont="1" applyAlignment="1">
      <alignment horizontal="left" vertical="top"/>
    </xf>
    <xf numFmtId="9" fontId="24" fillId="0" borderId="0" xfId="1" applyFont="1" applyAlignment="1">
      <alignment horizontal="left" vertical="top"/>
    </xf>
    <xf numFmtId="9" fontId="0" fillId="0" borderId="0" xfId="1" applyFont="1" applyAlignment="1">
      <alignment horizontal="left" vertical="top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</cellXfs>
  <cellStyles count="2">
    <cellStyle name="Normal" xfId="0" builtinId="0"/>
    <cellStyle name="Percent" xfId="1" builtinId="5"/>
  </cellStyles>
  <dxfs count="14">
    <dxf>
      <fill>
        <patternFill patternType="none">
          <fgColor indexed="64"/>
          <bgColor auto="1"/>
        </patternFill>
      </fill>
    </dxf>
    <dxf>
      <numFmt numFmtId="19" formatCode="yyyy/mm/dd"/>
    </dxf>
    <dxf>
      <numFmt numFmtId="19" formatCode="yyyy/mm/dd"/>
    </dxf>
    <dxf>
      <border outline="0">
        <top style="hair">
          <color auto="1"/>
        </top>
      </border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numFmt numFmtId="19" formatCode="yyyy/mm/dd"/>
    </dxf>
    <dxf>
      <numFmt numFmtId="19" formatCode="yyyy/mm/dd"/>
      <protection locked="0" hidden="0"/>
    </dxf>
    <dxf>
      <numFmt numFmtId="166" formatCode="[$-F800]dddd\,\ mmmm\ dd\,\ yyyy"/>
    </dxf>
    <dxf>
      <numFmt numFmtId="166" formatCode="[$-F800]dddd\,\ mmmm\ dd\,\ yyyy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>
          <bgColor rgb="FFFF0000"/>
        </patternFill>
      </fill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ctrlProps/ctrlProp1.xml><?xml version="1.0" encoding="utf-8"?>
<formControlPr xmlns="http://schemas.microsoft.com/office/spreadsheetml/2009/9/main" objectType="CheckBox" fmlaLink="$A$54" lockText="1" noThreeD="1"/>
</file>

<file path=xl/ctrlProps/ctrlProp2.xml><?xml version="1.0" encoding="utf-8"?>
<formControlPr xmlns="http://schemas.microsoft.com/office/spreadsheetml/2009/9/main" objectType="CheckBox" fmlaLink="$A$55" lockText="1" noThreeD="1"/>
</file>

<file path=xl/ctrlProps/ctrlProp3.xml><?xml version="1.0" encoding="utf-8"?>
<formControlPr xmlns="http://schemas.microsoft.com/office/spreadsheetml/2009/9/main" objectType="CheckBox" fmlaLink="$A$56" lockText="1" noThreeD="1"/>
</file>

<file path=xl/ctrlProps/ctrlProp4.xml><?xml version="1.0" encoding="utf-8"?>
<formControlPr xmlns="http://schemas.microsoft.com/office/spreadsheetml/2009/9/main" objectType="CheckBox" fmlaLink="$A$57" lockText="1" noThreeD="1"/>
</file>

<file path=xl/ctrlProps/ctrlProp5.xml><?xml version="1.0" encoding="utf-8"?>
<formControlPr xmlns="http://schemas.microsoft.com/office/spreadsheetml/2009/9/main" objectType="CheckBox" fmlaLink="$A$58" lockText="1" noThreeD="1"/>
</file>

<file path=xl/ctrlProps/ctrlProp6.xml><?xml version="1.0" encoding="utf-8"?>
<formControlPr xmlns="http://schemas.microsoft.com/office/spreadsheetml/2009/9/main" objectType="CheckBox" fmlaLink="$A$59" lockText="1" noThreeD="1"/>
</file>

<file path=xl/ctrlProps/ctrlProp7.xml><?xml version="1.0" encoding="utf-8"?>
<formControlPr xmlns="http://schemas.microsoft.com/office/spreadsheetml/2009/9/main" objectType="CheckBox" fmlaLink="$A$60" lockText="1" noThreeD="1"/>
</file>

<file path=xl/ctrlProps/ctrlProp8.xml><?xml version="1.0" encoding="utf-8"?>
<formControlPr xmlns="http://schemas.microsoft.com/office/spreadsheetml/2009/9/main" objectType="CheckBox" fmlaLink="$A$61" lockText="1" noThreeD="1"/>
</file>

<file path=xl/ctrlProps/ctrlProp9.xml><?xml version="1.0" encoding="utf-8"?>
<formControlPr xmlns="http://schemas.microsoft.com/office/spreadsheetml/2009/9/main" objectType="CheckBox" fmlaLink="$A$62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53</xdr:row>
          <xdr:rowOff>0</xdr:rowOff>
        </xdr:from>
        <xdr:to>
          <xdr:col>1</xdr:col>
          <xdr:colOff>0</xdr:colOff>
          <xdr:row>54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53</xdr:row>
          <xdr:rowOff>190500</xdr:rowOff>
        </xdr:from>
        <xdr:to>
          <xdr:col>0</xdr:col>
          <xdr:colOff>247650</xdr:colOff>
          <xdr:row>55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54</xdr:row>
          <xdr:rowOff>190500</xdr:rowOff>
        </xdr:from>
        <xdr:to>
          <xdr:col>0</xdr:col>
          <xdr:colOff>247650</xdr:colOff>
          <xdr:row>56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0</xdr:rowOff>
        </xdr:from>
        <xdr:to>
          <xdr:col>1</xdr:col>
          <xdr:colOff>12700</xdr:colOff>
          <xdr:row>57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57</xdr:row>
          <xdr:rowOff>0</xdr:rowOff>
        </xdr:from>
        <xdr:to>
          <xdr:col>0</xdr:col>
          <xdr:colOff>247650</xdr:colOff>
          <xdr:row>58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57</xdr:row>
          <xdr:rowOff>190500</xdr:rowOff>
        </xdr:from>
        <xdr:to>
          <xdr:col>0</xdr:col>
          <xdr:colOff>247650</xdr:colOff>
          <xdr:row>59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0</xdr:rowOff>
        </xdr:from>
        <xdr:to>
          <xdr:col>1</xdr:col>
          <xdr:colOff>12700</xdr:colOff>
          <xdr:row>60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60</xdr:row>
          <xdr:rowOff>0</xdr:rowOff>
        </xdr:from>
        <xdr:to>
          <xdr:col>0</xdr:col>
          <xdr:colOff>247650</xdr:colOff>
          <xdr:row>61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60</xdr:row>
          <xdr:rowOff>190500</xdr:rowOff>
        </xdr:from>
        <xdr:to>
          <xdr:col>0</xdr:col>
          <xdr:colOff>247650</xdr:colOff>
          <xdr:row>62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</xdr:row>
          <xdr:rowOff>0</xdr:rowOff>
        </xdr:from>
        <xdr:to>
          <xdr:col>16</xdr:col>
          <xdr:colOff>209550</xdr:colOff>
          <xdr:row>3</xdr:row>
          <xdr:rowOff>12700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</xdr:row>
          <xdr:rowOff>0</xdr:rowOff>
        </xdr:from>
        <xdr:to>
          <xdr:col>16</xdr:col>
          <xdr:colOff>209550</xdr:colOff>
          <xdr:row>4</xdr:row>
          <xdr:rowOff>12700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</xdr:row>
          <xdr:rowOff>0</xdr:rowOff>
        </xdr:from>
        <xdr:to>
          <xdr:col>16</xdr:col>
          <xdr:colOff>209550</xdr:colOff>
          <xdr:row>5</xdr:row>
          <xdr:rowOff>12700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</xdr:row>
          <xdr:rowOff>0</xdr:rowOff>
        </xdr:from>
        <xdr:to>
          <xdr:col>16</xdr:col>
          <xdr:colOff>209550</xdr:colOff>
          <xdr:row>6</xdr:row>
          <xdr:rowOff>12700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</xdr:row>
          <xdr:rowOff>0</xdr:rowOff>
        </xdr:from>
        <xdr:to>
          <xdr:col>16</xdr:col>
          <xdr:colOff>209550</xdr:colOff>
          <xdr:row>7</xdr:row>
          <xdr:rowOff>12700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0</xdr:rowOff>
        </xdr:from>
        <xdr:to>
          <xdr:col>16</xdr:col>
          <xdr:colOff>209550</xdr:colOff>
          <xdr:row>7</xdr:row>
          <xdr:rowOff>196850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16</xdr:col>
          <xdr:colOff>209550</xdr:colOff>
          <xdr:row>8</xdr:row>
          <xdr:rowOff>196850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3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</xdr:row>
          <xdr:rowOff>0</xdr:rowOff>
        </xdr:from>
        <xdr:to>
          <xdr:col>16</xdr:col>
          <xdr:colOff>209550</xdr:colOff>
          <xdr:row>10</xdr:row>
          <xdr:rowOff>12700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3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</xdr:row>
          <xdr:rowOff>0</xdr:rowOff>
        </xdr:from>
        <xdr:to>
          <xdr:col>16</xdr:col>
          <xdr:colOff>209550</xdr:colOff>
          <xdr:row>11</xdr:row>
          <xdr:rowOff>12700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3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</xdr:row>
          <xdr:rowOff>0</xdr:rowOff>
        </xdr:from>
        <xdr:to>
          <xdr:col>16</xdr:col>
          <xdr:colOff>209550</xdr:colOff>
          <xdr:row>11</xdr:row>
          <xdr:rowOff>196850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</xdr:row>
          <xdr:rowOff>0</xdr:rowOff>
        </xdr:from>
        <xdr:to>
          <xdr:col>16</xdr:col>
          <xdr:colOff>209550</xdr:colOff>
          <xdr:row>13</xdr:row>
          <xdr:rowOff>12700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3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2:AB3001" totalsRowShown="0" headerRowDxfId="11" headerRowBorderDxfId="10">
  <autoFilter ref="A2:AB3001"/>
  <tableColumns count="28">
    <tableColumn id="18" name="Case #"/>
    <tableColumn id="1" name="PHIMS Investigation ID #"/>
    <tableColumn id="2" name="First Name"/>
    <tableColumn id="3" name="Last Name"/>
    <tableColumn id="4" name="MHSC"/>
    <tableColumn id="5" name="PHIN"/>
    <tableColumn id="6" name="DOB" dataDxfId="9"/>
    <tableColumn id="8" name="Sex" dataDxfId="8"/>
    <tableColumn id="7" name="RHA"/>
    <tableColumn id="9" name="Address"/>
    <tableColumn id="10" name="Phone #"/>
    <tableColumn id="11" name="Other Contact Info"/>
    <tableColumn id="12" name="Site Tested"/>
    <tableColumn id="13" name="Date Tested"/>
    <tableColumn id="14" name="Test Result"/>
    <tableColumn id="15" name="Date Worker Notified" dataDxfId="7"/>
    <tableColumn id="16" name="Date Company Notified" dataDxfId="6"/>
    <tableColumn id="17" name="Consent to Identify to Employer"/>
    <tableColumn id="19" name="1st Dose Vaccine "/>
    <tableColumn id="20" name="Date of 1st Dose"/>
    <tableColumn id="21" name="2nd Dose Vaccine"/>
    <tableColumn id="22" name="Date of 2nd Dose"/>
    <tableColumn id="23" name="3rd Dose Vaccine "/>
    <tableColumn id="24" name="Date of 3rd Dose"/>
    <tableColumn id="29" name="Unvaccinated"/>
    <tableColumn id="32" name="Vaccine Exemption"/>
    <tableColumn id="33" name="Fully Vaccinated"/>
    <tableColumn id="25" name="Additional Comments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V3000" totalsRowShown="0" headerRowDxfId="5" headerRowBorderDxfId="4" tableBorderDxfId="3">
  <autoFilter ref="A3:V3000"/>
  <tableColumns count="22">
    <tableColumn id="1" name="Case #"/>
    <tableColumn id="18" name="PHIMS Investigation ID #"/>
    <tableColumn id="2" name="First Name"/>
    <tableColumn id="20" name="Last Name"/>
    <tableColumn id="3" name="Case Status"/>
    <tableColumn id="4" name="Cohort Name"/>
    <tableColumn id="5" name="# of Employees in Cohort "/>
    <tableColumn id="6" name="Shift"/>
    <tableColumn id="7" name="LDW" dataDxfId="2"/>
    <tableColumn id="8" name="Symptom Onset Date" dataDxfId="1"/>
    <tableColumn id="9" name="Preferred Language Spoken"/>
    <tableColumn id="10" name="Smoker yes/no"/>
    <tableColumn id="19" name="Vaccination Status " dataDxfId="0"/>
    <tableColumn id="11" name="Carpool yes/no"/>
    <tableColumn id="12" name="Coworker "/>
    <tableColumn id="13" name="Non-Coworker "/>
    <tableColumn id="14" name="Coworker"/>
    <tableColumn id="15" name="Non-Coworker"/>
    <tableColumn id="22" name="Other Workplace Close Contacts"/>
    <tableColumn id="16" name="Other identified Contacts"/>
    <tableColumn id="17" name="Potential Acquisition Events"/>
    <tableColumn id="24" name="Most Likely Acquisition Type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Yes_No" displayName="Yes_No" ref="A1:A3" totalsRowShown="0">
  <autoFilter ref="A1:A3"/>
  <tableColumns count="1">
    <tableColumn id="1" name="Yes/No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Shift" displayName="Shift" ref="C1:C4" totalsRowShown="0">
  <autoFilter ref="C1:C4"/>
  <tableColumns count="1">
    <tableColumn id="1" name="Shift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Status" displayName="Status" ref="E1:E9" totalsRowShown="0">
  <autoFilter ref="E1:E9"/>
  <tableColumns count="1">
    <tableColumn id="1" name="Status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6" name="Result" displayName="Result" ref="G1:G5" totalsRowShown="0">
  <autoFilter ref="G1:G5"/>
  <tableColumns count="1">
    <tableColumn id="1" name="Result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7" name="Acquisition_Type" displayName="Acquisition_Type" ref="I1:I8" totalsRowShown="0">
  <autoFilter ref="I1:I8"/>
  <tableColumns count="1">
    <tableColumn id="1" name="Acquisition Typ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table" Target="../tables/table5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table" Target="../tables/table4.xml"/><Relationship Id="rId2" Type="http://schemas.openxmlformats.org/officeDocument/2006/relationships/drawing" Target="../drawings/drawing2.xml"/><Relationship Id="rId16" Type="http://schemas.openxmlformats.org/officeDocument/2006/relationships/table" Target="../tables/table3.xml"/><Relationship Id="rId20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table" Target="../tables/table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P74"/>
  <sheetViews>
    <sheetView tabSelected="1" topLeftCell="B49" zoomScaleNormal="100" workbookViewId="0">
      <selection activeCell="B58" sqref="B58"/>
    </sheetView>
  </sheetViews>
  <sheetFormatPr defaultRowHeight="14.5" x14ac:dyDescent="0.35"/>
  <cols>
    <col min="1" max="1" width="3.453125" customWidth="1"/>
    <col min="2" max="2" width="59.54296875" customWidth="1"/>
    <col min="3" max="3" width="54.7265625" customWidth="1"/>
    <col min="4" max="4" width="13.90625" style="63" customWidth="1"/>
    <col min="11" max="11" width="13.1796875" customWidth="1"/>
    <col min="14" max="14" width="45" bestFit="1" customWidth="1"/>
    <col min="15" max="15" width="5.7265625" style="13" customWidth="1"/>
    <col min="16" max="16" width="11" style="13" customWidth="1"/>
  </cols>
  <sheetData>
    <row r="2" spans="1:16" ht="18.5" x14ac:dyDescent="0.35">
      <c r="A2" s="84" t="s">
        <v>58</v>
      </c>
      <c r="B2" s="84"/>
    </row>
    <row r="3" spans="1:16" x14ac:dyDescent="0.35">
      <c r="A3" s="25" t="s">
        <v>54</v>
      </c>
      <c r="B3" s="25"/>
      <c r="C3" s="62" t="s">
        <v>149</v>
      </c>
      <c r="D3" s="64"/>
      <c r="E3" s="20"/>
      <c r="F3" s="20"/>
    </row>
    <row r="4" spans="1:16" s="17" customFormat="1" x14ac:dyDescent="0.35">
      <c r="A4" s="85" t="s">
        <v>55</v>
      </c>
      <c r="B4" s="85"/>
      <c r="C4" s="46">
        <f>SUM(C5:C11)</f>
        <v>0</v>
      </c>
      <c r="D4" s="19" t="s">
        <v>56</v>
      </c>
    </row>
    <row r="5" spans="1:16" s="17" customFormat="1" x14ac:dyDescent="0.35">
      <c r="A5" s="86" t="s">
        <v>47</v>
      </c>
      <c r="B5" s="86"/>
      <c r="C5" s="18">
        <f>COUNTIF('Line Listing of Cases'!$V$4:$V$3000,"Contact with Confirmed Case Outside Workplace")</f>
        <v>0</v>
      </c>
      <c r="D5" s="81" t="str">
        <f>IF($C$4=0,"Enter Acquisition Data in Line Listing of Cases TAB 3",C5/$C$4)</f>
        <v>Enter Acquisition Data in Line Listing of Cases TAB 3</v>
      </c>
    </row>
    <row r="6" spans="1:16" s="17" customFormat="1" x14ac:dyDescent="0.35">
      <c r="A6" s="87" t="s">
        <v>48</v>
      </c>
      <c r="B6" s="87"/>
      <c r="C6" s="13">
        <f>COUNTIF('Line Listing of Cases'!$V$4:$V$3000,"Contact with Confirmed Case Inside Workplace")</f>
        <v>0</v>
      </c>
      <c r="D6" s="82" t="str">
        <f t="shared" ref="D6:D11" si="0">IF($C$4=0,"",C6/$C$4)</f>
        <v/>
      </c>
    </row>
    <row r="7" spans="1:16" s="17" customFormat="1" x14ac:dyDescent="0.35">
      <c r="A7" s="87" t="s">
        <v>49</v>
      </c>
      <c r="B7" s="87"/>
      <c r="C7" s="13">
        <f>COUNTIF('Line Listing of Cases'!$V$4:$V$3000,"Travel-related")</f>
        <v>0</v>
      </c>
      <c r="D7" s="82" t="str">
        <f t="shared" si="0"/>
        <v/>
      </c>
    </row>
    <row r="8" spans="1:16" s="17" customFormat="1" x14ac:dyDescent="0.35">
      <c r="A8" s="87" t="s">
        <v>50</v>
      </c>
      <c r="B8" s="87"/>
      <c r="C8" s="13">
        <f>COUNTIF('Line Listing of Cases'!$V$4:$V$3000,"Attendance at Mass Gathering/Group Event")</f>
        <v>0</v>
      </c>
      <c r="D8" s="82" t="str">
        <f t="shared" si="0"/>
        <v/>
      </c>
    </row>
    <row r="9" spans="1:16" s="17" customFormat="1" x14ac:dyDescent="0.35">
      <c r="A9" s="87" t="s">
        <v>51</v>
      </c>
      <c r="B9" s="87"/>
      <c r="C9" s="13">
        <f>COUNTIF('Line Listing of Cases'!$V$4:$V$3000,"Known Outbreak")</f>
        <v>0</v>
      </c>
      <c r="D9" s="82" t="str">
        <f t="shared" si="0"/>
        <v/>
      </c>
    </row>
    <row r="10" spans="1:16" s="17" customFormat="1" x14ac:dyDescent="0.35">
      <c r="A10" s="87" t="s">
        <v>52</v>
      </c>
      <c r="B10" s="87"/>
      <c r="C10" s="13">
        <f>COUNTIF('Line Listing of Cases'!$V$4:$V$3000,"Unknown")</f>
        <v>0</v>
      </c>
      <c r="D10" s="82" t="str">
        <f t="shared" si="0"/>
        <v/>
      </c>
      <c r="N10"/>
      <c r="O10" s="13"/>
      <c r="P10" s="14"/>
    </row>
    <row r="11" spans="1:16" s="17" customFormat="1" x14ac:dyDescent="0.35">
      <c r="A11" s="87" t="s">
        <v>42</v>
      </c>
      <c r="B11" s="87"/>
      <c r="C11" s="13">
        <f>COUNTIF('Line Listing of Cases'!$V$4:$V$3000,"Pending")</f>
        <v>0</v>
      </c>
      <c r="D11" s="82" t="str">
        <f t="shared" si="0"/>
        <v/>
      </c>
      <c r="N11"/>
      <c r="O11" s="13"/>
      <c r="P11" s="14"/>
    </row>
    <row r="12" spans="1:16" s="17" customFormat="1" x14ac:dyDescent="0.35">
      <c r="D12" s="14"/>
    </row>
    <row r="13" spans="1:16" ht="18.5" x14ac:dyDescent="0.35">
      <c r="A13" s="83" t="s">
        <v>68</v>
      </c>
      <c r="B13" s="83"/>
      <c r="C13" s="62" t="s">
        <v>149</v>
      </c>
      <c r="D13" s="14"/>
    </row>
    <row r="14" spans="1:16" x14ac:dyDescent="0.35">
      <c r="A14" s="29"/>
      <c r="B14" s="45" t="s">
        <v>55</v>
      </c>
      <c r="C14" s="46">
        <f>SUM(C15:C18)</f>
        <v>0</v>
      </c>
      <c r="D14" s="19" t="s">
        <v>56</v>
      </c>
    </row>
    <row r="15" spans="1:16" s="33" customFormat="1" x14ac:dyDescent="0.35">
      <c r="A15" s="88" t="str">
        <f>Dropdowns!K3</f>
        <v>Active (Infectious &amp; Away from Work)</v>
      </c>
      <c r="B15" s="88"/>
      <c r="C15" s="54">
        <f>COUNTIF('Line Listing of Cases'!$E$4:$E$3000,"Active (Infectious &amp; Away from Work)")</f>
        <v>0</v>
      </c>
      <c r="D15" s="81" t="str">
        <f>IF($C$14=0,"Enter Case Status Data in Line Listing of Cases TAB 3",C15/$C$14)</f>
        <v>Enter Case Status Data in Line Listing of Cases TAB 3</v>
      </c>
      <c r="O15" s="54"/>
      <c r="P15" s="54"/>
    </row>
    <row r="16" spans="1:16" s="33" customFormat="1" x14ac:dyDescent="0.35">
      <c r="A16" s="88" t="str">
        <f>Dropdowns!K4</f>
        <v>Recovered (No longer Infectious) &amp; RTW</v>
      </c>
      <c r="B16" s="88"/>
      <c r="C16" s="54">
        <f>COUNTIF('Line Listing of Cases'!$E$4:$E$3000,"Recovered (No longer Infectious) &amp; RTW")</f>
        <v>0</v>
      </c>
      <c r="D16" s="80" t="str">
        <f>IF($C$14=0,"",C16/$C$14)</f>
        <v/>
      </c>
      <c r="O16" s="54"/>
      <c r="P16" s="54"/>
    </row>
    <row r="17" spans="1:16" s="33" customFormat="1" x14ac:dyDescent="0.35">
      <c r="A17" s="88" t="str">
        <f>Dropdowns!K5</f>
        <v>Recovered (No longer Infectious) - No RTW d/t COVID illness</v>
      </c>
      <c r="B17" s="88"/>
      <c r="C17" s="54">
        <f>COUNTIF('Line Listing of Cases'!$E$4:$E$3000,"Recovered (No longer Infectious) - No RTW d/t COVID illness")</f>
        <v>0</v>
      </c>
      <c r="D17" s="80" t="str">
        <f>IF($C$14=0,"",C17/$C$14)</f>
        <v/>
      </c>
      <c r="O17" s="54"/>
      <c r="P17" s="54"/>
    </row>
    <row r="18" spans="1:16" s="33" customFormat="1" x14ac:dyDescent="0.35">
      <c r="A18" s="88" t="str">
        <f>Dropdowns!K6</f>
        <v>Deceased or No Longer an Employee</v>
      </c>
      <c r="B18" s="88"/>
      <c r="C18" s="54">
        <f>COUNTIF('Line Listing of Cases'!$E$4:$E$3000,"Deceased or No Longer an Employee")</f>
        <v>0</v>
      </c>
      <c r="D18" s="80" t="str">
        <f>IF($C$14=0,"",C18/$C$14)</f>
        <v/>
      </c>
      <c r="O18" s="54"/>
      <c r="P18" s="54"/>
    </row>
    <row r="20" spans="1:16" ht="18.5" x14ac:dyDescent="0.35">
      <c r="A20" s="83" t="s">
        <v>166</v>
      </c>
      <c r="B20" s="83"/>
      <c r="C20" s="62" t="s">
        <v>149</v>
      </c>
    </row>
    <row r="21" spans="1:16" x14ac:dyDescent="0.35">
      <c r="B21" s="67" t="s">
        <v>55</v>
      </c>
      <c r="C21" s="46">
        <f>SUM(C22:C26)</f>
        <v>0</v>
      </c>
      <c r="D21" s="19" t="s">
        <v>56</v>
      </c>
    </row>
    <row r="22" spans="1:16" x14ac:dyDescent="0.35">
      <c r="A22" t="str">
        <f>Dropdowns!AP2</f>
        <v>Fully vaccinated</v>
      </c>
      <c r="C22" s="54">
        <f>COUNTIF('Line Listing of Cases'!$M$4:$M$3000,"Fully vaccinated")</f>
        <v>0</v>
      </c>
      <c r="D22" s="79" t="str">
        <f>IF($C$21=0,"Enter Vaccine Status Data in Line Listing of Cases TAB 3",C22/$C$21)</f>
        <v>Enter Vaccine Status Data in Line Listing of Cases TAB 3</v>
      </c>
      <c r="E22" s="70"/>
    </row>
    <row r="23" spans="1:16" x14ac:dyDescent="0.35">
      <c r="A23" t="str">
        <f>Dropdowns!AP3</f>
        <v>Partially vaccinated</v>
      </c>
      <c r="C23" s="54">
        <f>COUNTIF('Line Listing of Cases'!$M$4:$M$3000,"Partially vaccinated")</f>
        <v>0</v>
      </c>
      <c r="D23" s="80" t="str">
        <f>IF($C$22=0,"",C23/$C$21)</f>
        <v/>
      </c>
      <c r="E23" s="69"/>
    </row>
    <row r="24" spans="1:16" x14ac:dyDescent="0.35">
      <c r="A24" t="str">
        <f>Dropdowns!AP4</f>
        <v>Unknown</v>
      </c>
      <c r="C24" s="54">
        <f>COUNTIF('Line Listing of Cases'!$M$4:$M$3000,"Unknown")</f>
        <v>0</v>
      </c>
      <c r="D24" s="80" t="str">
        <f t="shared" ref="D24:D26" si="1">IF($C$22=0,"",C24/$C$21)</f>
        <v/>
      </c>
      <c r="E24" s="69"/>
    </row>
    <row r="25" spans="1:16" x14ac:dyDescent="0.35">
      <c r="A25" t="str">
        <f>Dropdowns!AP5</f>
        <v>Unvaccinated</v>
      </c>
      <c r="C25" s="54">
        <f>COUNTIF('Line Listing of Cases'!$M$4:$M$3000,"Unvaccinated")</f>
        <v>0</v>
      </c>
      <c r="D25" s="80" t="str">
        <f t="shared" si="1"/>
        <v/>
      </c>
      <c r="E25" s="69"/>
    </row>
    <row r="26" spans="1:16" x14ac:dyDescent="0.35">
      <c r="A26" t="str">
        <f>Dropdowns!AP6</f>
        <v>Vaccine exemption</v>
      </c>
      <c r="C26" s="54">
        <f>COUNTIF('Line Listing of Cases'!$M$4:$M$3000,"Vaccine exemption")</f>
        <v>0</v>
      </c>
      <c r="D26" s="80" t="str">
        <f t="shared" si="1"/>
        <v/>
      </c>
      <c r="E26" s="69"/>
    </row>
    <row r="28" spans="1:16" ht="18.5" x14ac:dyDescent="0.35">
      <c r="B28" s="59" t="s">
        <v>59</v>
      </c>
      <c r="C28" s="39"/>
      <c r="D28" s="65"/>
    </row>
    <row r="29" spans="1:16" s="15" customFormat="1" ht="15" customHeight="1" x14ac:dyDescent="0.35">
      <c r="B29" s="40" t="s">
        <v>91</v>
      </c>
      <c r="C29" s="36"/>
      <c r="D29" s="27"/>
      <c r="E29"/>
      <c r="F29"/>
      <c r="G29" s="36"/>
      <c r="O29" s="35"/>
      <c r="P29" s="35"/>
    </row>
    <row r="30" spans="1:16" s="15" customFormat="1" ht="15" customHeight="1" x14ac:dyDescent="0.35">
      <c r="B30" s="41" t="s">
        <v>94</v>
      </c>
      <c r="C30" s="27"/>
      <c r="D30" s="27"/>
      <c r="E30"/>
      <c r="F30" s="13"/>
      <c r="G30" s="27"/>
      <c r="O30" s="35"/>
      <c r="P30" s="35"/>
    </row>
    <row r="31" spans="1:16" s="15" customFormat="1" x14ac:dyDescent="0.35">
      <c r="B31" s="42" t="s">
        <v>96</v>
      </c>
      <c r="C31" s="11"/>
      <c r="D31" s="26"/>
      <c r="E31"/>
      <c r="F31" s="13"/>
      <c r="G31" s="11"/>
      <c r="O31" s="35"/>
      <c r="P31" s="35"/>
    </row>
    <row r="32" spans="1:16" s="15" customFormat="1" x14ac:dyDescent="0.35">
      <c r="B32" s="43" t="s">
        <v>88</v>
      </c>
      <c r="C32" s="8"/>
      <c r="D32" s="77"/>
      <c r="E32"/>
      <c r="F32" s="13"/>
      <c r="O32" s="35"/>
      <c r="P32" s="35"/>
    </row>
    <row r="33" spans="1:16" s="15" customFormat="1" x14ac:dyDescent="0.35">
      <c r="B33" s="44" t="s">
        <v>97</v>
      </c>
      <c r="D33" s="78"/>
      <c r="E33"/>
      <c r="F33" s="13"/>
      <c r="O33" s="35"/>
      <c r="P33" s="35"/>
    </row>
    <row r="34" spans="1:16" x14ac:dyDescent="0.35">
      <c r="B34" s="42" t="s">
        <v>117</v>
      </c>
      <c r="C34" s="26"/>
      <c r="D34" s="26"/>
      <c r="F34" s="13"/>
      <c r="G34" s="26"/>
    </row>
    <row r="35" spans="1:16" s="15" customFormat="1" x14ac:dyDescent="0.35">
      <c r="B35" s="43" t="s">
        <v>150</v>
      </c>
      <c r="C35" s="8" t="s">
        <v>148</v>
      </c>
      <c r="D35" s="76" t="s">
        <v>151</v>
      </c>
      <c r="E35"/>
      <c r="F35" s="13"/>
      <c r="O35" s="35"/>
      <c r="P35" s="35"/>
    </row>
    <row r="36" spans="1:16" s="15" customFormat="1" x14ac:dyDescent="0.35">
      <c r="B36" s="43"/>
      <c r="C36" s="8"/>
      <c r="D36" s="77"/>
      <c r="E36"/>
      <c r="F36" s="13"/>
      <c r="O36" s="35"/>
      <c r="P36" s="35"/>
    </row>
    <row r="37" spans="1:16" s="15" customFormat="1" x14ac:dyDescent="0.35">
      <c r="B37" s="60" t="s">
        <v>118</v>
      </c>
      <c r="D37" s="66"/>
      <c r="O37" s="35"/>
      <c r="P37" s="35"/>
    </row>
    <row r="38" spans="1:16" x14ac:dyDescent="0.35">
      <c r="B38" s="60" t="s">
        <v>119</v>
      </c>
    </row>
    <row r="39" spans="1:16" x14ac:dyDescent="0.35">
      <c r="B39" s="60" t="s">
        <v>120</v>
      </c>
    </row>
    <row r="42" spans="1:16" x14ac:dyDescent="0.35">
      <c r="B42" s="52"/>
    </row>
    <row r="43" spans="1:16" ht="18.5" x14ac:dyDescent="0.35">
      <c r="A43" s="30"/>
      <c r="B43" s="61" t="s">
        <v>23</v>
      </c>
      <c r="C43" s="48"/>
    </row>
    <row r="44" spans="1:16" x14ac:dyDescent="0.35">
      <c r="B44" s="43" t="s">
        <v>85</v>
      </c>
    </row>
    <row r="45" spans="1:16" x14ac:dyDescent="0.35">
      <c r="B45" s="43" t="s">
        <v>140</v>
      </c>
    </row>
    <row r="46" spans="1:16" x14ac:dyDescent="0.35">
      <c r="B46" s="43" t="s">
        <v>114</v>
      </c>
      <c r="C46" t="s">
        <v>80</v>
      </c>
    </row>
    <row r="47" spans="1:16" x14ac:dyDescent="0.35">
      <c r="B47" s="43" t="s">
        <v>60</v>
      </c>
      <c r="C47" s="8"/>
    </row>
    <row r="48" spans="1:16" x14ac:dyDescent="0.35">
      <c r="B48" s="43" t="s">
        <v>86</v>
      </c>
    </row>
    <row r="49" spans="1:3" x14ac:dyDescent="0.35">
      <c r="B49" s="43" t="s">
        <v>53</v>
      </c>
    </row>
    <row r="50" spans="1:3" x14ac:dyDescent="0.35">
      <c r="B50" s="43" t="s">
        <v>60</v>
      </c>
    </row>
    <row r="51" spans="1:3" x14ac:dyDescent="0.35">
      <c r="B51" s="43"/>
    </row>
    <row r="52" spans="1:3" x14ac:dyDescent="0.35">
      <c r="A52" s="30"/>
      <c r="B52" s="47" t="s">
        <v>87</v>
      </c>
      <c r="C52" s="30"/>
    </row>
    <row r="53" spans="1:3" x14ac:dyDescent="0.35">
      <c r="A53" s="34" t="s">
        <v>61</v>
      </c>
    </row>
    <row r="54" spans="1:3" x14ac:dyDescent="0.35">
      <c r="A54" s="23" t="b">
        <v>0</v>
      </c>
      <c r="B54" t="s">
        <v>62</v>
      </c>
    </row>
    <row r="55" spans="1:3" x14ac:dyDescent="0.35">
      <c r="A55" s="23" t="b">
        <v>0</v>
      </c>
      <c r="B55" t="s">
        <v>98</v>
      </c>
    </row>
    <row r="56" spans="1:3" x14ac:dyDescent="0.35">
      <c r="A56" s="23" t="b">
        <v>0</v>
      </c>
      <c r="B56" t="s">
        <v>63</v>
      </c>
    </row>
    <row r="57" spans="1:3" x14ac:dyDescent="0.35">
      <c r="A57" s="23" t="b">
        <v>0</v>
      </c>
      <c r="B57" t="s">
        <v>171</v>
      </c>
    </row>
    <row r="58" spans="1:3" x14ac:dyDescent="0.35">
      <c r="A58" s="23" t="b">
        <v>0</v>
      </c>
      <c r="B58" t="s">
        <v>165</v>
      </c>
    </row>
    <row r="59" spans="1:3" x14ac:dyDescent="0.35">
      <c r="A59" s="23" t="b">
        <v>0</v>
      </c>
      <c r="B59" t="s">
        <v>64</v>
      </c>
    </row>
    <row r="60" spans="1:3" x14ac:dyDescent="0.35">
      <c r="A60" s="23"/>
      <c r="B60" t="s">
        <v>65</v>
      </c>
    </row>
    <row r="61" spans="1:3" x14ac:dyDescent="0.35">
      <c r="A61" s="23"/>
      <c r="B61" t="s">
        <v>66</v>
      </c>
    </row>
    <row r="62" spans="1:3" x14ac:dyDescent="0.35">
      <c r="A62" s="23"/>
      <c r="B62" t="s">
        <v>67</v>
      </c>
    </row>
    <row r="68" spans="1:1" x14ac:dyDescent="0.35">
      <c r="A68" t="s">
        <v>57</v>
      </c>
    </row>
    <row r="69" spans="1:1" x14ac:dyDescent="0.35">
      <c r="A69" s="24" t="s">
        <v>57</v>
      </c>
    </row>
    <row r="70" spans="1:1" x14ac:dyDescent="0.35">
      <c r="A70" s="10"/>
    </row>
    <row r="71" spans="1:1" x14ac:dyDescent="0.35">
      <c r="A71" s="9"/>
    </row>
    <row r="72" spans="1:1" x14ac:dyDescent="0.35">
      <c r="A72" s="11"/>
    </row>
    <row r="73" spans="1:1" x14ac:dyDescent="0.35">
      <c r="A73" s="11"/>
    </row>
    <row r="74" spans="1:1" x14ac:dyDescent="0.35">
      <c r="A74" s="11" t="s">
        <v>57</v>
      </c>
    </row>
  </sheetData>
  <mergeCells count="15">
    <mergeCell ref="A20:B20"/>
    <mergeCell ref="A2:B2"/>
    <mergeCell ref="A13:B13"/>
    <mergeCell ref="A4:B4"/>
    <mergeCell ref="A5:B5"/>
    <mergeCell ref="A6:B6"/>
    <mergeCell ref="A7:B7"/>
    <mergeCell ref="A8:B8"/>
    <mergeCell ref="A15:B15"/>
    <mergeCell ref="A16:B16"/>
    <mergeCell ref="A17:B17"/>
    <mergeCell ref="A18:B18"/>
    <mergeCell ref="A9:B9"/>
    <mergeCell ref="A10:B10"/>
    <mergeCell ref="A11:B11"/>
  </mergeCells>
  <conditionalFormatting sqref="D22">
    <cfRule type="containsText" dxfId="13" priority="1" operator="containsText" text="Enter Vaccine Status Data in Line Listing of Cases TAB 3">
      <formula>NOT(ISERROR(SEARCH("Enter Vaccine Status Data in Line Listing of Cases TAB 3",D22)))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">
                <anchor moveWithCells="1" sizeWithCells="1">
                  <from>
                    <xdr:col>0</xdr:col>
                    <xdr:colOff>12700</xdr:colOff>
                    <xdr:row>53</xdr:row>
                    <xdr:rowOff>0</xdr:rowOff>
                  </from>
                  <to>
                    <xdr:col>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53</xdr:row>
                    <xdr:rowOff>190500</xdr:rowOff>
                  </from>
                  <to>
                    <xdr:col>0</xdr:col>
                    <xdr:colOff>247650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54</xdr:row>
                    <xdr:rowOff>190500</xdr:rowOff>
                  </from>
                  <to>
                    <xdr:col>0</xdr:col>
                    <xdr:colOff>247650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56</xdr:row>
                    <xdr:rowOff>0</xdr:rowOff>
                  </from>
                  <to>
                    <xdr:col>1</xdr:col>
                    <xdr:colOff>12700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57</xdr:row>
                    <xdr:rowOff>0</xdr:rowOff>
                  </from>
                  <to>
                    <xdr:col>0</xdr:col>
                    <xdr:colOff>247650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57</xdr:row>
                    <xdr:rowOff>190500</xdr:rowOff>
                  </from>
                  <to>
                    <xdr:col>0</xdr:col>
                    <xdr:colOff>247650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0</xdr:rowOff>
                  </from>
                  <to>
                    <xdr:col>1</xdr:col>
                    <xdr:colOff>12700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60</xdr:row>
                    <xdr:rowOff>0</xdr:rowOff>
                  </from>
                  <to>
                    <xdr:col>0</xdr:col>
                    <xdr:colOff>247650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60</xdr:row>
                    <xdr:rowOff>190500</xdr:rowOff>
                  </from>
                  <to>
                    <xdr:col>0</xdr:col>
                    <xdr:colOff>247650</xdr:colOff>
                    <xdr:row>62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Dropdowns!$T$2:$T$5</xm:f>
          </x14:formula1>
          <xm:sqref>C30</xm:sqref>
        </x14:dataValidation>
        <x14:dataValidation type="list" allowBlank="1" showInputMessage="1" showErrorMessage="1">
          <x14:formula1>
            <xm:f>Dropdowns!$Y$2:$Y$4</xm:f>
          </x14:formula1>
          <xm:sqref>C34</xm:sqref>
        </x14:dataValidation>
        <x14:dataValidation type="list" allowBlank="1" showInputMessage="1" showErrorMessage="1">
          <x14:formula1>
            <xm:f>Dropdowns!$R$3:$R$13</xm:f>
          </x14:formula1>
          <xm:sqref>C46</xm:sqref>
        </x14:dataValidation>
        <x14:dataValidation type="list" allowBlank="1" showInputMessage="1" showErrorMessage="1">
          <x14:formula1>
            <xm:f>Dropdowns!$AC$3:$AC$7</xm:f>
          </x14:formula1>
          <xm:sqref>C36</xm:sqref>
        </x14:dataValidation>
        <x14:dataValidation type="list" allowBlank="1" showInputMessage="1" showErrorMessage="1">
          <x14:formula1>
            <xm:f>Dropdowns!$AC$2:$AC$8</xm:f>
          </x14:formula1>
          <xm:sqref>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3001"/>
  <sheetViews>
    <sheetView workbookViewId="0">
      <selection activeCell="F2" sqref="F2"/>
    </sheetView>
  </sheetViews>
  <sheetFormatPr defaultRowHeight="14.5" x14ac:dyDescent="0.35"/>
  <cols>
    <col min="1" max="1" width="11.1796875" customWidth="1"/>
    <col min="2" max="2" width="12.453125" customWidth="1"/>
    <col min="3" max="3" width="24.54296875" customWidth="1"/>
    <col min="4" max="4" width="22.7265625" customWidth="1"/>
    <col min="5" max="5" width="17" customWidth="1"/>
    <col min="6" max="6" width="17.453125" customWidth="1"/>
    <col min="7" max="7" width="19" customWidth="1"/>
    <col min="8" max="8" width="14.54296875" customWidth="1"/>
    <col min="9" max="9" width="12.26953125" bestFit="1" customWidth="1"/>
    <col min="10" max="10" width="31.81640625" customWidth="1"/>
    <col min="11" max="11" width="21" customWidth="1"/>
    <col min="12" max="12" width="22.1796875" bestFit="1" customWidth="1"/>
    <col min="13" max="13" width="28.7265625" customWidth="1"/>
    <col min="14" max="14" width="17.54296875" customWidth="1"/>
    <col min="15" max="15" width="18.54296875" customWidth="1"/>
    <col min="18" max="18" width="14.26953125" customWidth="1"/>
    <col min="23" max="23" width="12.81640625" bestFit="1" customWidth="1"/>
    <col min="25" max="25" width="14.453125" customWidth="1"/>
    <col min="26" max="26" width="12.36328125" customWidth="1"/>
    <col min="27" max="27" width="11.453125" customWidth="1"/>
    <col min="28" max="28" width="22.26953125" customWidth="1"/>
    <col min="29" max="33" width="8.7265625" style="49"/>
    <col min="34" max="34" width="13.08984375" style="49" customWidth="1"/>
    <col min="35" max="35" width="9.81640625" style="49" customWidth="1"/>
    <col min="36" max="36" width="10" style="49" customWidth="1"/>
    <col min="37" max="37" width="41.453125" style="49" customWidth="1"/>
    <col min="38" max="155" width="8.7265625" style="49"/>
  </cols>
  <sheetData>
    <row r="1" spans="1:28" s="72" customFormat="1" x14ac:dyDescent="0.35">
      <c r="A1" s="68"/>
      <c r="B1" s="68"/>
      <c r="C1" s="89" t="s">
        <v>130</v>
      </c>
      <c r="D1" s="89"/>
      <c r="E1" s="89" t="s">
        <v>132</v>
      </c>
      <c r="F1" s="89"/>
      <c r="G1" s="89"/>
      <c r="H1" s="89"/>
      <c r="I1" s="89" t="s">
        <v>131</v>
      </c>
      <c r="J1" s="89"/>
      <c r="K1" s="89"/>
      <c r="L1" s="89"/>
      <c r="M1" s="89" t="s">
        <v>133</v>
      </c>
      <c r="N1" s="89"/>
      <c r="O1" s="89"/>
      <c r="P1" s="89" t="s">
        <v>134</v>
      </c>
      <c r="Q1" s="89"/>
      <c r="R1" s="89"/>
      <c r="S1" s="89" t="s">
        <v>154</v>
      </c>
      <c r="T1" s="90"/>
      <c r="U1" s="90"/>
      <c r="V1" s="90"/>
      <c r="W1" s="90"/>
      <c r="X1" s="90"/>
      <c r="Y1" s="90"/>
      <c r="Z1" s="90"/>
      <c r="AA1" s="90"/>
      <c r="AB1" s="68"/>
    </row>
    <row r="2" spans="1:28" s="75" customFormat="1" ht="50.15" customHeight="1" x14ac:dyDescent="0.35">
      <c r="A2" s="73" t="s">
        <v>0</v>
      </c>
      <c r="B2" s="74" t="s">
        <v>153</v>
      </c>
      <c r="C2" s="74" t="s">
        <v>1</v>
      </c>
      <c r="D2" s="74" t="s">
        <v>2</v>
      </c>
      <c r="E2" s="74" t="s">
        <v>3</v>
      </c>
      <c r="F2" s="74" t="s">
        <v>4</v>
      </c>
      <c r="G2" s="74" t="s">
        <v>5</v>
      </c>
      <c r="H2" s="74" t="s">
        <v>152</v>
      </c>
      <c r="I2" s="74" t="s">
        <v>14</v>
      </c>
      <c r="J2" s="74" t="s">
        <v>6</v>
      </c>
      <c r="K2" s="74" t="s">
        <v>7</v>
      </c>
      <c r="L2" s="74" t="s">
        <v>8</v>
      </c>
      <c r="M2" s="74" t="s">
        <v>9</v>
      </c>
      <c r="N2" s="74" t="s">
        <v>10</v>
      </c>
      <c r="O2" s="74" t="s">
        <v>11</v>
      </c>
      <c r="P2" s="74" t="s">
        <v>12</v>
      </c>
      <c r="Q2" s="74" t="s">
        <v>13</v>
      </c>
      <c r="R2" s="74" t="s">
        <v>124</v>
      </c>
      <c r="S2" s="74" t="s">
        <v>155</v>
      </c>
      <c r="T2" s="74" t="s">
        <v>156</v>
      </c>
      <c r="U2" s="74" t="s">
        <v>157</v>
      </c>
      <c r="V2" s="74" t="s">
        <v>158</v>
      </c>
      <c r="W2" s="74" t="s">
        <v>159</v>
      </c>
      <c r="X2" s="74" t="s">
        <v>160</v>
      </c>
      <c r="Y2" s="74" t="s">
        <v>161</v>
      </c>
      <c r="Z2" s="74" t="s">
        <v>163</v>
      </c>
      <c r="AA2" s="74" t="s">
        <v>162</v>
      </c>
      <c r="AB2" s="74" t="s">
        <v>20</v>
      </c>
    </row>
    <row r="3" spans="1:28" x14ac:dyDescent="0.35">
      <c r="G3" s="2"/>
      <c r="H3" s="2"/>
      <c r="P3" s="3"/>
      <c r="Q3" s="4"/>
    </row>
    <row r="4" spans="1:28" x14ac:dyDescent="0.35">
      <c r="G4" s="2"/>
      <c r="H4" s="2"/>
      <c r="P4" s="3"/>
      <c r="Q4" s="28"/>
    </row>
    <row r="5" spans="1:28" x14ac:dyDescent="0.35">
      <c r="G5" s="2"/>
      <c r="P5" s="3"/>
      <c r="Q5" s="28"/>
    </row>
    <row r="6" spans="1:28" x14ac:dyDescent="0.35">
      <c r="C6" s="30"/>
      <c r="G6" s="2"/>
      <c r="H6" s="2"/>
      <c r="P6" s="3"/>
      <c r="Q6" s="28"/>
    </row>
    <row r="7" spans="1:28" x14ac:dyDescent="0.35">
      <c r="G7" s="2"/>
      <c r="H7" s="2"/>
      <c r="P7" s="3"/>
      <c r="Q7" s="28"/>
    </row>
    <row r="8" spans="1:28" x14ac:dyDescent="0.35">
      <c r="G8" s="2"/>
      <c r="H8" s="2"/>
      <c r="P8" s="3"/>
      <c r="Q8" s="28"/>
    </row>
    <row r="9" spans="1:28" x14ac:dyDescent="0.35">
      <c r="G9" s="2"/>
      <c r="H9" s="2"/>
      <c r="P9" s="3"/>
      <c r="Q9" s="28"/>
    </row>
    <row r="10" spans="1:28" x14ac:dyDescent="0.35">
      <c r="G10" s="2"/>
      <c r="H10" s="2"/>
      <c r="P10" s="3"/>
      <c r="Q10" s="28"/>
    </row>
    <row r="11" spans="1:28" x14ac:dyDescent="0.35">
      <c r="G11" s="2"/>
      <c r="H11" s="2"/>
      <c r="P11" s="3"/>
      <c r="Q11" s="28"/>
    </row>
    <row r="12" spans="1:28" x14ac:dyDescent="0.35">
      <c r="G12" s="2"/>
      <c r="H12" s="2"/>
      <c r="P12" s="3"/>
      <c r="Q12" s="28"/>
    </row>
    <row r="13" spans="1:28" x14ac:dyDescent="0.35">
      <c r="G13" s="2"/>
      <c r="H13" s="2"/>
      <c r="P13" s="3"/>
      <c r="Q13" s="28"/>
    </row>
    <row r="14" spans="1:28" x14ac:dyDescent="0.35">
      <c r="G14" s="2"/>
      <c r="H14" s="2"/>
      <c r="P14" s="3"/>
      <c r="Q14" s="28"/>
    </row>
    <row r="15" spans="1:28" x14ac:dyDescent="0.35">
      <c r="G15" s="2"/>
      <c r="H15" s="2"/>
      <c r="P15" s="3"/>
      <c r="Q15" s="28"/>
    </row>
    <row r="16" spans="1:28" x14ac:dyDescent="0.35">
      <c r="G16" s="2"/>
      <c r="H16" s="2"/>
      <c r="P16" s="3"/>
      <c r="Q16" s="28"/>
    </row>
    <row r="17" spans="7:17" x14ac:dyDescent="0.35">
      <c r="G17" s="2"/>
      <c r="H17" s="2"/>
      <c r="P17" s="3"/>
      <c r="Q17" s="28"/>
    </row>
    <row r="18" spans="7:17" x14ac:dyDescent="0.35">
      <c r="G18" s="2"/>
      <c r="H18" s="2"/>
      <c r="P18" s="3"/>
      <c r="Q18" s="28"/>
    </row>
    <row r="19" spans="7:17" x14ac:dyDescent="0.35">
      <c r="G19" s="2"/>
      <c r="H19" s="2"/>
      <c r="P19" s="3"/>
      <c r="Q19" s="28"/>
    </row>
    <row r="20" spans="7:17" x14ac:dyDescent="0.35">
      <c r="G20" s="2"/>
      <c r="H20" s="2"/>
      <c r="P20" s="3"/>
      <c r="Q20" s="28"/>
    </row>
    <row r="21" spans="7:17" x14ac:dyDescent="0.35">
      <c r="G21" s="2"/>
      <c r="H21" s="2"/>
      <c r="P21" s="3"/>
      <c r="Q21" s="28"/>
    </row>
    <row r="22" spans="7:17" x14ac:dyDescent="0.35">
      <c r="G22" s="2"/>
      <c r="H22" s="2"/>
      <c r="P22" s="3"/>
      <c r="Q22" s="28"/>
    </row>
    <row r="23" spans="7:17" x14ac:dyDescent="0.35">
      <c r="G23" s="2"/>
      <c r="H23" s="2"/>
      <c r="P23" s="3"/>
      <c r="Q23" s="28"/>
    </row>
    <row r="24" spans="7:17" x14ac:dyDescent="0.35">
      <c r="G24" s="2"/>
      <c r="H24" s="2"/>
      <c r="P24" s="3"/>
      <c r="Q24" s="28"/>
    </row>
    <row r="25" spans="7:17" x14ac:dyDescent="0.35">
      <c r="G25" s="2"/>
      <c r="H25" s="2"/>
      <c r="P25" s="3"/>
      <c r="Q25" s="28"/>
    </row>
    <row r="26" spans="7:17" x14ac:dyDescent="0.35">
      <c r="G26" s="2"/>
      <c r="H26" s="2"/>
      <c r="P26" s="3"/>
      <c r="Q26" s="28"/>
    </row>
    <row r="27" spans="7:17" x14ac:dyDescent="0.35">
      <c r="G27" s="2"/>
      <c r="H27" s="2"/>
      <c r="P27" s="3"/>
      <c r="Q27" s="28"/>
    </row>
    <row r="28" spans="7:17" x14ac:dyDescent="0.35">
      <c r="G28" s="2"/>
      <c r="H28" s="2"/>
      <c r="P28" s="3"/>
      <c r="Q28" s="28"/>
    </row>
    <row r="29" spans="7:17" x14ac:dyDescent="0.35">
      <c r="G29" s="2"/>
      <c r="H29" s="2"/>
      <c r="P29" s="3"/>
      <c r="Q29" s="28"/>
    </row>
    <row r="30" spans="7:17" x14ac:dyDescent="0.35">
      <c r="G30" s="2"/>
      <c r="H30" s="2"/>
      <c r="P30" s="3"/>
      <c r="Q30" s="28"/>
    </row>
    <row r="31" spans="7:17" x14ac:dyDescent="0.35">
      <c r="G31" s="2"/>
      <c r="H31" s="2"/>
      <c r="P31" s="3"/>
      <c r="Q31" s="28"/>
    </row>
    <row r="32" spans="7:17" x14ac:dyDescent="0.35">
      <c r="G32" s="2"/>
      <c r="H32" s="2"/>
      <c r="P32" s="3"/>
      <c r="Q32" s="28"/>
    </row>
    <row r="33" spans="7:17" x14ac:dyDescent="0.35">
      <c r="G33" s="2"/>
      <c r="H33" s="2"/>
      <c r="P33" s="3"/>
      <c r="Q33" s="28"/>
    </row>
    <row r="34" spans="7:17" x14ac:dyDescent="0.35">
      <c r="G34" s="2"/>
      <c r="H34" s="2"/>
      <c r="P34" s="3"/>
      <c r="Q34" s="28"/>
    </row>
    <row r="35" spans="7:17" x14ac:dyDescent="0.35">
      <c r="G35" s="2"/>
      <c r="H35" s="2"/>
      <c r="P35" s="3"/>
      <c r="Q35" s="28"/>
    </row>
    <row r="36" spans="7:17" x14ac:dyDescent="0.35">
      <c r="G36" s="2"/>
      <c r="H36" s="2"/>
      <c r="P36" s="3"/>
      <c r="Q36" s="28"/>
    </row>
    <row r="37" spans="7:17" x14ac:dyDescent="0.35">
      <c r="G37" s="2"/>
      <c r="H37" s="2"/>
      <c r="P37" s="3"/>
      <c r="Q37" s="28"/>
    </row>
    <row r="38" spans="7:17" x14ac:dyDescent="0.35">
      <c r="G38" s="2"/>
      <c r="H38" s="2"/>
      <c r="P38" s="3"/>
      <c r="Q38" s="28"/>
    </row>
    <row r="39" spans="7:17" x14ac:dyDescent="0.35">
      <c r="G39" s="2"/>
      <c r="H39" s="2"/>
      <c r="P39" s="3"/>
      <c r="Q39" s="28"/>
    </row>
    <row r="40" spans="7:17" x14ac:dyDescent="0.35">
      <c r="G40" s="2"/>
      <c r="H40" s="2"/>
      <c r="P40" s="3"/>
      <c r="Q40" s="28"/>
    </row>
    <row r="41" spans="7:17" x14ac:dyDescent="0.35">
      <c r="G41" s="2"/>
      <c r="H41" s="2"/>
      <c r="P41" s="3"/>
      <c r="Q41" s="28"/>
    </row>
    <row r="42" spans="7:17" x14ac:dyDescent="0.35">
      <c r="G42" s="2"/>
      <c r="H42" s="2"/>
      <c r="P42" s="3"/>
      <c r="Q42" s="28"/>
    </row>
    <row r="43" spans="7:17" x14ac:dyDescent="0.35">
      <c r="G43" s="2"/>
      <c r="H43" s="2"/>
      <c r="P43" s="3"/>
      <c r="Q43" s="28"/>
    </row>
    <row r="44" spans="7:17" x14ac:dyDescent="0.35">
      <c r="G44" s="2"/>
      <c r="H44" s="2"/>
      <c r="P44" s="3"/>
      <c r="Q44" s="28"/>
    </row>
    <row r="45" spans="7:17" x14ac:dyDescent="0.35">
      <c r="G45" s="2"/>
      <c r="H45" s="2"/>
      <c r="P45" s="3"/>
      <c r="Q45" s="28"/>
    </row>
    <row r="46" spans="7:17" x14ac:dyDescent="0.35">
      <c r="G46" s="2"/>
      <c r="H46" s="2"/>
      <c r="P46" s="3"/>
      <c r="Q46" s="28"/>
    </row>
    <row r="47" spans="7:17" x14ac:dyDescent="0.35">
      <c r="G47" s="2"/>
      <c r="H47" s="2"/>
      <c r="P47" s="3"/>
      <c r="Q47" s="28"/>
    </row>
    <row r="48" spans="7:17" x14ac:dyDescent="0.35">
      <c r="G48" s="2"/>
      <c r="H48" s="2"/>
      <c r="P48" s="3"/>
      <c r="Q48" s="28"/>
    </row>
    <row r="49" spans="7:17" x14ac:dyDescent="0.35">
      <c r="G49" s="2"/>
      <c r="H49" s="2"/>
      <c r="P49" s="3"/>
      <c r="Q49" s="28"/>
    </row>
    <row r="50" spans="7:17" x14ac:dyDescent="0.35">
      <c r="G50" s="2"/>
      <c r="H50" s="2"/>
      <c r="P50" s="3"/>
      <c r="Q50" s="28"/>
    </row>
    <row r="51" spans="7:17" x14ac:dyDescent="0.35">
      <c r="G51" s="2"/>
      <c r="H51" s="2"/>
      <c r="P51" s="3"/>
      <c r="Q51" s="28"/>
    </row>
    <row r="52" spans="7:17" x14ac:dyDescent="0.35">
      <c r="G52" s="2"/>
      <c r="H52" s="2"/>
      <c r="P52" s="3"/>
      <c r="Q52" s="28"/>
    </row>
    <row r="53" spans="7:17" x14ac:dyDescent="0.35">
      <c r="G53" s="2"/>
      <c r="H53" s="2"/>
      <c r="P53" s="3"/>
      <c r="Q53" s="28"/>
    </row>
    <row r="54" spans="7:17" x14ac:dyDescent="0.35">
      <c r="G54" s="2"/>
      <c r="H54" s="2"/>
      <c r="P54" s="3"/>
      <c r="Q54" s="28"/>
    </row>
    <row r="55" spans="7:17" x14ac:dyDescent="0.35">
      <c r="G55" s="2"/>
      <c r="H55" s="2"/>
      <c r="P55" s="3"/>
      <c r="Q55" s="28"/>
    </row>
    <row r="56" spans="7:17" x14ac:dyDescent="0.35">
      <c r="G56" s="2"/>
      <c r="H56" s="2"/>
      <c r="P56" s="3"/>
      <c r="Q56" s="28"/>
    </row>
    <row r="57" spans="7:17" x14ac:dyDescent="0.35">
      <c r="G57" s="2"/>
      <c r="H57" s="2"/>
      <c r="P57" s="3"/>
      <c r="Q57" s="28"/>
    </row>
    <row r="58" spans="7:17" x14ac:dyDescent="0.35">
      <c r="G58" s="2"/>
      <c r="H58" s="2"/>
      <c r="P58" s="3"/>
      <c r="Q58" s="28"/>
    </row>
    <row r="59" spans="7:17" x14ac:dyDescent="0.35">
      <c r="G59" s="2"/>
      <c r="H59" s="2"/>
      <c r="P59" s="3"/>
      <c r="Q59" s="28"/>
    </row>
    <row r="60" spans="7:17" x14ac:dyDescent="0.35">
      <c r="G60" s="2"/>
      <c r="H60" s="2"/>
      <c r="P60" s="3"/>
      <c r="Q60" s="28"/>
    </row>
    <row r="61" spans="7:17" x14ac:dyDescent="0.35">
      <c r="G61" s="2"/>
      <c r="H61" s="2"/>
      <c r="P61" s="3"/>
      <c r="Q61" s="28"/>
    </row>
    <row r="62" spans="7:17" x14ac:dyDescent="0.35">
      <c r="G62" s="2"/>
      <c r="H62" s="2"/>
      <c r="P62" s="3"/>
      <c r="Q62" s="28"/>
    </row>
    <row r="63" spans="7:17" x14ac:dyDescent="0.35">
      <c r="G63" s="2"/>
      <c r="H63" s="2"/>
      <c r="P63" s="3"/>
      <c r="Q63" s="28"/>
    </row>
    <row r="64" spans="7:17" x14ac:dyDescent="0.35">
      <c r="G64" s="2"/>
      <c r="H64" s="2"/>
      <c r="P64" s="3"/>
      <c r="Q64" s="28"/>
    </row>
    <row r="65" spans="7:17" x14ac:dyDescent="0.35">
      <c r="G65" s="2"/>
      <c r="H65" s="2"/>
      <c r="P65" s="3"/>
      <c r="Q65" s="28"/>
    </row>
    <row r="66" spans="7:17" x14ac:dyDescent="0.35">
      <c r="G66" s="2"/>
      <c r="H66" s="2"/>
      <c r="P66" s="3"/>
      <c r="Q66" s="28"/>
    </row>
    <row r="67" spans="7:17" x14ac:dyDescent="0.35">
      <c r="G67" s="2"/>
      <c r="H67" s="2"/>
      <c r="P67" s="3"/>
      <c r="Q67" s="28"/>
    </row>
    <row r="68" spans="7:17" x14ac:dyDescent="0.35">
      <c r="G68" s="2"/>
      <c r="H68" s="2"/>
      <c r="P68" s="3"/>
      <c r="Q68" s="28"/>
    </row>
    <row r="69" spans="7:17" x14ac:dyDescent="0.35">
      <c r="G69" s="2"/>
      <c r="H69" s="2"/>
      <c r="P69" s="3"/>
      <c r="Q69" s="28"/>
    </row>
    <row r="70" spans="7:17" x14ac:dyDescent="0.35">
      <c r="G70" s="2"/>
      <c r="H70" s="2"/>
      <c r="P70" s="3"/>
      <c r="Q70" s="28"/>
    </row>
    <row r="71" spans="7:17" x14ac:dyDescent="0.35">
      <c r="G71" s="2"/>
      <c r="H71" s="2"/>
      <c r="P71" s="3"/>
      <c r="Q71" s="28"/>
    </row>
    <row r="72" spans="7:17" x14ac:dyDescent="0.35">
      <c r="G72" s="2"/>
      <c r="H72" s="2"/>
      <c r="P72" s="3"/>
      <c r="Q72" s="28"/>
    </row>
    <row r="73" spans="7:17" x14ac:dyDescent="0.35">
      <c r="G73" s="2"/>
      <c r="H73" s="2"/>
      <c r="P73" s="3"/>
      <c r="Q73" s="28"/>
    </row>
    <row r="74" spans="7:17" x14ac:dyDescent="0.35">
      <c r="G74" s="2"/>
      <c r="H74" s="2"/>
      <c r="P74" s="3"/>
      <c r="Q74" s="28"/>
    </row>
    <row r="75" spans="7:17" x14ac:dyDescent="0.35">
      <c r="G75" s="2"/>
      <c r="H75" s="2"/>
      <c r="P75" s="3"/>
      <c r="Q75" s="28"/>
    </row>
    <row r="76" spans="7:17" x14ac:dyDescent="0.35">
      <c r="G76" s="2"/>
      <c r="H76" s="2"/>
      <c r="P76" s="3"/>
      <c r="Q76" s="28"/>
    </row>
    <row r="77" spans="7:17" x14ac:dyDescent="0.35">
      <c r="G77" s="2"/>
      <c r="H77" s="2"/>
      <c r="P77" s="3"/>
      <c r="Q77" s="28"/>
    </row>
    <row r="78" spans="7:17" x14ac:dyDescent="0.35">
      <c r="G78" s="2"/>
      <c r="H78" s="2"/>
      <c r="P78" s="3"/>
      <c r="Q78" s="28"/>
    </row>
    <row r="79" spans="7:17" x14ac:dyDescent="0.35">
      <c r="G79" s="2"/>
      <c r="H79" s="2"/>
      <c r="P79" s="3"/>
      <c r="Q79" s="28"/>
    </row>
    <row r="80" spans="7:17" x14ac:dyDescent="0.35">
      <c r="G80" s="2"/>
      <c r="H80" s="2"/>
      <c r="P80" s="3"/>
      <c r="Q80" s="28"/>
    </row>
    <row r="81" spans="7:17" x14ac:dyDescent="0.35">
      <c r="G81" s="2"/>
      <c r="H81" s="2"/>
      <c r="P81" s="3"/>
      <c r="Q81" s="28"/>
    </row>
    <row r="82" spans="7:17" x14ac:dyDescent="0.35">
      <c r="G82" s="2"/>
      <c r="H82" s="2"/>
      <c r="P82" s="3"/>
      <c r="Q82" s="28"/>
    </row>
    <row r="83" spans="7:17" x14ac:dyDescent="0.35">
      <c r="G83" s="2"/>
      <c r="H83" s="2"/>
      <c r="P83" s="3"/>
      <c r="Q83" s="28"/>
    </row>
    <row r="84" spans="7:17" x14ac:dyDescent="0.35">
      <c r="G84" s="2"/>
      <c r="H84" s="2"/>
      <c r="P84" s="3"/>
      <c r="Q84" s="28"/>
    </row>
    <row r="85" spans="7:17" x14ac:dyDescent="0.35">
      <c r="G85" s="2"/>
      <c r="H85" s="2"/>
      <c r="P85" s="3"/>
      <c r="Q85" s="28"/>
    </row>
    <row r="86" spans="7:17" x14ac:dyDescent="0.35">
      <c r="G86" s="2"/>
      <c r="H86" s="2"/>
      <c r="P86" s="3"/>
      <c r="Q86" s="28"/>
    </row>
    <row r="87" spans="7:17" x14ac:dyDescent="0.35">
      <c r="G87" s="2"/>
      <c r="H87" s="2"/>
      <c r="P87" s="3"/>
      <c r="Q87" s="28"/>
    </row>
    <row r="88" spans="7:17" x14ac:dyDescent="0.35">
      <c r="G88" s="2"/>
      <c r="H88" s="2"/>
      <c r="P88" s="3"/>
      <c r="Q88" s="28"/>
    </row>
    <row r="89" spans="7:17" x14ac:dyDescent="0.35">
      <c r="G89" s="2"/>
      <c r="H89" s="2"/>
      <c r="P89" s="3"/>
      <c r="Q89" s="28"/>
    </row>
    <row r="90" spans="7:17" x14ac:dyDescent="0.35">
      <c r="G90" s="2"/>
      <c r="H90" s="2"/>
      <c r="P90" s="3"/>
      <c r="Q90" s="28"/>
    </row>
    <row r="91" spans="7:17" x14ac:dyDescent="0.35">
      <c r="G91" s="2"/>
      <c r="H91" s="2"/>
      <c r="P91" s="3"/>
      <c r="Q91" s="28"/>
    </row>
    <row r="92" spans="7:17" x14ac:dyDescent="0.35">
      <c r="G92" s="2"/>
      <c r="H92" s="2"/>
      <c r="P92" s="3"/>
      <c r="Q92" s="28"/>
    </row>
    <row r="93" spans="7:17" x14ac:dyDescent="0.35">
      <c r="G93" s="2"/>
      <c r="H93" s="2"/>
      <c r="P93" s="3"/>
      <c r="Q93" s="28"/>
    </row>
    <row r="94" spans="7:17" x14ac:dyDescent="0.35">
      <c r="G94" s="2"/>
      <c r="H94" s="2"/>
      <c r="P94" s="3"/>
      <c r="Q94" s="28"/>
    </row>
    <row r="95" spans="7:17" x14ac:dyDescent="0.35">
      <c r="G95" s="2"/>
      <c r="H95" s="2"/>
      <c r="P95" s="3"/>
      <c r="Q95" s="28"/>
    </row>
    <row r="96" spans="7:17" x14ac:dyDescent="0.35">
      <c r="G96" s="2"/>
      <c r="H96" s="2"/>
      <c r="P96" s="3"/>
      <c r="Q96" s="28"/>
    </row>
    <row r="97" spans="7:17" x14ac:dyDescent="0.35">
      <c r="G97" s="2"/>
      <c r="H97" s="2"/>
      <c r="P97" s="3"/>
      <c r="Q97" s="28"/>
    </row>
    <row r="98" spans="7:17" x14ac:dyDescent="0.35">
      <c r="G98" s="2"/>
      <c r="H98" s="2"/>
      <c r="P98" s="3"/>
      <c r="Q98" s="28"/>
    </row>
    <row r="99" spans="7:17" x14ac:dyDescent="0.35">
      <c r="G99" s="2"/>
      <c r="H99" s="2"/>
      <c r="P99" s="3"/>
      <c r="Q99" s="28"/>
    </row>
    <row r="100" spans="7:17" x14ac:dyDescent="0.35">
      <c r="G100" s="2"/>
      <c r="H100" s="2"/>
      <c r="P100" s="3"/>
      <c r="Q100" s="28"/>
    </row>
    <row r="101" spans="7:17" x14ac:dyDescent="0.35">
      <c r="G101" s="2"/>
      <c r="H101" s="2"/>
      <c r="P101" s="3"/>
      <c r="Q101" s="28"/>
    </row>
    <row r="102" spans="7:17" x14ac:dyDescent="0.35">
      <c r="G102" s="2"/>
      <c r="H102" s="2"/>
      <c r="P102" s="3"/>
      <c r="Q102" s="28"/>
    </row>
    <row r="103" spans="7:17" x14ac:dyDescent="0.35">
      <c r="G103" s="2"/>
      <c r="H103" s="2"/>
      <c r="P103" s="3"/>
      <c r="Q103" s="28"/>
    </row>
    <row r="104" spans="7:17" x14ac:dyDescent="0.35">
      <c r="G104" s="2"/>
      <c r="H104" s="2"/>
      <c r="P104" s="3"/>
      <c r="Q104" s="28"/>
    </row>
    <row r="105" spans="7:17" x14ac:dyDescent="0.35">
      <c r="G105" s="2"/>
      <c r="H105" s="2"/>
      <c r="P105" s="3"/>
      <c r="Q105" s="28"/>
    </row>
    <row r="106" spans="7:17" x14ac:dyDescent="0.35">
      <c r="G106" s="2"/>
      <c r="H106" s="2"/>
      <c r="P106" s="3"/>
      <c r="Q106" s="28"/>
    </row>
    <row r="107" spans="7:17" x14ac:dyDescent="0.35">
      <c r="G107" s="2"/>
      <c r="H107" s="2"/>
      <c r="P107" s="3"/>
      <c r="Q107" s="28"/>
    </row>
    <row r="108" spans="7:17" x14ac:dyDescent="0.35">
      <c r="G108" s="2"/>
      <c r="H108" s="2"/>
      <c r="P108" s="3"/>
      <c r="Q108" s="28"/>
    </row>
    <row r="109" spans="7:17" x14ac:dyDescent="0.35">
      <c r="G109" s="2"/>
      <c r="H109" s="2"/>
      <c r="P109" s="3"/>
      <c r="Q109" s="28"/>
    </row>
    <row r="110" spans="7:17" x14ac:dyDescent="0.35">
      <c r="G110" s="2"/>
      <c r="H110" s="2"/>
      <c r="P110" s="3"/>
      <c r="Q110" s="28"/>
    </row>
    <row r="111" spans="7:17" x14ac:dyDescent="0.35">
      <c r="G111" s="2"/>
      <c r="H111" s="2"/>
      <c r="P111" s="3"/>
      <c r="Q111" s="28"/>
    </row>
    <row r="112" spans="7:17" x14ac:dyDescent="0.35">
      <c r="G112" s="2"/>
      <c r="H112" s="2"/>
      <c r="P112" s="3"/>
      <c r="Q112" s="28"/>
    </row>
    <row r="113" spans="7:17" x14ac:dyDescent="0.35">
      <c r="G113" s="2"/>
      <c r="H113" s="2"/>
      <c r="P113" s="3"/>
      <c r="Q113" s="28"/>
    </row>
    <row r="114" spans="7:17" x14ac:dyDescent="0.35">
      <c r="G114" s="2"/>
      <c r="H114" s="2"/>
      <c r="P114" s="3"/>
      <c r="Q114" s="28"/>
    </row>
    <row r="115" spans="7:17" x14ac:dyDescent="0.35">
      <c r="G115" s="2"/>
      <c r="H115" s="2"/>
      <c r="P115" s="3"/>
      <c r="Q115" s="28"/>
    </row>
    <row r="116" spans="7:17" x14ac:dyDescent="0.35">
      <c r="G116" s="2"/>
      <c r="H116" s="2"/>
      <c r="P116" s="3"/>
      <c r="Q116" s="28"/>
    </row>
    <row r="117" spans="7:17" x14ac:dyDescent="0.35">
      <c r="G117" s="2"/>
      <c r="H117" s="2"/>
      <c r="P117" s="3"/>
      <c r="Q117" s="28"/>
    </row>
    <row r="118" spans="7:17" x14ac:dyDescent="0.35">
      <c r="G118" s="2"/>
      <c r="H118" s="2"/>
      <c r="P118" s="3"/>
      <c r="Q118" s="28"/>
    </row>
    <row r="119" spans="7:17" x14ac:dyDescent="0.35">
      <c r="G119" s="2"/>
      <c r="H119" s="2"/>
      <c r="P119" s="3"/>
      <c r="Q119" s="28"/>
    </row>
    <row r="120" spans="7:17" x14ac:dyDescent="0.35">
      <c r="G120" s="2"/>
      <c r="H120" s="2"/>
      <c r="P120" s="3"/>
      <c r="Q120" s="28"/>
    </row>
    <row r="121" spans="7:17" x14ac:dyDescent="0.35">
      <c r="G121" s="2"/>
      <c r="H121" s="2"/>
      <c r="P121" s="3"/>
      <c r="Q121" s="28"/>
    </row>
    <row r="122" spans="7:17" x14ac:dyDescent="0.35">
      <c r="G122" s="2"/>
      <c r="H122" s="2"/>
      <c r="P122" s="3"/>
      <c r="Q122" s="28"/>
    </row>
    <row r="123" spans="7:17" x14ac:dyDescent="0.35">
      <c r="G123" s="2"/>
      <c r="H123" s="2"/>
      <c r="P123" s="3"/>
      <c r="Q123" s="28"/>
    </row>
    <row r="124" spans="7:17" x14ac:dyDescent="0.35">
      <c r="G124" s="2"/>
      <c r="H124" s="2"/>
      <c r="P124" s="3"/>
      <c r="Q124" s="28"/>
    </row>
    <row r="125" spans="7:17" x14ac:dyDescent="0.35">
      <c r="G125" s="2"/>
      <c r="H125" s="2"/>
      <c r="P125" s="3"/>
      <c r="Q125" s="28"/>
    </row>
    <row r="126" spans="7:17" x14ac:dyDescent="0.35">
      <c r="G126" s="2"/>
      <c r="H126" s="2"/>
      <c r="P126" s="3"/>
      <c r="Q126" s="28"/>
    </row>
    <row r="127" spans="7:17" x14ac:dyDescent="0.35">
      <c r="G127" s="2"/>
      <c r="H127" s="2"/>
      <c r="P127" s="3"/>
      <c r="Q127" s="28"/>
    </row>
    <row r="128" spans="7:17" x14ac:dyDescent="0.35">
      <c r="G128" s="2"/>
      <c r="H128" s="2"/>
      <c r="P128" s="3"/>
      <c r="Q128" s="28"/>
    </row>
    <row r="129" spans="7:17" x14ac:dyDescent="0.35">
      <c r="G129" s="2"/>
      <c r="H129" s="2"/>
      <c r="P129" s="3"/>
      <c r="Q129" s="28"/>
    </row>
    <row r="130" spans="7:17" x14ac:dyDescent="0.35">
      <c r="G130" s="2"/>
      <c r="H130" s="2"/>
      <c r="P130" s="3"/>
      <c r="Q130" s="28"/>
    </row>
    <row r="131" spans="7:17" x14ac:dyDescent="0.35">
      <c r="G131" s="2"/>
      <c r="H131" s="2"/>
      <c r="P131" s="3"/>
      <c r="Q131" s="28"/>
    </row>
    <row r="132" spans="7:17" x14ac:dyDescent="0.35">
      <c r="G132" s="2"/>
      <c r="H132" s="2"/>
      <c r="P132" s="3"/>
      <c r="Q132" s="28"/>
    </row>
    <row r="133" spans="7:17" x14ac:dyDescent="0.35">
      <c r="G133" s="2"/>
      <c r="H133" s="2"/>
      <c r="P133" s="3"/>
      <c r="Q133" s="28"/>
    </row>
    <row r="134" spans="7:17" x14ac:dyDescent="0.35">
      <c r="G134" s="2"/>
      <c r="H134" s="2"/>
      <c r="P134" s="3"/>
      <c r="Q134" s="28"/>
    </row>
    <row r="135" spans="7:17" x14ac:dyDescent="0.35">
      <c r="G135" s="2"/>
      <c r="H135" s="2"/>
      <c r="P135" s="3"/>
      <c r="Q135" s="28"/>
    </row>
    <row r="136" spans="7:17" x14ac:dyDescent="0.35">
      <c r="G136" s="2"/>
      <c r="H136" s="2"/>
      <c r="P136" s="3"/>
      <c r="Q136" s="28"/>
    </row>
    <row r="137" spans="7:17" x14ac:dyDescent="0.35">
      <c r="G137" s="2"/>
      <c r="H137" s="2"/>
      <c r="P137" s="3"/>
      <c r="Q137" s="28"/>
    </row>
    <row r="138" spans="7:17" x14ac:dyDescent="0.35">
      <c r="G138" s="2"/>
      <c r="H138" s="2"/>
      <c r="P138" s="3"/>
      <c r="Q138" s="28"/>
    </row>
    <row r="139" spans="7:17" x14ac:dyDescent="0.35">
      <c r="G139" s="2"/>
      <c r="H139" s="2"/>
      <c r="P139" s="3"/>
      <c r="Q139" s="28"/>
    </row>
    <row r="140" spans="7:17" x14ac:dyDescent="0.35">
      <c r="G140" s="2"/>
      <c r="H140" s="2"/>
      <c r="P140" s="3"/>
      <c r="Q140" s="28"/>
    </row>
    <row r="141" spans="7:17" x14ac:dyDescent="0.35">
      <c r="G141" s="2"/>
      <c r="H141" s="2"/>
      <c r="P141" s="3"/>
      <c r="Q141" s="28"/>
    </row>
    <row r="142" spans="7:17" x14ac:dyDescent="0.35">
      <c r="G142" s="2"/>
      <c r="H142" s="2"/>
      <c r="P142" s="3"/>
      <c r="Q142" s="28"/>
    </row>
    <row r="143" spans="7:17" x14ac:dyDescent="0.35">
      <c r="G143" s="2"/>
      <c r="H143" s="2"/>
      <c r="P143" s="3"/>
      <c r="Q143" s="28"/>
    </row>
    <row r="144" spans="7:17" x14ac:dyDescent="0.35">
      <c r="G144" s="2"/>
      <c r="H144" s="2"/>
      <c r="P144" s="3"/>
      <c r="Q144" s="28"/>
    </row>
    <row r="145" spans="7:17" x14ac:dyDescent="0.35">
      <c r="G145" s="2"/>
      <c r="H145" s="2"/>
      <c r="P145" s="3"/>
      <c r="Q145" s="28"/>
    </row>
    <row r="146" spans="7:17" x14ac:dyDescent="0.35">
      <c r="G146" s="2"/>
      <c r="H146" s="2"/>
      <c r="P146" s="3"/>
      <c r="Q146" s="28"/>
    </row>
    <row r="147" spans="7:17" x14ac:dyDescent="0.35">
      <c r="G147" s="2"/>
      <c r="H147" s="2"/>
      <c r="P147" s="3"/>
      <c r="Q147" s="28"/>
    </row>
    <row r="148" spans="7:17" x14ac:dyDescent="0.35">
      <c r="G148" s="2"/>
      <c r="H148" s="2"/>
      <c r="P148" s="3"/>
      <c r="Q148" s="28"/>
    </row>
    <row r="149" spans="7:17" x14ac:dyDescent="0.35">
      <c r="G149" s="2"/>
      <c r="H149" s="2"/>
      <c r="P149" s="3"/>
      <c r="Q149" s="28"/>
    </row>
    <row r="150" spans="7:17" x14ac:dyDescent="0.35">
      <c r="G150" s="2"/>
      <c r="H150" s="2"/>
      <c r="P150" s="3"/>
      <c r="Q150" s="28"/>
    </row>
    <row r="151" spans="7:17" x14ac:dyDescent="0.35">
      <c r="G151" s="2"/>
      <c r="H151" s="2"/>
      <c r="P151" s="3"/>
      <c r="Q151" s="28"/>
    </row>
    <row r="152" spans="7:17" x14ac:dyDescent="0.35">
      <c r="G152" s="2"/>
      <c r="H152" s="2"/>
      <c r="P152" s="3"/>
      <c r="Q152" s="28"/>
    </row>
    <row r="153" spans="7:17" x14ac:dyDescent="0.35">
      <c r="G153" s="2"/>
      <c r="H153" s="2"/>
      <c r="P153" s="3"/>
      <c r="Q153" s="28"/>
    </row>
    <row r="154" spans="7:17" x14ac:dyDescent="0.35">
      <c r="G154" s="2"/>
      <c r="H154" s="2"/>
      <c r="P154" s="3"/>
      <c r="Q154" s="28"/>
    </row>
    <row r="155" spans="7:17" x14ac:dyDescent="0.35">
      <c r="G155" s="2"/>
      <c r="H155" s="2"/>
      <c r="P155" s="3"/>
      <c r="Q155" s="28"/>
    </row>
    <row r="156" spans="7:17" x14ac:dyDescent="0.35">
      <c r="G156" s="2"/>
      <c r="H156" s="2"/>
      <c r="P156" s="3"/>
      <c r="Q156" s="28"/>
    </row>
    <row r="157" spans="7:17" x14ac:dyDescent="0.35">
      <c r="G157" s="2"/>
      <c r="H157" s="2"/>
      <c r="P157" s="3"/>
      <c r="Q157" s="28"/>
    </row>
    <row r="158" spans="7:17" x14ac:dyDescent="0.35">
      <c r="G158" s="2"/>
      <c r="H158" s="2"/>
      <c r="P158" s="3"/>
      <c r="Q158" s="28"/>
    </row>
    <row r="159" spans="7:17" x14ac:dyDescent="0.35">
      <c r="G159" s="2"/>
      <c r="H159" s="2"/>
      <c r="P159" s="3"/>
      <c r="Q159" s="28"/>
    </row>
    <row r="160" spans="7:17" x14ac:dyDescent="0.35">
      <c r="G160" s="2"/>
      <c r="H160" s="2"/>
      <c r="P160" s="3"/>
      <c r="Q160" s="28"/>
    </row>
    <row r="161" spans="7:17" x14ac:dyDescent="0.35">
      <c r="G161" s="2"/>
      <c r="H161" s="2"/>
      <c r="P161" s="3"/>
      <c r="Q161" s="28"/>
    </row>
    <row r="162" spans="7:17" x14ac:dyDescent="0.35">
      <c r="G162" s="2"/>
      <c r="H162" s="2"/>
      <c r="P162" s="3"/>
      <c r="Q162" s="28"/>
    </row>
    <row r="163" spans="7:17" x14ac:dyDescent="0.35">
      <c r="G163" s="2"/>
      <c r="H163" s="2"/>
      <c r="P163" s="3"/>
      <c r="Q163" s="28"/>
    </row>
    <row r="164" spans="7:17" x14ac:dyDescent="0.35">
      <c r="G164" s="2"/>
      <c r="H164" s="2"/>
      <c r="P164" s="3"/>
      <c r="Q164" s="28"/>
    </row>
    <row r="165" spans="7:17" x14ac:dyDescent="0.35">
      <c r="G165" s="2"/>
      <c r="H165" s="2"/>
      <c r="P165" s="3"/>
      <c r="Q165" s="28"/>
    </row>
    <row r="166" spans="7:17" x14ac:dyDescent="0.35">
      <c r="G166" s="2"/>
      <c r="H166" s="2"/>
      <c r="P166" s="3"/>
      <c r="Q166" s="28"/>
    </row>
    <row r="167" spans="7:17" x14ac:dyDescent="0.35">
      <c r="G167" s="2"/>
      <c r="H167" s="2"/>
      <c r="P167" s="3"/>
      <c r="Q167" s="28"/>
    </row>
    <row r="168" spans="7:17" x14ac:dyDescent="0.35">
      <c r="G168" s="2"/>
      <c r="H168" s="2"/>
      <c r="P168" s="3"/>
      <c r="Q168" s="28"/>
    </row>
    <row r="169" spans="7:17" x14ac:dyDescent="0.35">
      <c r="G169" s="2"/>
      <c r="H169" s="2"/>
      <c r="P169" s="3"/>
      <c r="Q169" s="28"/>
    </row>
    <row r="170" spans="7:17" x14ac:dyDescent="0.35">
      <c r="G170" s="2"/>
      <c r="H170" s="2"/>
      <c r="P170" s="3"/>
      <c r="Q170" s="28"/>
    </row>
    <row r="171" spans="7:17" x14ac:dyDescent="0.35">
      <c r="G171" s="2"/>
      <c r="H171" s="2"/>
      <c r="P171" s="3"/>
      <c r="Q171" s="28"/>
    </row>
    <row r="172" spans="7:17" x14ac:dyDescent="0.35">
      <c r="G172" s="2"/>
      <c r="H172" s="2"/>
      <c r="P172" s="3"/>
      <c r="Q172" s="28"/>
    </row>
    <row r="173" spans="7:17" x14ac:dyDescent="0.35">
      <c r="G173" s="2"/>
      <c r="H173" s="2"/>
      <c r="P173" s="3"/>
      <c r="Q173" s="28"/>
    </row>
    <row r="174" spans="7:17" x14ac:dyDescent="0.35">
      <c r="G174" s="2"/>
      <c r="H174" s="2"/>
      <c r="P174" s="3"/>
      <c r="Q174" s="28"/>
    </row>
    <row r="175" spans="7:17" x14ac:dyDescent="0.35">
      <c r="G175" s="2"/>
      <c r="H175" s="2"/>
      <c r="P175" s="3"/>
      <c r="Q175" s="28"/>
    </row>
    <row r="176" spans="7:17" x14ac:dyDescent="0.35">
      <c r="G176" s="2"/>
      <c r="H176" s="2"/>
      <c r="P176" s="3"/>
      <c r="Q176" s="28"/>
    </row>
    <row r="177" spans="7:17" x14ac:dyDescent="0.35">
      <c r="G177" s="2"/>
      <c r="H177" s="2"/>
      <c r="P177" s="3"/>
      <c r="Q177" s="28"/>
    </row>
    <row r="178" spans="7:17" x14ac:dyDescent="0.35">
      <c r="G178" s="2"/>
      <c r="H178" s="2"/>
      <c r="P178" s="3"/>
      <c r="Q178" s="28"/>
    </row>
    <row r="179" spans="7:17" x14ac:dyDescent="0.35">
      <c r="G179" s="2"/>
      <c r="H179" s="2"/>
      <c r="P179" s="3"/>
      <c r="Q179" s="28"/>
    </row>
    <row r="180" spans="7:17" x14ac:dyDescent="0.35">
      <c r="G180" s="2"/>
      <c r="H180" s="2"/>
      <c r="P180" s="3"/>
      <c r="Q180" s="28"/>
    </row>
    <row r="181" spans="7:17" x14ac:dyDescent="0.35">
      <c r="G181" s="2"/>
      <c r="H181" s="2"/>
      <c r="P181" s="3"/>
      <c r="Q181" s="28"/>
    </row>
    <row r="182" spans="7:17" x14ac:dyDescent="0.35">
      <c r="G182" s="2"/>
      <c r="H182" s="2"/>
      <c r="P182" s="3"/>
      <c r="Q182" s="28"/>
    </row>
    <row r="183" spans="7:17" x14ac:dyDescent="0.35">
      <c r="G183" s="2"/>
      <c r="H183" s="2"/>
      <c r="P183" s="3"/>
      <c r="Q183" s="28"/>
    </row>
    <row r="184" spans="7:17" x14ac:dyDescent="0.35">
      <c r="G184" s="2"/>
      <c r="H184" s="2"/>
      <c r="P184" s="3"/>
      <c r="Q184" s="28"/>
    </row>
    <row r="185" spans="7:17" x14ac:dyDescent="0.35">
      <c r="G185" s="2"/>
      <c r="H185" s="2"/>
      <c r="P185" s="3"/>
      <c r="Q185" s="28"/>
    </row>
    <row r="186" spans="7:17" x14ac:dyDescent="0.35">
      <c r="G186" s="2"/>
      <c r="H186" s="2"/>
      <c r="P186" s="3"/>
      <c r="Q186" s="28"/>
    </row>
    <row r="187" spans="7:17" x14ac:dyDescent="0.35">
      <c r="G187" s="2"/>
      <c r="H187" s="2"/>
      <c r="P187" s="3"/>
      <c r="Q187" s="28"/>
    </row>
    <row r="188" spans="7:17" x14ac:dyDescent="0.35">
      <c r="G188" s="2"/>
      <c r="H188" s="2"/>
      <c r="P188" s="3"/>
      <c r="Q188" s="28"/>
    </row>
    <row r="189" spans="7:17" x14ac:dyDescent="0.35">
      <c r="G189" s="2"/>
      <c r="H189" s="2"/>
      <c r="P189" s="3"/>
      <c r="Q189" s="28"/>
    </row>
    <row r="190" spans="7:17" x14ac:dyDescent="0.35">
      <c r="G190" s="2"/>
      <c r="H190" s="2"/>
      <c r="P190" s="3"/>
      <c r="Q190" s="28"/>
    </row>
    <row r="191" spans="7:17" x14ac:dyDescent="0.35">
      <c r="G191" s="2"/>
      <c r="H191" s="2"/>
      <c r="P191" s="3"/>
      <c r="Q191" s="28"/>
    </row>
    <row r="192" spans="7:17" x14ac:dyDescent="0.35">
      <c r="G192" s="2"/>
      <c r="H192" s="2"/>
      <c r="P192" s="3"/>
      <c r="Q192" s="28"/>
    </row>
    <row r="193" spans="7:17" x14ac:dyDescent="0.35">
      <c r="G193" s="2"/>
      <c r="H193" s="2"/>
      <c r="P193" s="3"/>
      <c r="Q193" s="28"/>
    </row>
    <row r="194" spans="7:17" x14ac:dyDescent="0.35">
      <c r="G194" s="2"/>
      <c r="H194" s="2"/>
      <c r="P194" s="3"/>
      <c r="Q194" s="28"/>
    </row>
    <row r="195" spans="7:17" x14ac:dyDescent="0.35">
      <c r="G195" s="2"/>
      <c r="H195" s="2"/>
      <c r="P195" s="3"/>
      <c r="Q195" s="28"/>
    </row>
    <row r="196" spans="7:17" x14ac:dyDescent="0.35">
      <c r="G196" s="2"/>
      <c r="H196" s="2"/>
      <c r="P196" s="3"/>
      <c r="Q196" s="28"/>
    </row>
    <row r="197" spans="7:17" x14ac:dyDescent="0.35">
      <c r="G197" s="2"/>
      <c r="H197" s="2"/>
      <c r="P197" s="3"/>
      <c r="Q197" s="28"/>
    </row>
    <row r="198" spans="7:17" x14ac:dyDescent="0.35">
      <c r="G198" s="2"/>
      <c r="H198" s="2"/>
      <c r="P198" s="3"/>
      <c r="Q198" s="28"/>
    </row>
    <row r="199" spans="7:17" x14ac:dyDescent="0.35">
      <c r="G199" s="2"/>
      <c r="H199" s="2"/>
      <c r="P199" s="3"/>
      <c r="Q199" s="28"/>
    </row>
    <row r="200" spans="7:17" x14ac:dyDescent="0.35">
      <c r="G200" s="2"/>
      <c r="H200" s="2"/>
      <c r="P200" s="3"/>
      <c r="Q200" s="28"/>
    </row>
    <row r="201" spans="7:17" x14ac:dyDescent="0.35">
      <c r="G201" s="2"/>
      <c r="H201" s="2"/>
      <c r="P201" s="3"/>
      <c r="Q201" s="28"/>
    </row>
    <row r="202" spans="7:17" x14ac:dyDescent="0.35">
      <c r="G202" s="2"/>
      <c r="H202" s="2"/>
      <c r="P202" s="3"/>
      <c r="Q202" s="28"/>
    </row>
    <row r="203" spans="7:17" x14ac:dyDescent="0.35">
      <c r="G203" s="2"/>
      <c r="H203" s="2"/>
      <c r="P203" s="3"/>
      <c r="Q203" s="28"/>
    </row>
    <row r="204" spans="7:17" x14ac:dyDescent="0.35">
      <c r="G204" s="2"/>
      <c r="H204" s="2"/>
      <c r="P204" s="3"/>
      <c r="Q204" s="28"/>
    </row>
    <row r="205" spans="7:17" x14ac:dyDescent="0.35">
      <c r="G205" s="2"/>
      <c r="H205" s="2"/>
      <c r="P205" s="3"/>
      <c r="Q205" s="28"/>
    </row>
    <row r="206" spans="7:17" x14ac:dyDescent="0.35">
      <c r="G206" s="2"/>
      <c r="H206" s="2"/>
      <c r="P206" s="3"/>
      <c r="Q206" s="28"/>
    </row>
    <row r="207" spans="7:17" x14ac:dyDescent="0.35">
      <c r="G207" s="2"/>
      <c r="H207" s="2"/>
      <c r="P207" s="3"/>
      <c r="Q207" s="28"/>
    </row>
    <row r="208" spans="7:17" x14ac:dyDescent="0.35">
      <c r="G208" s="2"/>
      <c r="H208" s="2"/>
      <c r="P208" s="3"/>
      <c r="Q208" s="28"/>
    </row>
    <row r="209" spans="7:17" x14ac:dyDescent="0.35">
      <c r="G209" s="2"/>
      <c r="H209" s="2"/>
      <c r="P209" s="3"/>
      <c r="Q209" s="28"/>
    </row>
    <row r="210" spans="7:17" x14ac:dyDescent="0.35">
      <c r="G210" s="2"/>
      <c r="H210" s="2"/>
      <c r="P210" s="3"/>
      <c r="Q210" s="28"/>
    </row>
    <row r="211" spans="7:17" x14ac:dyDescent="0.35">
      <c r="G211" s="2"/>
      <c r="H211" s="2"/>
      <c r="P211" s="3"/>
      <c r="Q211" s="28"/>
    </row>
    <row r="212" spans="7:17" x14ac:dyDescent="0.35">
      <c r="G212" s="2"/>
      <c r="H212" s="2"/>
      <c r="P212" s="3"/>
      <c r="Q212" s="28"/>
    </row>
    <row r="213" spans="7:17" x14ac:dyDescent="0.35">
      <c r="G213" s="2"/>
      <c r="H213" s="2"/>
      <c r="P213" s="3"/>
      <c r="Q213" s="28"/>
    </row>
    <row r="214" spans="7:17" x14ac:dyDescent="0.35">
      <c r="G214" s="2"/>
      <c r="H214" s="2"/>
      <c r="P214" s="3"/>
      <c r="Q214" s="28"/>
    </row>
    <row r="215" spans="7:17" x14ac:dyDescent="0.35">
      <c r="G215" s="2"/>
      <c r="H215" s="2"/>
      <c r="P215" s="3"/>
      <c r="Q215" s="28"/>
    </row>
    <row r="216" spans="7:17" x14ac:dyDescent="0.35">
      <c r="G216" s="2"/>
      <c r="H216" s="2"/>
      <c r="P216" s="3"/>
      <c r="Q216" s="28"/>
    </row>
    <row r="217" spans="7:17" x14ac:dyDescent="0.35">
      <c r="G217" s="2"/>
      <c r="H217" s="2"/>
      <c r="P217" s="3"/>
      <c r="Q217" s="28"/>
    </row>
    <row r="218" spans="7:17" x14ac:dyDescent="0.35">
      <c r="G218" s="2"/>
      <c r="H218" s="2"/>
      <c r="P218" s="3"/>
      <c r="Q218" s="28"/>
    </row>
    <row r="219" spans="7:17" x14ac:dyDescent="0.35">
      <c r="G219" s="2"/>
      <c r="H219" s="2"/>
      <c r="P219" s="3"/>
      <c r="Q219" s="28"/>
    </row>
    <row r="220" spans="7:17" x14ac:dyDescent="0.35">
      <c r="G220" s="2"/>
      <c r="H220" s="2"/>
      <c r="P220" s="3"/>
      <c r="Q220" s="28"/>
    </row>
    <row r="221" spans="7:17" x14ac:dyDescent="0.35">
      <c r="G221" s="2"/>
      <c r="H221" s="2"/>
      <c r="P221" s="3"/>
      <c r="Q221" s="28"/>
    </row>
    <row r="222" spans="7:17" x14ac:dyDescent="0.35">
      <c r="G222" s="2"/>
      <c r="H222" s="2"/>
      <c r="P222" s="3"/>
      <c r="Q222" s="28"/>
    </row>
    <row r="223" spans="7:17" x14ac:dyDescent="0.35">
      <c r="G223" s="2"/>
      <c r="H223" s="2"/>
      <c r="P223" s="3"/>
      <c r="Q223" s="28"/>
    </row>
    <row r="224" spans="7:17" x14ac:dyDescent="0.35">
      <c r="G224" s="2"/>
      <c r="H224" s="2"/>
      <c r="P224" s="3"/>
      <c r="Q224" s="28"/>
    </row>
    <row r="225" spans="7:17" x14ac:dyDescent="0.35">
      <c r="G225" s="2"/>
      <c r="H225" s="2"/>
      <c r="P225" s="3"/>
      <c r="Q225" s="28"/>
    </row>
    <row r="226" spans="7:17" x14ac:dyDescent="0.35">
      <c r="G226" s="2"/>
      <c r="H226" s="2"/>
      <c r="P226" s="3"/>
      <c r="Q226" s="28"/>
    </row>
    <row r="227" spans="7:17" x14ac:dyDescent="0.35">
      <c r="G227" s="2"/>
      <c r="H227" s="2"/>
      <c r="P227" s="3"/>
      <c r="Q227" s="28"/>
    </row>
    <row r="228" spans="7:17" x14ac:dyDescent="0.35">
      <c r="G228" s="2"/>
      <c r="H228" s="2"/>
      <c r="P228" s="3"/>
      <c r="Q228" s="28"/>
    </row>
    <row r="229" spans="7:17" x14ac:dyDescent="0.35">
      <c r="G229" s="2"/>
      <c r="H229" s="2"/>
      <c r="P229" s="3"/>
      <c r="Q229" s="28"/>
    </row>
    <row r="230" spans="7:17" x14ac:dyDescent="0.35">
      <c r="G230" s="2"/>
      <c r="H230" s="2"/>
      <c r="P230" s="3"/>
      <c r="Q230" s="28"/>
    </row>
    <row r="231" spans="7:17" x14ac:dyDescent="0.35">
      <c r="G231" s="2"/>
      <c r="H231" s="2"/>
      <c r="P231" s="3"/>
      <c r="Q231" s="28"/>
    </row>
    <row r="232" spans="7:17" x14ac:dyDescent="0.35">
      <c r="G232" s="2"/>
      <c r="H232" s="2"/>
      <c r="P232" s="3"/>
      <c r="Q232" s="28"/>
    </row>
    <row r="233" spans="7:17" x14ac:dyDescent="0.35">
      <c r="G233" s="2"/>
      <c r="H233" s="2"/>
      <c r="P233" s="3"/>
      <c r="Q233" s="28"/>
    </row>
    <row r="234" spans="7:17" x14ac:dyDescent="0.35">
      <c r="G234" s="2"/>
      <c r="H234" s="2"/>
      <c r="P234" s="3"/>
      <c r="Q234" s="28"/>
    </row>
    <row r="235" spans="7:17" x14ac:dyDescent="0.35">
      <c r="G235" s="2"/>
      <c r="H235" s="2"/>
      <c r="P235" s="3"/>
      <c r="Q235" s="28"/>
    </row>
    <row r="236" spans="7:17" x14ac:dyDescent="0.35">
      <c r="G236" s="2"/>
      <c r="H236" s="2"/>
      <c r="P236" s="3"/>
      <c r="Q236" s="28"/>
    </row>
    <row r="237" spans="7:17" x14ac:dyDescent="0.35">
      <c r="G237" s="2"/>
      <c r="H237" s="2"/>
      <c r="P237" s="3"/>
      <c r="Q237" s="28"/>
    </row>
    <row r="238" spans="7:17" x14ac:dyDescent="0.35">
      <c r="G238" s="2"/>
      <c r="H238" s="2"/>
      <c r="P238" s="3"/>
      <c r="Q238" s="28"/>
    </row>
    <row r="239" spans="7:17" x14ac:dyDescent="0.35">
      <c r="G239" s="2"/>
      <c r="H239" s="2"/>
      <c r="P239" s="3"/>
      <c r="Q239" s="28"/>
    </row>
    <row r="240" spans="7:17" x14ac:dyDescent="0.35">
      <c r="G240" s="2"/>
      <c r="H240" s="2"/>
      <c r="P240" s="3"/>
      <c r="Q240" s="28"/>
    </row>
    <row r="241" spans="7:17" x14ac:dyDescent="0.35">
      <c r="G241" s="2"/>
      <c r="H241" s="2"/>
      <c r="P241" s="3"/>
      <c r="Q241" s="28"/>
    </row>
    <row r="242" spans="7:17" x14ac:dyDescent="0.35">
      <c r="G242" s="2"/>
      <c r="H242" s="2"/>
      <c r="P242" s="3"/>
      <c r="Q242" s="28"/>
    </row>
    <row r="243" spans="7:17" x14ac:dyDescent="0.35">
      <c r="G243" s="2"/>
      <c r="H243" s="2"/>
      <c r="P243" s="3"/>
      <c r="Q243" s="28"/>
    </row>
    <row r="244" spans="7:17" x14ac:dyDescent="0.35">
      <c r="G244" s="2"/>
      <c r="H244" s="2"/>
      <c r="P244" s="3"/>
      <c r="Q244" s="28"/>
    </row>
    <row r="245" spans="7:17" x14ac:dyDescent="0.35">
      <c r="G245" s="2"/>
      <c r="H245" s="2"/>
      <c r="P245" s="3"/>
      <c r="Q245" s="28"/>
    </row>
    <row r="246" spans="7:17" x14ac:dyDescent="0.35">
      <c r="G246" s="2"/>
      <c r="H246" s="2"/>
      <c r="P246" s="3"/>
      <c r="Q246" s="28"/>
    </row>
    <row r="247" spans="7:17" x14ac:dyDescent="0.35">
      <c r="G247" s="2"/>
      <c r="H247" s="2"/>
      <c r="P247" s="3"/>
      <c r="Q247" s="28"/>
    </row>
    <row r="248" spans="7:17" x14ac:dyDescent="0.35">
      <c r="G248" s="2"/>
      <c r="H248" s="2"/>
      <c r="P248" s="3"/>
      <c r="Q248" s="28"/>
    </row>
    <row r="249" spans="7:17" x14ac:dyDescent="0.35">
      <c r="G249" s="2"/>
      <c r="H249" s="2"/>
      <c r="P249" s="3"/>
      <c r="Q249" s="28"/>
    </row>
    <row r="250" spans="7:17" x14ac:dyDescent="0.35">
      <c r="G250" s="2"/>
      <c r="H250" s="2"/>
      <c r="P250" s="3"/>
      <c r="Q250" s="28"/>
    </row>
    <row r="251" spans="7:17" x14ac:dyDescent="0.35">
      <c r="G251" s="2"/>
      <c r="H251" s="2"/>
      <c r="P251" s="3"/>
      <c r="Q251" s="28"/>
    </row>
    <row r="252" spans="7:17" x14ac:dyDescent="0.35">
      <c r="G252" s="2"/>
      <c r="H252" s="2"/>
      <c r="P252" s="3"/>
      <c r="Q252" s="28"/>
    </row>
    <row r="253" spans="7:17" x14ac:dyDescent="0.35">
      <c r="G253" s="2"/>
      <c r="H253" s="2"/>
      <c r="P253" s="3"/>
      <c r="Q253" s="28"/>
    </row>
    <row r="254" spans="7:17" x14ac:dyDescent="0.35">
      <c r="G254" s="2"/>
      <c r="H254" s="2"/>
      <c r="P254" s="3"/>
      <c r="Q254" s="28"/>
    </row>
    <row r="255" spans="7:17" x14ac:dyDescent="0.35">
      <c r="G255" s="2"/>
      <c r="H255" s="2"/>
      <c r="P255" s="3"/>
      <c r="Q255" s="28"/>
    </row>
    <row r="256" spans="7:17" x14ac:dyDescent="0.35">
      <c r="G256" s="2"/>
      <c r="H256" s="2"/>
      <c r="P256" s="3"/>
      <c r="Q256" s="28"/>
    </row>
    <row r="257" spans="7:17" x14ac:dyDescent="0.35">
      <c r="G257" s="2"/>
      <c r="H257" s="2"/>
      <c r="P257" s="3"/>
      <c r="Q257" s="28"/>
    </row>
    <row r="258" spans="7:17" x14ac:dyDescent="0.35">
      <c r="G258" s="2"/>
      <c r="H258" s="2"/>
      <c r="P258" s="3"/>
      <c r="Q258" s="28"/>
    </row>
    <row r="259" spans="7:17" x14ac:dyDescent="0.35">
      <c r="G259" s="2"/>
      <c r="H259" s="2"/>
      <c r="P259" s="3"/>
      <c r="Q259" s="28"/>
    </row>
    <row r="260" spans="7:17" x14ac:dyDescent="0.35">
      <c r="G260" s="2"/>
      <c r="H260" s="2"/>
      <c r="P260" s="3"/>
      <c r="Q260" s="28"/>
    </row>
    <row r="261" spans="7:17" x14ac:dyDescent="0.35">
      <c r="G261" s="2"/>
      <c r="H261" s="2"/>
      <c r="P261" s="3"/>
      <c r="Q261" s="28"/>
    </row>
    <row r="262" spans="7:17" x14ac:dyDescent="0.35">
      <c r="G262" s="2"/>
      <c r="H262" s="2"/>
      <c r="P262" s="3"/>
      <c r="Q262" s="28"/>
    </row>
    <row r="263" spans="7:17" x14ac:dyDescent="0.35">
      <c r="G263" s="2"/>
      <c r="H263" s="2"/>
      <c r="P263" s="3"/>
      <c r="Q263" s="28"/>
    </row>
    <row r="264" spans="7:17" x14ac:dyDescent="0.35">
      <c r="G264" s="2"/>
      <c r="H264" s="2"/>
      <c r="P264" s="3"/>
      <c r="Q264" s="28"/>
    </row>
    <row r="265" spans="7:17" x14ac:dyDescent="0.35">
      <c r="G265" s="2"/>
      <c r="H265" s="2"/>
      <c r="P265" s="3"/>
      <c r="Q265" s="28"/>
    </row>
    <row r="266" spans="7:17" x14ac:dyDescent="0.35">
      <c r="G266" s="2"/>
      <c r="H266" s="2"/>
      <c r="P266" s="3"/>
      <c r="Q266" s="28"/>
    </row>
    <row r="267" spans="7:17" x14ac:dyDescent="0.35">
      <c r="G267" s="2"/>
      <c r="H267" s="2"/>
      <c r="P267" s="3"/>
      <c r="Q267" s="28"/>
    </row>
    <row r="268" spans="7:17" x14ac:dyDescent="0.35">
      <c r="G268" s="2"/>
      <c r="H268" s="2"/>
      <c r="P268" s="3"/>
      <c r="Q268" s="28"/>
    </row>
    <row r="269" spans="7:17" x14ac:dyDescent="0.35">
      <c r="G269" s="2"/>
      <c r="H269" s="2"/>
      <c r="P269" s="3"/>
      <c r="Q269" s="28"/>
    </row>
    <row r="270" spans="7:17" x14ac:dyDescent="0.35">
      <c r="G270" s="2"/>
      <c r="H270" s="2"/>
      <c r="P270" s="3"/>
      <c r="Q270" s="28"/>
    </row>
    <row r="271" spans="7:17" x14ac:dyDescent="0.35">
      <c r="G271" s="2"/>
      <c r="H271" s="2"/>
      <c r="P271" s="3"/>
      <c r="Q271" s="28"/>
    </row>
    <row r="272" spans="7:17" x14ac:dyDescent="0.35">
      <c r="G272" s="2"/>
      <c r="H272" s="2"/>
      <c r="P272" s="3"/>
      <c r="Q272" s="28"/>
    </row>
    <row r="273" spans="7:17" x14ac:dyDescent="0.35">
      <c r="G273" s="2"/>
      <c r="H273" s="2"/>
      <c r="P273" s="3"/>
      <c r="Q273" s="28"/>
    </row>
    <row r="274" spans="7:17" x14ac:dyDescent="0.35">
      <c r="G274" s="2"/>
      <c r="H274" s="2"/>
      <c r="P274" s="3"/>
      <c r="Q274" s="28"/>
    </row>
    <row r="275" spans="7:17" x14ac:dyDescent="0.35">
      <c r="G275" s="2"/>
      <c r="H275" s="2"/>
      <c r="P275" s="3"/>
      <c r="Q275" s="28"/>
    </row>
    <row r="276" spans="7:17" x14ac:dyDescent="0.35">
      <c r="G276" s="2"/>
      <c r="H276" s="2"/>
      <c r="P276" s="3"/>
      <c r="Q276" s="28"/>
    </row>
    <row r="277" spans="7:17" x14ac:dyDescent="0.35">
      <c r="G277" s="2"/>
      <c r="H277" s="2"/>
      <c r="P277" s="3"/>
      <c r="Q277" s="28"/>
    </row>
    <row r="278" spans="7:17" x14ac:dyDescent="0.35">
      <c r="G278" s="2"/>
      <c r="H278" s="2"/>
      <c r="P278" s="3"/>
      <c r="Q278" s="28"/>
    </row>
    <row r="279" spans="7:17" x14ac:dyDescent="0.35">
      <c r="G279" s="2"/>
      <c r="H279" s="2"/>
      <c r="P279" s="3"/>
      <c r="Q279" s="28"/>
    </row>
    <row r="280" spans="7:17" x14ac:dyDescent="0.35">
      <c r="G280" s="2"/>
      <c r="H280" s="2"/>
      <c r="P280" s="3"/>
      <c r="Q280" s="28"/>
    </row>
    <row r="281" spans="7:17" x14ac:dyDescent="0.35">
      <c r="G281" s="2"/>
      <c r="H281" s="2"/>
      <c r="P281" s="3"/>
      <c r="Q281" s="28"/>
    </row>
    <row r="282" spans="7:17" x14ac:dyDescent="0.35">
      <c r="G282" s="2"/>
      <c r="H282" s="2"/>
      <c r="P282" s="3"/>
      <c r="Q282" s="28"/>
    </row>
    <row r="283" spans="7:17" x14ac:dyDescent="0.35">
      <c r="G283" s="2"/>
      <c r="H283" s="2"/>
      <c r="P283" s="3"/>
      <c r="Q283" s="28"/>
    </row>
    <row r="284" spans="7:17" x14ac:dyDescent="0.35">
      <c r="G284" s="2"/>
      <c r="H284" s="2"/>
      <c r="P284" s="3"/>
      <c r="Q284" s="28"/>
    </row>
    <row r="285" spans="7:17" x14ac:dyDescent="0.35">
      <c r="G285" s="2"/>
      <c r="H285" s="2"/>
      <c r="P285" s="3"/>
      <c r="Q285" s="28"/>
    </row>
    <row r="286" spans="7:17" x14ac:dyDescent="0.35">
      <c r="G286" s="2"/>
      <c r="H286" s="2"/>
      <c r="P286" s="3"/>
      <c r="Q286" s="28"/>
    </row>
    <row r="287" spans="7:17" x14ac:dyDescent="0.35">
      <c r="G287" s="2"/>
      <c r="H287" s="2"/>
      <c r="P287" s="3"/>
      <c r="Q287" s="28"/>
    </row>
    <row r="288" spans="7:17" x14ac:dyDescent="0.35">
      <c r="G288" s="2"/>
      <c r="H288" s="2"/>
      <c r="P288" s="3"/>
      <c r="Q288" s="28"/>
    </row>
    <row r="289" spans="7:17" x14ac:dyDescent="0.35">
      <c r="G289" s="2"/>
      <c r="H289" s="2"/>
      <c r="P289" s="3"/>
      <c r="Q289" s="28"/>
    </row>
    <row r="290" spans="7:17" x14ac:dyDescent="0.35">
      <c r="G290" s="2"/>
      <c r="H290" s="2"/>
      <c r="P290" s="3"/>
      <c r="Q290" s="28"/>
    </row>
    <row r="291" spans="7:17" x14ac:dyDescent="0.35">
      <c r="G291" s="2"/>
      <c r="H291" s="2"/>
      <c r="P291" s="3"/>
      <c r="Q291" s="28"/>
    </row>
    <row r="292" spans="7:17" x14ac:dyDescent="0.35">
      <c r="G292" s="2"/>
      <c r="H292" s="2"/>
      <c r="P292" s="3"/>
      <c r="Q292" s="28"/>
    </row>
    <row r="293" spans="7:17" x14ac:dyDescent="0.35">
      <c r="G293" s="2"/>
      <c r="H293" s="2"/>
      <c r="P293" s="3"/>
      <c r="Q293" s="28"/>
    </row>
    <row r="294" spans="7:17" x14ac:dyDescent="0.35">
      <c r="G294" s="2"/>
      <c r="H294" s="2"/>
      <c r="P294" s="3"/>
      <c r="Q294" s="28"/>
    </row>
    <row r="295" spans="7:17" x14ac:dyDescent="0.35">
      <c r="G295" s="2"/>
      <c r="H295" s="2"/>
      <c r="P295" s="3"/>
      <c r="Q295" s="28"/>
    </row>
    <row r="296" spans="7:17" x14ac:dyDescent="0.35">
      <c r="G296" s="2"/>
      <c r="H296" s="2"/>
      <c r="P296" s="3"/>
      <c r="Q296" s="28"/>
    </row>
    <row r="297" spans="7:17" x14ac:dyDescent="0.35">
      <c r="G297" s="2"/>
      <c r="H297" s="2"/>
      <c r="P297" s="3"/>
      <c r="Q297" s="28"/>
    </row>
    <row r="298" spans="7:17" x14ac:dyDescent="0.35">
      <c r="G298" s="2"/>
      <c r="H298" s="2"/>
      <c r="P298" s="3"/>
      <c r="Q298" s="28"/>
    </row>
    <row r="299" spans="7:17" x14ac:dyDescent="0.35">
      <c r="G299" s="2"/>
      <c r="H299" s="2"/>
      <c r="P299" s="3"/>
      <c r="Q299" s="28"/>
    </row>
    <row r="300" spans="7:17" x14ac:dyDescent="0.35">
      <c r="G300" s="2"/>
      <c r="H300" s="2"/>
      <c r="P300" s="3"/>
      <c r="Q300" s="28"/>
    </row>
    <row r="301" spans="7:17" x14ac:dyDescent="0.35">
      <c r="G301" s="2"/>
      <c r="H301" s="2"/>
      <c r="P301" s="3"/>
      <c r="Q301" s="28"/>
    </row>
    <row r="302" spans="7:17" x14ac:dyDescent="0.35">
      <c r="G302" s="2"/>
      <c r="H302" s="2"/>
      <c r="P302" s="3"/>
      <c r="Q302" s="28"/>
    </row>
    <row r="303" spans="7:17" x14ac:dyDescent="0.35">
      <c r="G303" s="2"/>
      <c r="H303" s="2"/>
      <c r="P303" s="3"/>
      <c r="Q303" s="28"/>
    </row>
    <row r="304" spans="7:17" x14ac:dyDescent="0.35">
      <c r="G304" s="2"/>
      <c r="H304" s="2"/>
      <c r="P304" s="3"/>
      <c r="Q304" s="28"/>
    </row>
    <row r="305" spans="7:17" x14ac:dyDescent="0.35">
      <c r="G305" s="2"/>
      <c r="H305" s="2"/>
      <c r="P305" s="3"/>
      <c r="Q305" s="28"/>
    </row>
    <row r="306" spans="7:17" x14ac:dyDescent="0.35">
      <c r="G306" s="2"/>
      <c r="H306" s="2"/>
      <c r="P306" s="3"/>
      <c r="Q306" s="28"/>
    </row>
    <row r="307" spans="7:17" x14ac:dyDescent="0.35">
      <c r="G307" s="2"/>
      <c r="H307" s="2"/>
      <c r="P307" s="3"/>
      <c r="Q307" s="28"/>
    </row>
    <row r="308" spans="7:17" x14ac:dyDescent="0.35">
      <c r="G308" s="2"/>
      <c r="H308" s="2"/>
      <c r="P308" s="3"/>
      <c r="Q308" s="28"/>
    </row>
    <row r="309" spans="7:17" x14ac:dyDescent="0.35">
      <c r="G309" s="2"/>
      <c r="H309" s="2"/>
      <c r="P309" s="3"/>
      <c r="Q309" s="28"/>
    </row>
    <row r="310" spans="7:17" x14ac:dyDescent="0.35">
      <c r="G310" s="2"/>
      <c r="H310" s="2"/>
      <c r="P310" s="3"/>
      <c r="Q310" s="28"/>
    </row>
    <row r="311" spans="7:17" x14ac:dyDescent="0.35">
      <c r="G311" s="2"/>
      <c r="H311" s="2"/>
      <c r="P311" s="3"/>
      <c r="Q311" s="28"/>
    </row>
    <row r="312" spans="7:17" x14ac:dyDescent="0.35">
      <c r="G312" s="2"/>
      <c r="H312" s="2"/>
      <c r="P312" s="3"/>
      <c r="Q312" s="28"/>
    </row>
    <row r="313" spans="7:17" x14ac:dyDescent="0.35">
      <c r="G313" s="2"/>
      <c r="H313" s="2"/>
      <c r="P313" s="3"/>
      <c r="Q313" s="28"/>
    </row>
    <row r="314" spans="7:17" x14ac:dyDescent="0.35">
      <c r="G314" s="2"/>
      <c r="H314" s="2"/>
      <c r="P314" s="3"/>
      <c r="Q314" s="28"/>
    </row>
    <row r="315" spans="7:17" x14ac:dyDescent="0.35">
      <c r="G315" s="2"/>
      <c r="H315" s="2"/>
      <c r="P315" s="3"/>
      <c r="Q315" s="28"/>
    </row>
    <row r="316" spans="7:17" x14ac:dyDescent="0.35">
      <c r="G316" s="2"/>
      <c r="H316" s="2"/>
      <c r="P316" s="3"/>
      <c r="Q316" s="28"/>
    </row>
    <row r="317" spans="7:17" x14ac:dyDescent="0.35">
      <c r="G317" s="2"/>
      <c r="H317" s="2"/>
      <c r="P317" s="3"/>
      <c r="Q317" s="28"/>
    </row>
    <row r="318" spans="7:17" x14ac:dyDescent="0.35">
      <c r="G318" s="2"/>
      <c r="H318" s="2"/>
      <c r="P318" s="3"/>
      <c r="Q318" s="28"/>
    </row>
    <row r="319" spans="7:17" x14ac:dyDescent="0.35">
      <c r="G319" s="2"/>
      <c r="H319" s="2"/>
      <c r="P319" s="3"/>
      <c r="Q319" s="28"/>
    </row>
    <row r="320" spans="7:17" x14ac:dyDescent="0.35">
      <c r="G320" s="2"/>
      <c r="H320" s="2"/>
      <c r="P320" s="3"/>
      <c r="Q320" s="28"/>
    </row>
    <row r="321" spans="7:17" x14ac:dyDescent="0.35">
      <c r="G321" s="2"/>
      <c r="H321" s="2"/>
      <c r="P321" s="3"/>
      <c r="Q321" s="28"/>
    </row>
    <row r="322" spans="7:17" x14ac:dyDescent="0.35">
      <c r="G322" s="2"/>
      <c r="H322" s="2"/>
      <c r="P322" s="3"/>
      <c r="Q322" s="28"/>
    </row>
    <row r="323" spans="7:17" x14ac:dyDescent="0.35">
      <c r="G323" s="2"/>
      <c r="H323" s="2"/>
      <c r="P323" s="3"/>
      <c r="Q323" s="28"/>
    </row>
    <row r="324" spans="7:17" x14ac:dyDescent="0.35">
      <c r="G324" s="2"/>
      <c r="H324" s="2"/>
      <c r="P324" s="3"/>
      <c r="Q324" s="28"/>
    </row>
    <row r="325" spans="7:17" x14ac:dyDescent="0.35">
      <c r="G325" s="2"/>
      <c r="H325" s="2"/>
      <c r="P325" s="3"/>
      <c r="Q325" s="28"/>
    </row>
    <row r="326" spans="7:17" x14ac:dyDescent="0.35">
      <c r="G326" s="2"/>
      <c r="H326" s="2"/>
      <c r="P326" s="3"/>
      <c r="Q326" s="28"/>
    </row>
    <row r="327" spans="7:17" x14ac:dyDescent="0.35">
      <c r="G327" s="2"/>
      <c r="H327" s="2"/>
      <c r="P327" s="3"/>
      <c r="Q327" s="28"/>
    </row>
    <row r="328" spans="7:17" x14ac:dyDescent="0.35">
      <c r="G328" s="2"/>
      <c r="H328" s="2"/>
      <c r="P328" s="3"/>
      <c r="Q328" s="28"/>
    </row>
    <row r="329" spans="7:17" x14ac:dyDescent="0.35">
      <c r="G329" s="2"/>
      <c r="H329" s="2"/>
      <c r="P329" s="3"/>
      <c r="Q329" s="28"/>
    </row>
    <row r="330" spans="7:17" x14ac:dyDescent="0.35">
      <c r="G330" s="2"/>
      <c r="H330" s="2"/>
      <c r="P330" s="3"/>
      <c r="Q330" s="28"/>
    </row>
    <row r="331" spans="7:17" x14ac:dyDescent="0.35">
      <c r="G331" s="2"/>
      <c r="H331" s="2"/>
      <c r="P331" s="3"/>
      <c r="Q331" s="28"/>
    </row>
    <row r="332" spans="7:17" x14ac:dyDescent="0.35">
      <c r="G332" s="2"/>
      <c r="H332" s="2"/>
      <c r="P332" s="3"/>
      <c r="Q332" s="28"/>
    </row>
    <row r="333" spans="7:17" x14ac:dyDescent="0.35">
      <c r="G333" s="2"/>
      <c r="H333" s="2"/>
      <c r="P333" s="3"/>
      <c r="Q333" s="28"/>
    </row>
    <row r="334" spans="7:17" x14ac:dyDescent="0.35">
      <c r="G334" s="2"/>
      <c r="H334" s="2"/>
      <c r="P334" s="3"/>
      <c r="Q334" s="28"/>
    </row>
    <row r="335" spans="7:17" x14ac:dyDescent="0.35">
      <c r="G335" s="2"/>
      <c r="H335" s="2"/>
      <c r="P335" s="3"/>
      <c r="Q335" s="28"/>
    </row>
    <row r="336" spans="7:17" x14ac:dyDescent="0.35">
      <c r="G336" s="2"/>
      <c r="H336" s="2"/>
      <c r="P336" s="3"/>
      <c r="Q336" s="28"/>
    </row>
    <row r="337" spans="7:17" x14ac:dyDescent="0.35">
      <c r="G337" s="2"/>
      <c r="H337" s="2"/>
      <c r="P337" s="3"/>
      <c r="Q337" s="28"/>
    </row>
    <row r="338" spans="7:17" x14ac:dyDescent="0.35">
      <c r="G338" s="2"/>
      <c r="H338" s="2"/>
      <c r="P338" s="3"/>
      <c r="Q338" s="28"/>
    </row>
    <row r="339" spans="7:17" x14ac:dyDescent="0.35">
      <c r="G339" s="2"/>
      <c r="H339" s="2"/>
      <c r="P339" s="3"/>
      <c r="Q339" s="28"/>
    </row>
    <row r="340" spans="7:17" x14ac:dyDescent="0.35">
      <c r="G340" s="2"/>
      <c r="H340" s="2"/>
      <c r="P340" s="3"/>
      <c r="Q340" s="28"/>
    </row>
    <row r="341" spans="7:17" x14ac:dyDescent="0.35">
      <c r="G341" s="2"/>
      <c r="H341" s="2"/>
      <c r="P341" s="3"/>
      <c r="Q341" s="28"/>
    </row>
    <row r="342" spans="7:17" x14ac:dyDescent="0.35">
      <c r="G342" s="2"/>
      <c r="H342" s="2"/>
      <c r="P342" s="3"/>
      <c r="Q342" s="28"/>
    </row>
    <row r="343" spans="7:17" x14ac:dyDescent="0.35">
      <c r="G343" s="2"/>
      <c r="H343" s="2"/>
      <c r="P343" s="3"/>
      <c r="Q343" s="28"/>
    </row>
    <row r="344" spans="7:17" x14ac:dyDescent="0.35">
      <c r="G344" s="2"/>
      <c r="H344" s="2"/>
      <c r="P344" s="3"/>
      <c r="Q344" s="28"/>
    </row>
    <row r="345" spans="7:17" x14ac:dyDescent="0.35">
      <c r="G345" s="2"/>
      <c r="H345" s="2"/>
      <c r="P345" s="3"/>
      <c r="Q345" s="28"/>
    </row>
    <row r="346" spans="7:17" x14ac:dyDescent="0.35">
      <c r="G346" s="2"/>
      <c r="H346" s="2"/>
      <c r="P346" s="3"/>
      <c r="Q346" s="28"/>
    </row>
    <row r="347" spans="7:17" x14ac:dyDescent="0.35">
      <c r="G347" s="2"/>
      <c r="H347" s="2"/>
      <c r="P347" s="3"/>
      <c r="Q347" s="28"/>
    </row>
    <row r="348" spans="7:17" x14ac:dyDescent="0.35">
      <c r="G348" s="2"/>
      <c r="H348" s="2"/>
      <c r="P348" s="3"/>
      <c r="Q348" s="28"/>
    </row>
    <row r="349" spans="7:17" x14ac:dyDescent="0.35">
      <c r="G349" s="2"/>
      <c r="H349" s="2"/>
      <c r="P349" s="3"/>
      <c r="Q349" s="28"/>
    </row>
    <row r="350" spans="7:17" x14ac:dyDescent="0.35">
      <c r="G350" s="2"/>
      <c r="H350" s="2"/>
      <c r="P350" s="3"/>
      <c r="Q350" s="28"/>
    </row>
    <row r="351" spans="7:17" x14ac:dyDescent="0.35">
      <c r="G351" s="2"/>
      <c r="H351" s="2"/>
      <c r="P351" s="3"/>
      <c r="Q351" s="28"/>
    </row>
    <row r="352" spans="7:17" x14ac:dyDescent="0.35">
      <c r="G352" s="2"/>
      <c r="H352" s="2"/>
      <c r="P352" s="3"/>
      <c r="Q352" s="28"/>
    </row>
    <row r="353" spans="7:17" x14ac:dyDescent="0.35">
      <c r="G353" s="2"/>
      <c r="H353" s="2"/>
      <c r="P353" s="3"/>
      <c r="Q353" s="28"/>
    </row>
    <row r="354" spans="7:17" x14ac:dyDescent="0.35">
      <c r="G354" s="2"/>
      <c r="H354" s="2"/>
      <c r="P354" s="3"/>
      <c r="Q354" s="28"/>
    </row>
    <row r="355" spans="7:17" x14ac:dyDescent="0.35">
      <c r="G355" s="2"/>
      <c r="H355" s="2"/>
      <c r="P355" s="3"/>
      <c r="Q355" s="28"/>
    </row>
    <row r="356" spans="7:17" x14ac:dyDescent="0.35">
      <c r="G356" s="2"/>
      <c r="H356" s="2"/>
      <c r="P356" s="3"/>
      <c r="Q356" s="28"/>
    </row>
    <row r="357" spans="7:17" x14ac:dyDescent="0.35">
      <c r="G357" s="2"/>
      <c r="H357" s="2"/>
      <c r="P357" s="3"/>
      <c r="Q357" s="28"/>
    </row>
    <row r="358" spans="7:17" x14ac:dyDescent="0.35">
      <c r="G358" s="2"/>
      <c r="H358" s="2"/>
      <c r="P358" s="3"/>
      <c r="Q358" s="28"/>
    </row>
    <row r="359" spans="7:17" x14ac:dyDescent="0.35">
      <c r="G359" s="2"/>
      <c r="H359" s="2"/>
      <c r="P359" s="3"/>
      <c r="Q359" s="28"/>
    </row>
    <row r="360" spans="7:17" x14ac:dyDescent="0.35">
      <c r="G360" s="2"/>
      <c r="H360" s="2"/>
      <c r="P360" s="3"/>
      <c r="Q360" s="28"/>
    </row>
    <row r="361" spans="7:17" x14ac:dyDescent="0.35">
      <c r="G361" s="2"/>
      <c r="H361" s="2"/>
      <c r="P361" s="3"/>
      <c r="Q361" s="28"/>
    </row>
    <row r="362" spans="7:17" x14ac:dyDescent="0.35">
      <c r="G362" s="2"/>
      <c r="H362" s="2"/>
      <c r="P362" s="3"/>
      <c r="Q362" s="28"/>
    </row>
    <row r="363" spans="7:17" x14ac:dyDescent="0.35">
      <c r="G363" s="2"/>
      <c r="H363" s="2"/>
      <c r="P363" s="3"/>
      <c r="Q363" s="28"/>
    </row>
    <row r="364" spans="7:17" x14ac:dyDescent="0.35">
      <c r="G364" s="2"/>
      <c r="H364" s="2"/>
      <c r="P364" s="3"/>
      <c r="Q364" s="28"/>
    </row>
    <row r="365" spans="7:17" x14ac:dyDescent="0.35">
      <c r="G365" s="2"/>
      <c r="H365" s="2"/>
      <c r="P365" s="3"/>
      <c r="Q365" s="28"/>
    </row>
    <row r="366" spans="7:17" x14ac:dyDescent="0.35">
      <c r="G366" s="2"/>
      <c r="H366" s="2"/>
      <c r="P366" s="3"/>
      <c r="Q366" s="28"/>
    </row>
    <row r="367" spans="7:17" x14ac:dyDescent="0.35">
      <c r="G367" s="2"/>
      <c r="H367" s="2"/>
      <c r="P367" s="3"/>
      <c r="Q367" s="28"/>
    </row>
    <row r="368" spans="7:17" x14ac:dyDescent="0.35">
      <c r="G368" s="2"/>
      <c r="H368" s="2"/>
      <c r="P368" s="3"/>
      <c r="Q368" s="28"/>
    </row>
    <row r="369" spans="7:17" x14ac:dyDescent="0.35">
      <c r="G369" s="2"/>
      <c r="H369" s="2"/>
      <c r="P369" s="3"/>
      <c r="Q369" s="28"/>
    </row>
    <row r="370" spans="7:17" x14ac:dyDescent="0.35">
      <c r="G370" s="2"/>
      <c r="H370" s="2"/>
      <c r="P370" s="3"/>
      <c r="Q370" s="28"/>
    </row>
    <row r="371" spans="7:17" x14ac:dyDescent="0.35">
      <c r="G371" s="2"/>
      <c r="H371" s="2"/>
      <c r="P371" s="3"/>
      <c r="Q371" s="28"/>
    </row>
    <row r="372" spans="7:17" x14ac:dyDescent="0.35">
      <c r="G372" s="2"/>
      <c r="H372" s="2"/>
      <c r="P372" s="3"/>
      <c r="Q372" s="28"/>
    </row>
    <row r="373" spans="7:17" x14ac:dyDescent="0.35">
      <c r="G373" s="2"/>
      <c r="H373" s="2"/>
      <c r="P373" s="3"/>
      <c r="Q373" s="28"/>
    </row>
    <row r="374" spans="7:17" x14ac:dyDescent="0.35">
      <c r="G374" s="2"/>
      <c r="H374" s="2"/>
      <c r="P374" s="3"/>
      <c r="Q374" s="28"/>
    </row>
    <row r="375" spans="7:17" x14ac:dyDescent="0.35">
      <c r="G375" s="2"/>
      <c r="H375" s="2"/>
      <c r="P375" s="3"/>
      <c r="Q375" s="28"/>
    </row>
    <row r="376" spans="7:17" x14ac:dyDescent="0.35">
      <c r="G376" s="2"/>
      <c r="H376" s="2"/>
      <c r="P376" s="3"/>
      <c r="Q376" s="28"/>
    </row>
    <row r="377" spans="7:17" x14ac:dyDescent="0.35">
      <c r="G377" s="2"/>
      <c r="H377" s="2"/>
      <c r="P377" s="3"/>
      <c r="Q377" s="28"/>
    </row>
    <row r="378" spans="7:17" x14ac:dyDescent="0.35">
      <c r="G378" s="2"/>
      <c r="H378" s="2"/>
      <c r="P378" s="3"/>
      <c r="Q378" s="28"/>
    </row>
    <row r="379" spans="7:17" x14ac:dyDescent="0.35">
      <c r="G379" s="2"/>
      <c r="H379" s="2"/>
      <c r="P379" s="3"/>
      <c r="Q379" s="28"/>
    </row>
    <row r="380" spans="7:17" x14ac:dyDescent="0.35">
      <c r="G380" s="2"/>
      <c r="H380" s="2"/>
      <c r="P380" s="3"/>
      <c r="Q380" s="28"/>
    </row>
    <row r="381" spans="7:17" x14ac:dyDescent="0.35">
      <c r="G381" s="2"/>
      <c r="H381" s="2"/>
      <c r="P381" s="3"/>
      <c r="Q381" s="28"/>
    </row>
    <row r="382" spans="7:17" x14ac:dyDescent="0.35">
      <c r="G382" s="2"/>
      <c r="H382" s="2"/>
      <c r="P382" s="3"/>
      <c r="Q382" s="28"/>
    </row>
    <row r="383" spans="7:17" x14ac:dyDescent="0.35">
      <c r="G383" s="2"/>
      <c r="H383" s="2"/>
      <c r="P383" s="3"/>
      <c r="Q383" s="28"/>
    </row>
    <row r="384" spans="7:17" x14ac:dyDescent="0.35">
      <c r="G384" s="2"/>
      <c r="H384" s="2"/>
      <c r="P384" s="3"/>
      <c r="Q384" s="28"/>
    </row>
    <row r="385" spans="7:17" x14ac:dyDescent="0.35">
      <c r="G385" s="2"/>
      <c r="H385" s="2"/>
      <c r="P385" s="3"/>
      <c r="Q385" s="28"/>
    </row>
    <row r="386" spans="7:17" x14ac:dyDescent="0.35">
      <c r="G386" s="2"/>
      <c r="H386" s="2"/>
      <c r="P386" s="3"/>
      <c r="Q386" s="28"/>
    </row>
    <row r="387" spans="7:17" x14ac:dyDescent="0.35">
      <c r="G387" s="2"/>
      <c r="H387" s="2"/>
      <c r="P387" s="3"/>
      <c r="Q387" s="28"/>
    </row>
    <row r="388" spans="7:17" x14ac:dyDescent="0.35">
      <c r="G388" s="2"/>
      <c r="H388" s="2"/>
      <c r="P388" s="3"/>
      <c r="Q388" s="28"/>
    </row>
    <row r="389" spans="7:17" x14ac:dyDescent="0.35">
      <c r="G389" s="2"/>
      <c r="H389" s="2"/>
      <c r="P389" s="3"/>
      <c r="Q389" s="28"/>
    </row>
    <row r="390" spans="7:17" x14ac:dyDescent="0.35">
      <c r="G390" s="2"/>
      <c r="H390" s="2"/>
      <c r="P390" s="3"/>
      <c r="Q390" s="28"/>
    </row>
    <row r="391" spans="7:17" x14ac:dyDescent="0.35">
      <c r="G391" s="2"/>
      <c r="H391" s="2"/>
      <c r="P391" s="3"/>
      <c r="Q391" s="28"/>
    </row>
    <row r="392" spans="7:17" x14ac:dyDescent="0.35">
      <c r="G392" s="2"/>
      <c r="H392" s="2"/>
      <c r="P392" s="3"/>
      <c r="Q392" s="28"/>
    </row>
    <row r="393" spans="7:17" x14ac:dyDescent="0.35">
      <c r="G393" s="2"/>
      <c r="H393" s="2"/>
      <c r="P393" s="3"/>
      <c r="Q393" s="28"/>
    </row>
    <row r="394" spans="7:17" x14ac:dyDescent="0.35">
      <c r="G394" s="2"/>
      <c r="H394" s="2"/>
      <c r="P394" s="3"/>
      <c r="Q394" s="28"/>
    </row>
    <row r="395" spans="7:17" x14ac:dyDescent="0.35">
      <c r="G395" s="2"/>
      <c r="H395" s="2"/>
      <c r="P395" s="3"/>
      <c r="Q395" s="28"/>
    </row>
    <row r="396" spans="7:17" x14ac:dyDescent="0.35">
      <c r="G396" s="2"/>
      <c r="H396" s="2"/>
      <c r="P396" s="3"/>
      <c r="Q396" s="28"/>
    </row>
    <row r="397" spans="7:17" x14ac:dyDescent="0.35">
      <c r="G397" s="2"/>
      <c r="H397" s="2"/>
      <c r="P397" s="3"/>
      <c r="Q397" s="28"/>
    </row>
    <row r="398" spans="7:17" x14ac:dyDescent="0.35">
      <c r="G398" s="2"/>
      <c r="H398" s="2"/>
      <c r="P398" s="3"/>
      <c r="Q398" s="28"/>
    </row>
    <row r="399" spans="7:17" x14ac:dyDescent="0.35">
      <c r="G399" s="2"/>
      <c r="H399" s="2"/>
      <c r="P399" s="3"/>
      <c r="Q399" s="28"/>
    </row>
    <row r="400" spans="7:17" x14ac:dyDescent="0.35">
      <c r="G400" s="2"/>
      <c r="H400" s="2"/>
      <c r="P400" s="3"/>
      <c r="Q400" s="28"/>
    </row>
    <row r="401" spans="7:17" x14ac:dyDescent="0.35">
      <c r="G401" s="2"/>
      <c r="H401" s="2"/>
      <c r="P401" s="3"/>
      <c r="Q401" s="28"/>
    </row>
    <row r="402" spans="7:17" x14ac:dyDescent="0.35">
      <c r="G402" s="2"/>
      <c r="H402" s="2"/>
      <c r="P402" s="3"/>
      <c r="Q402" s="28"/>
    </row>
    <row r="403" spans="7:17" x14ac:dyDescent="0.35">
      <c r="G403" s="2"/>
      <c r="H403" s="2"/>
      <c r="P403" s="3"/>
      <c r="Q403" s="28"/>
    </row>
    <row r="404" spans="7:17" x14ac:dyDescent="0.35">
      <c r="G404" s="2"/>
      <c r="H404" s="2"/>
      <c r="P404" s="3"/>
      <c r="Q404" s="28"/>
    </row>
    <row r="405" spans="7:17" x14ac:dyDescent="0.35">
      <c r="G405" s="2"/>
      <c r="H405" s="2"/>
      <c r="P405" s="3"/>
      <c r="Q405" s="28"/>
    </row>
    <row r="406" spans="7:17" x14ac:dyDescent="0.35">
      <c r="G406" s="2"/>
      <c r="H406" s="2"/>
      <c r="P406" s="3"/>
      <c r="Q406" s="28"/>
    </row>
    <row r="407" spans="7:17" x14ac:dyDescent="0.35">
      <c r="G407" s="2"/>
      <c r="H407" s="2"/>
      <c r="P407" s="3"/>
      <c r="Q407" s="28"/>
    </row>
    <row r="408" spans="7:17" x14ac:dyDescent="0.35">
      <c r="G408" s="2"/>
      <c r="H408" s="2"/>
      <c r="P408" s="3"/>
      <c r="Q408" s="28"/>
    </row>
    <row r="409" spans="7:17" x14ac:dyDescent="0.35">
      <c r="G409" s="2"/>
      <c r="H409" s="2"/>
      <c r="P409" s="3"/>
      <c r="Q409" s="28"/>
    </row>
    <row r="410" spans="7:17" x14ac:dyDescent="0.35">
      <c r="G410" s="2"/>
      <c r="H410" s="2"/>
      <c r="P410" s="3"/>
      <c r="Q410" s="28"/>
    </row>
    <row r="411" spans="7:17" x14ac:dyDescent="0.35">
      <c r="G411" s="2"/>
      <c r="H411" s="2"/>
      <c r="P411" s="3"/>
      <c r="Q411" s="28"/>
    </row>
    <row r="412" spans="7:17" x14ac:dyDescent="0.35">
      <c r="G412" s="2"/>
      <c r="H412" s="2"/>
      <c r="P412" s="3"/>
      <c r="Q412" s="28"/>
    </row>
    <row r="413" spans="7:17" x14ac:dyDescent="0.35">
      <c r="G413" s="2"/>
      <c r="H413" s="2"/>
      <c r="P413" s="3"/>
      <c r="Q413" s="28"/>
    </row>
    <row r="414" spans="7:17" x14ac:dyDescent="0.35">
      <c r="G414" s="2"/>
      <c r="H414" s="2"/>
      <c r="P414" s="3"/>
      <c r="Q414" s="28"/>
    </row>
    <row r="415" spans="7:17" x14ac:dyDescent="0.35">
      <c r="G415" s="2"/>
      <c r="H415" s="2"/>
      <c r="P415" s="3"/>
      <c r="Q415" s="28"/>
    </row>
    <row r="416" spans="7:17" x14ac:dyDescent="0.35">
      <c r="G416" s="2"/>
      <c r="H416" s="2"/>
      <c r="P416" s="3"/>
      <c r="Q416" s="28"/>
    </row>
    <row r="417" spans="7:17" x14ac:dyDescent="0.35">
      <c r="G417" s="2"/>
      <c r="H417" s="2"/>
      <c r="P417" s="3"/>
      <c r="Q417" s="28"/>
    </row>
    <row r="418" spans="7:17" x14ac:dyDescent="0.35">
      <c r="G418" s="2"/>
      <c r="H418" s="2"/>
      <c r="P418" s="3"/>
      <c r="Q418" s="28"/>
    </row>
    <row r="419" spans="7:17" x14ac:dyDescent="0.35">
      <c r="G419" s="2"/>
      <c r="H419" s="2"/>
      <c r="P419" s="3"/>
      <c r="Q419" s="28"/>
    </row>
    <row r="420" spans="7:17" x14ac:dyDescent="0.35">
      <c r="G420" s="2"/>
      <c r="H420" s="2"/>
      <c r="P420" s="3"/>
      <c r="Q420" s="28"/>
    </row>
    <row r="421" spans="7:17" x14ac:dyDescent="0.35">
      <c r="G421" s="2"/>
      <c r="H421" s="2"/>
      <c r="P421" s="3"/>
      <c r="Q421" s="28"/>
    </row>
    <row r="422" spans="7:17" x14ac:dyDescent="0.35">
      <c r="G422" s="2"/>
      <c r="H422" s="2"/>
      <c r="P422" s="3"/>
      <c r="Q422" s="28"/>
    </row>
    <row r="423" spans="7:17" x14ac:dyDescent="0.35">
      <c r="G423" s="2"/>
      <c r="H423" s="2"/>
      <c r="P423" s="3"/>
      <c r="Q423" s="28"/>
    </row>
    <row r="424" spans="7:17" x14ac:dyDescent="0.35">
      <c r="G424" s="2"/>
      <c r="H424" s="2"/>
      <c r="P424" s="3"/>
      <c r="Q424" s="28"/>
    </row>
    <row r="425" spans="7:17" x14ac:dyDescent="0.35">
      <c r="G425" s="2"/>
      <c r="H425" s="2"/>
      <c r="P425" s="3"/>
      <c r="Q425" s="28"/>
    </row>
    <row r="426" spans="7:17" x14ac:dyDescent="0.35">
      <c r="G426" s="2"/>
      <c r="H426" s="2"/>
      <c r="P426" s="3"/>
      <c r="Q426" s="28"/>
    </row>
    <row r="427" spans="7:17" x14ac:dyDescent="0.35">
      <c r="G427" s="2"/>
      <c r="H427" s="2"/>
      <c r="P427" s="3"/>
      <c r="Q427" s="28"/>
    </row>
    <row r="428" spans="7:17" x14ac:dyDescent="0.35">
      <c r="G428" s="2"/>
      <c r="H428" s="2"/>
      <c r="P428" s="3"/>
      <c r="Q428" s="28"/>
    </row>
    <row r="429" spans="7:17" x14ac:dyDescent="0.35">
      <c r="G429" s="2"/>
      <c r="H429" s="2"/>
      <c r="P429" s="3"/>
      <c r="Q429" s="28"/>
    </row>
    <row r="430" spans="7:17" x14ac:dyDescent="0.35">
      <c r="G430" s="2"/>
      <c r="H430" s="2"/>
      <c r="P430" s="3"/>
      <c r="Q430" s="28"/>
    </row>
    <row r="431" spans="7:17" x14ac:dyDescent="0.35">
      <c r="G431" s="2"/>
      <c r="H431" s="2"/>
      <c r="P431" s="3"/>
      <c r="Q431" s="28"/>
    </row>
    <row r="432" spans="7:17" x14ac:dyDescent="0.35">
      <c r="G432" s="2"/>
      <c r="H432" s="2"/>
      <c r="P432" s="3"/>
      <c r="Q432" s="28"/>
    </row>
    <row r="433" spans="7:17" x14ac:dyDescent="0.35">
      <c r="G433" s="2"/>
      <c r="H433" s="2"/>
      <c r="P433" s="3"/>
      <c r="Q433" s="28"/>
    </row>
    <row r="434" spans="7:17" x14ac:dyDescent="0.35">
      <c r="G434" s="2"/>
      <c r="H434" s="2"/>
      <c r="P434" s="3"/>
      <c r="Q434" s="28"/>
    </row>
    <row r="435" spans="7:17" x14ac:dyDescent="0.35">
      <c r="G435" s="2"/>
      <c r="H435" s="2"/>
      <c r="P435" s="3"/>
      <c r="Q435" s="28"/>
    </row>
    <row r="436" spans="7:17" x14ac:dyDescent="0.35">
      <c r="G436" s="2"/>
      <c r="H436" s="2"/>
      <c r="P436" s="3"/>
      <c r="Q436" s="28"/>
    </row>
    <row r="437" spans="7:17" x14ac:dyDescent="0.35">
      <c r="G437" s="2"/>
      <c r="H437" s="2"/>
      <c r="P437" s="3"/>
      <c r="Q437" s="28"/>
    </row>
    <row r="438" spans="7:17" x14ac:dyDescent="0.35">
      <c r="G438" s="2"/>
      <c r="H438" s="2"/>
      <c r="P438" s="3"/>
      <c r="Q438" s="28"/>
    </row>
    <row r="439" spans="7:17" x14ac:dyDescent="0.35">
      <c r="G439" s="2"/>
      <c r="H439" s="2"/>
      <c r="P439" s="3"/>
      <c r="Q439" s="28"/>
    </row>
    <row r="440" spans="7:17" x14ac:dyDescent="0.35">
      <c r="G440" s="2"/>
      <c r="H440" s="2"/>
      <c r="P440" s="3"/>
      <c r="Q440" s="28"/>
    </row>
    <row r="441" spans="7:17" x14ac:dyDescent="0.35">
      <c r="G441" s="2"/>
      <c r="H441" s="2"/>
      <c r="P441" s="3"/>
      <c r="Q441" s="28"/>
    </row>
    <row r="442" spans="7:17" x14ac:dyDescent="0.35">
      <c r="G442" s="2"/>
      <c r="H442" s="2"/>
      <c r="P442" s="3"/>
      <c r="Q442" s="28"/>
    </row>
    <row r="443" spans="7:17" x14ac:dyDescent="0.35">
      <c r="G443" s="2"/>
      <c r="H443" s="2"/>
      <c r="P443" s="3"/>
      <c r="Q443" s="28"/>
    </row>
    <row r="444" spans="7:17" x14ac:dyDescent="0.35">
      <c r="G444" s="2"/>
      <c r="H444" s="2"/>
      <c r="P444" s="3"/>
      <c r="Q444" s="28"/>
    </row>
    <row r="445" spans="7:17" x14ac:dyDescent="0.35">
      <c r="G445" s="2"/>
      <c r="H445" s="2"/>
      <c r="P445" s="3"/>
      <c r="Q445" s="28"/>
    </row>
    <row r="446" spans="7:17" x14ac:dyDescent="0.35">
      <c r="G446" s="2"/>
      <c r="H446" s="2"/>
      <c r="P446" s="3"/>
      <c r="Q446" s="28"/>
    </row>
    <row r="447" spans="7:17" x14ac:dyDescent="0.35">
      <c r="G447" s="2"/>
      <c r="H447" s="2"/>
      <c r="P447" s="3"/>
      <c r="Q447" s="28"/>
    </row>
    <row r="448" spans="7:17" x14ac:dyDescent="0.35">
      <c r="G448" s="2"/>
      <c r="H448" s="2"/>
      <c r="P448" s="3"/>
      <c r="Q448" s="28"/>
    </row>
    <row r="449" spans="7:17" x14ac:dyDescent="0.35">
      <c r="G449" s="2"/>
      <c r="H449" s="2"/>
      <c r="P449" s="3"/>
      <c r="Q449" s="28"/>
    </row>
    <row r="450" spans="7:17" x14ac:dyDescent="0.35">
      <c r="G450" s="2"/>
      <c r="H450" s="2"/>
      <c r="P450" s="3"/>
      <c r="Q450" s="28"/>
    </row>
    <row r="451" spans="7:17" x14ac:dyDescent="0.35">
      <c r="G451" s="2"/>
      <c r="H451" s="2"/>
      <c r="P451" s="3"/>
      <c r="Q451" s="28"/>
    </row>
    <row r="452" spans="7:17" x14ac:dyDescent="0.35">
      <c r="G452" s="2"/>
      <c r="H452" s="2"/>
      <c r="P452" s="3"/>
      <c r="Q452" s="28"/>
    </row>
    <row r="453" spans="7:17" x14ac:dyDescent="0.35">
      <c r="G453" s="2"/>
      <c r="H453" s="2"/>
      <c r="P453" s="3"/>
      <c r="Q453" s="28"/>
    </row>
    <row r="454" spans="7:17" x14ac:dyDescent="0.35">
      <c r="G454" s="2"/>
      <c r="H454" s="2"/>
      <c r="P454" s="3"/>
      <c r="Q454" s="28"/>
    </row>
    <row r="455" spans="7:17" x14ac:dyDescent="0.35">
      <c r="G455" s="2"/>
      <c r="H455" s="2"/>
      <c r="P455" s="3"/>
      <c r="Q455" s="28"/>
    </row>
    <row r="456" spans="7:17" x14ac:dyDescent="0.35">
      <c r="G456" s="2"/>
      <c r="H456" s="2"/>
      <c r="P456" s="3"/>
      <c r="Q456" s="28"/>
    </row>
    <row r="457" spans="7:17" x14ac:dyDescent="0.35">
      <c r="G457" s="2"/>
      <c r="H457" s="2"/>
      <c r="P457" s="3"/>
      <c r="Q457" s="28"/>
    </row>
    <row r="458" spans="7:17" x14ac:dyDescent="0.35">
      <c r="G458" s="2"/>
      <c r="H458" s="2"/>
      <c r="P458" s="3"/>
      <c r="Q458" s="28"/>
    </row>
    <row r="459" spans="7:17" x14ac:dyDescent="0.35">
      <c r="G459" s="2"/>
      <c r="H459" s="2"/>
      <c r="P459" s="3"/>
      <c r="Q459" s="28"/>
    </row>
    <row r="460" spans="7:17" x14ac:dyDescent="0.35">
      <c r="G460" s="2"/>
      <c r="H460" s="2"/>
      <c r="P460" s="3"/>
      <c r="Q460" s="28"/>
    </row>
    <row r="461" spans="7:17" x14ac:dyDescent="0.35">
      <c r="G461" s="2"/>
      <c r="H461" s="2"/>
      <c r="P461" s="3"/>
      <c r="Q461" s="28"/>
    </row>
    <row r="462" spans="7:17" x14ac:dyDescent="0.35">
      <c r="G462" s="2"/>
      <c r="H462" s="2"/>
      <c r="P462" s="3"/>
      <c r="Q462" s="28"/>
    </row>
    <row r="463" spans="7:17" x14ac:dyDescent="0.35">
      <c r="G463" s="2"/>
      <c r="H463" s="2"/>
      <c r="P463" s="3"/>
      <c r="Q463" s="28"/>
    </row>
    <row r="464" spans="7:17" x14ac:dyDescent="0.35">
      <c r="G464" s="2"/>
      <c r="H464" s="2"/>
      <c r="P464" s="3"/>
      <c r="Q464" s="28"/>
    </row>
    <row r="465" spans="7:17" x14ac:dyDescent="0.35">
      <c r="G465" s="2"/>
      <c r="H465" s="2"/>
      <c r="P465" s="3"/>
      <c r="Q465" s="28"/>
    </row>
    <row r="466" spans="7:17" x14ac:dyDescent="0.35">
      <c r="G466" s="2"/>
      <c r="H466" s="2"/>
      <c r="P466" s="3"/>
      <c r="Q466" s="28"/>
    </row>
    <row r="467" spans="7:17" x14ac:dyDescent="0.35">
      <c r="G467" s="2"/>
      <c r="H467" s="2"/>
      <c r="P467" s="3"/>
      <c r="Q467" s="28"/>
    </row>
    <row r="468" spans="7:17" x14ac:dyDescent="0.35">
      <c r="G468" s="2"/>
      <c r="H468" s="2"/>
      <c r="P468" s="3"/>
      <c r="Q468" s="28"/>
    </row>
    <row r="469" spans="7:17" x14ac:dyDescent="0.35">
      <c r="G469" s="2"/>
      <c r="H469" s="2"/>
      <c r="P469" s="3"/>
      <c r="Q469" s="28"/>
    </row>
    <row r="470" spans="7:17" x14ac:dyDescent="0.35">
      <c r="G470" s="2"/>
      <c r="H470" s="2"/>
      <c r="P470" s="3"/>
      <c r="Q470" s="28"/>
    </row>
    <row r="471" spans="7:17" x14ac:dyDescent="0.35">
      <c r="G471" s="2"/>
      <c r="H471" s="2"/>
      <c r="P471" s="3"/>
      <c r="Q471" s="28"/>
    </row>
    <row r="472" spans="7:17" x14ac:dyDescent="0.35">
      <c r="G472" s="2"/>
      <c r="H472" s="2"/>
      <c r="P472" s="3"/>
      <c r="Q472" s="28"/>
    </row>
    <row r="473" spans="7:17" x14ac:dyDescent="0.35">
      <c r="G473" s="2"/>
      <c r="H473" s="2"/>
      <c r="P473" s="3"/>
      <c r="Q473" s="28"/>
    </row>
    <row r="474" spans="7:17" x14ac:dyDescent="0.35">
      <c r="G474" s="2"/>
      <c r="H474" s="2"/>
      <c r="P474" s="3"/>
      <c r="Q474" s="28"/>
    </row>
    <row r="475" spans="7:17" x14ac:dyDescent="0.35">
      <c r="G475" s="2"/>
      <c r="H475" s="2"/>
      <c r="P475" s="3"/>
      <c r="Q475" s="28"/>
    </row>
    <row r="476" spans="7:17" x14ac:dyDescent="0.35">
      <c r="G476" s="2"/>
      <c r="H476" s="2"/>
      <c r="P476" s="3"/>
      <c r="Q476" s="28"/>
    </row>
    <row r="477" spans="7:17" x14ac:dyDescent="0.35">
      <c r="G477" s="2"/>
      <c r="H477" s="2"/>
      <c r="P477" s="3"/>
      <c r="Q477" s="28"/>
    </row>
    <row r="478" spans="7:17" x14ac:dyDescent="0.35">
      <c r="G478" s="2"/>
      <c r="H478" s="2"/>
      <c r="P478" s="3"/>
      <c r="Q478" s="28"/>
    </row>
    <row r="479" spans="7:17" x14ac:dyDescent="0.35">
      <c r="G479" s="2"/>
      <c r="H479" s="2"/>
      <c r="P479" s="3"/>
      <c r="Q479" s="28"/>
    </row>
    <row r="480" spans="7:17" x14ac:dyDescent="0.35">
      <c r="G480" s="2"/>
      <c r="H480" s="2"/>
      <c r="P480" s="3"/>
      <c r="Q480" s="28"/>
    </row>
    <row r="481" spans="7:17" x14ac:dyDescent="0.35">
      <c r="G481" s="2"/>
      <c r="H481" s="2"/>
      <c r="P481" s="3"/>
      <c r="Q481" s="28"/>
    </row>
    <row r="482" spans="7:17" x14ac:dyDescent="0.35">
      <c r="G482" s="2"/>
      <c r="H482" s="2"/>
      <c r="P482" s="3"/>
      <c r="Q482" s="28"/>
    </row>
    <row r="483" spans="7:17" x14ac:dyDescent="0.35">
      <c r="G483" s="2"/>
      <c r="H483" s="2"/>
      <c r="P483" s="3"/>
      <c r="Q483" s="28"/>
    </row>
    <row r="484" spans="7:17" x14ac:dyDescent="0.35">
      <c r="G484" s="2"/>
      <c r="H484" s="2"/>
      <c r="P484" s="3"/>
      <c r="Q484" s="28"/>
    </row>
    <row r="485" spans="7:17" x14ac:dyDescent="0.35">
      <c r="G485" s="2"/>
      <c r="H485" s="2"/>
      <c r="P485" s="3"/>
      <c r="Q485" s="28"/>
    </row>
    <row r="486" spans="7:17" x14ac:dyDescent="0.35">
      <c r="G486" s="2"/>
      <c r="H486" s="2"/>
      <c r="P486" s="3"/>
      <c r="Q486" s="28"/>
    </row>
    <row r="487" spans="7:17" x14ac:dyDescent="0.35">
      <c r="G487" s="2"/>
      <c r="H487" s="2"/>
      <c r="P487" s="3"/>
      <c r="Q487" s="28"/>
    </row>
    <row r="488" spans="7:17" x14ac:dyDescent="0.35">
      <c r="G488" s="2"/>
      <c r="H488" s="2"/>
      <c r="P488" s="3"/>
      <c r="Q488" s="28"/>
    </row>
    <row r="489" spans="7:17" x14ac:dyDescent="0.35">
      <c r="G489" s="2"/>
      <c r="H489" s="2"/>
      <c r="P489" s="3"/>
      <c r="Q489" s="28"/>
    </row>
    <row r="490" spans="7:17" x14ac:dyDescent="0.35">
      <c r="G490" s="2"/>
      <c r="H490" s="2"/>
      <c r="P490" s="3"/>
      <c r="Q490" s="28"/>
    </row>
    <row r="491" spans="7:17" x14ac:dyDescent="0.35">
      <c r="G491" s="2"/>
      <c r="H491" s="2"/>
      <c r="P491" s="3"/>
      <c r="Q491" s="28"/>
    </row>
    <row r="492" spans="7:17" x14ac:dyDescent="0.35">
      <c r="G492" s="2"/>
      <c r="H492" s="2"/>
      <c r="P492" s="3"/>
      <c r="Q492" s="28"/>
    </row>
    <row r="493" spans="7:17" x14ac:dyDescent="0.35">
      <c r="G493" s="2"/>
      <c r="H493" s="2"/>
      <c r="P493" s="3"/>
      <c r="Q493" s="28"/>
    </row>
    <row r="494" spans="7:17" x14ac:dyDescent="0.35">
      <c r="G494" s="2"/>
      <c r="H494" s="2"/>
      <c r="P494" s="3"/>
      <c r="Q494" s="28"/>
    </row>
    <row r="495" spans="7:17" x14ac:dyDescent="0.35">
      <c r="G495" s="2"/>
      <c r="H495" s="2"/>
      <c r="P495" s="3"/>
      <c r="Q495" s="28"/>
    </row>
    <row r="496" spans="7:17" x14ac:dyDescent="0.35">
      <c r="G496" s="2"/>
      <c r="H496" s="2"/>
      <c r="P496" s="3"/>
      <c r="Q496" s="28"/>
    </row>
    <row r="497" spans="7:17" x14ac:dyDescent="0.35">
      <c r="G497" s="2"/>
      <c r="H497" s="2"/>
      <c r="P497" s="3"/>
      <c r="Q497" s="28"/>
    </row>
    <row r="498" spans="7:17" x14ac:dyDescent="0.35">
      <c r="G498" s="2"/>
      <c r="H498" s="2"/>
      <c r="P498" s="3"/>
      <c r="Q498" s="28"/>
    </row>
    <row r="499" spans="7:17" x14ac:dyDescent="0.35">
      <c r="G499" s="2"/>
      <c r="H499" s="2"/>
      <c r="P499" s="3"/>
      <c r="Q499" s="28"/>
    </row>
    <row r="500" spans="7:17" x14ac:dyDescent="0.35">
      <c r="G500" s="2"/>
      <c r="H500" s="2"/>
      <c r="P500" s="3"/>
      <c r="Q500" s="28"/>
    </row>
    <row r="501" spans="7:17" x14ac:dyDescent="0.35">
      <c r="G501" s="2"/>
      <c r="H501" s="2"/>
      <c r="P501" s="3"/>
      <c r="Q501" s="28"/>
    </row>
    <row r="502" spans="7:17" x14ac:dyDescent="0.35">
      <c r="G502" s="2"/>
      <c r="H502" s="2"/>
      <c r="P502" s="3"/>
      <c r="Q502" s="28"/>
    </row>
    <row r="503" spans="7:17" x14ac:dyDescent="0.35">
      <c r="G503" s="2"/>
      <c r="H503" s="2"/>
      <c r="P503" s="3"/>
      <c r="Q503" s="28"/>
    </row>
    <row r="504" spans="7:17" x14ac:dyDescent="0.35">
      <c r="G504" s="2"/>
      <c r="H504" s="2"/>
      <c r="P504" s="3"/>
      <c r="Q504" s="28"/>
    </row>
    <row r="505" spans="7:17" x14ac:dyDescent="0.35">
      <c r="G505" s="2"/>
      <c r="H505" s="2"/>
      <c r="P505" s="3"/>
      <c r="Q505" s="28"/>
    </row>
    <row r="506" spans="7:17" x14ac:dyDescent="0.35">
      <c r="G506" s="2"/>
      <c r="H506" s="2"/>
      <c r="P506" s="3"/>
      <c r="Q506" s="28"/>
    </row>
    <row r="507" spans="7:17" x14ac:dyDescent="0.35">
      <c r="G507" s="2"/>
      <c r="H507" s="2"/>
      <c r="P507" s="3"/>
      <c r="Q507" s="28"/>
    </row>
    <row r="508" spans="7:17" x14ac:dyDescent="0.35">
      <c r="G508" s="2"/>
      <c r="H508" s="2"/>
      <c r="P508" s="3"/>
      <c r="Q508" s="28"/>
    </row>
    <row r="509" spans="7:17" x14ac:dyDescent="0.35">
      <c r="G509" s="2"/>
      <c r="H509" s="2"/>
      <c r="P509" s="3"/>
      <c r="Q509" s="28"/>
    </row>
    <row r="510" spans="7:17" x14ac:dyDescent="0.35">
      <c r="G510" s="2"/>
      <c r="H510" s="2"/>
      <c r="P510" s="3"/>
      <c r="Q510" s="28"/>
    </row>
    <row r="511" spans="7:17" x14ac:dyDescent="0.35">
      <c r="G511" s="2"/>
      <c r="H511" s="2"/>
      <c r="P511" s="3"/>
      <c r="Q511" s="28"/>
    </row>
    <row r="512" spans="7:17" x14ac:dyDescent="0.35">
      <c r="G512" s="2"/>
      <c r="H512" s="2"/>
      <c r="P512" s="3"/>
      <c r="Q512" s="28"/>
    </row>
    <row r="513" spans="7:17" x14ac:dyDescent="0.35">
      <c r="G513" s="2"/>
      <c r="H513" s="2"/>
      <c r="P513" s="3"/>
      <c r="Q513" s="28"/>
    </row>
    <row r="514" spans="7:17" x14ac:dyDescent="0.35">
      <c r="G514" s="2"/>
      <c r="H514" s="2"/>
      <c r="P514" s="3"/>
      <c r="Q514" s="28"/>
    </row>
    <row r="515" spans="7:17" x14ac:dyDescent="0.35">
      <c r="G515" s="2"/>
      <c r="H515" s="2"/>
      <c r="P515" s="3"/>
      <c r="Q515" s="28"/>
    </row>
    <row r="516" spans="7:17" x14ac:dyDescent="0.35">
      <c r="G516" s="2"/>
      <c r="H516" s="2"/>
      <c r="P516" s="3"/>
      <c r="Q516" s="28"/>
    </row>
    <row r="517" spans="7:17" x14ac:dyDescent="0.35">
      <c r="G517" s="2"/>
      <c r="H517" s="2"/>
      <c r="P517" s="3"/>
      <c r="Q517" s="28"/>
    </row>
    <row r="518" spans="7:17" x14ac:dyDescent="0.35">
      <c r="G518" s="2"/>
      <c r="H518" s="2"/>
      <c r="P518" s="3"/>
      <c r="Q518" s="28"/>
    </row>
    <row r="519" spans="7:17" x14ac:dyDescent="0.35">
      <c r="G519" s="2"/>
      <c r="H519" s="2"/>
      <c r="P519" s="3"/>
      <c r="Q519" s="28"/>
    </row>
    <row r="520" spans="7:17" x14ac:dyDescent="0.35">
      <c r="G520" s="2"/>
      <c r="H520" s="2"/>
      <c r="P520" s="3"/>
      <c r="Q520" s="28"/>
    </row>
    <row r="521" spans="7:17" x14ac:dyDescent="0.35">
      <c r="G521" s="2"/>
      <c r="H521" s="2"/>
      <c r="P521" s="3"/>
      <c r="Q521" s="28"/>
    </row>
    <row r="522" spans="7:17" x14ac:dyDescent="0.35">
      <c r="G522" s="2"/>
      <c r="H522" s="2"/>
      <c r="P522" s="3"/>
      <c r="Q522" s="28"/>
    </row>
    <row r="523" spans="7:17" x14ac:dyDescent="0.35">
      <c r="G523" s="2"/>
      <c r="H523" s="2"/>
      <c r="P523" s="3"/>
      <c r="Q523" s="28"/>
    </row>
    <row r="524" spans="7:17" x14ac:dyDescent="0.35">
      <c r="G524" s="2"/>
      <c r="H524" s="2"/>
      <c r="P524" s="3"/>
      <c r="Q524" s="28"/>
    </row>
    <row r="525" spans="7:17" x14ac:dyDescent="0.35">
      <c r="G525" s="2"/>
      <c r="H525" s="2"/>
      <c r="P525" s="3"/>
      <c r="Q525" s="28"/>
    </row>
    <row r="526" spans="7:17" x14ac:dyDescent="0.35">
      <c r="G526" s="2"/>
      <c r="H526" s="2"/>
      <c r="P526" s="3"/>
      <c r="Q526" s="28"/>
    </row>
    <row r="527" spans="7:17" x14ac:dyDescent="0.35">
      <c r="G527" s="2"/>
      <c r="H527" s="2"/>
      <c r="P527" s="3"/>
      <c r="Q527" s="28"/>
    </row>
    <row r="528" spans="7:17" x14ac:dyDescent="0.35">
      <c r="G528" s="2"/>
      <c r="H528" s="2"/>
      <c r="P528" s="3"/>
      <c r="Q528" s="28"/>
    </row>
    <row r="529" spans="7:17" x14ac:dyDescent="0.35">
      <c r="G529" s="2"/>
      <c r="H529" s="2"/>
      <c r="P529" s="3"/>
      <c r="Q529" s="28"/>
    </row>
    <row r="530" spans="7:17" x14ac:dyDescent="0.35">
      <c r="G530" s="2"/>
      <c r="H530" s="2"/>
      <c r="P530" s="3"/>
      <c r="Q530" s="28"/>
    </row>
    <row r="531" spans="7:17" x14ac:dyDescent="0.35">
      <c r="G531" s="2"/>
      <c r="H531" s="2"/>
      <c r="P531" s="3"/>
      <c r="Q531" s="28"/>
    </row>
    <row r="532" spans="7:17" x14ac:dyDescent="0.35">
      <c r="G532" s="2"/>
      <c r="H532" s="2"/>
      <c r="P532" s="3"/>
      <c r="Q532" s="28"/>
    </row>
    <row r="533" spans="7:17" x14ac:dyDescent="0.35">
      <c r="G533" s="2"/>
      <c r="H533" s="2"/>
      <c r="P533" s="3"/>
      <c r="Q533" s="28"/>
    </row>
    <row r="534" spans="7:17" x14ac:dyDescent="0.35">
      <c r="G534" s="2"/>
      <c r="H534" s="2"/>
      <c r="P534" s="3"/>
      <c r="Q534" s="28"/>
    </row>
    <row r="535" spans="7:17" x14ac:dyDescent="0.35">
      <c r="G535" s="2"/>
      <c r="H535" s="2"/>
      <c r="P535" s="3"/>
      <c r="Q535" s="28"/>
    </row>
    <row r="536" spans="7:17" x14ac:dyDescent="0.35">
      <c r="G536" s="2"/>
      <c r="H536" s="2"/>
      <c r="P536" s="3"/>
      <c r="Q536" s="28"/>
    </row>
    <row r="537" spans="7:17" x14ac:dyDescent="0.35">
      <c r="G537" s="2"/>
      <c r="H537" s="2"/>
      <c r="P537" s="3"/>
      <c r="Q537" s="28"/>
    </row>
    <row r="538" spans="7:17" x14ac:dyDescent="0.35">
      <c r="G538" s="2"/>
      <c r="H538" s="2"/>
      <c r="P538" s="3"/>
      <c r="Q538" s="28"/>
    </row>
    <row r="539" spans="7:17" x14ac:dyDescent="0.35">
      <c r="G539" s="2"/>
      <c r="H539" s="2"/>
      <c r="P539" s="3"/>
      <c r="Q539" s="28"/>
    </row>
    <row r="540" spans="7:17" x14ac:dyDescent="0.35">
      <c r="G540" s="2"/>
      <c r="H540" s="2"/>
      <c r="P540" s="3"/>
      <c r="Q540" s="28"/>
    </row>
    <row r="541" spans="7:17" x14ac:dyDescent="0.35">
      <c r="G541" s="2"/>
      <c r="H541" s="2"/>
      <c r="P541" s="3"/>
      <c r="Q541" s="28"/>
    </row>
    <row r="542" spans="7:17" x14ac:dyDescent="0.35">
      <c r="G542" s="2"/>
      <c r="H542" s="2"/>
      <c r="P542" s="3"/>
      <c r="Q542" s="28"/>
    </row>
    <row r="543" spans="7:17" x14ac:dyDescent="0.35">
      <c r="G543" s="2"/>
      <c r="H543" s="2"/>
      <c r="P543" s="3"/>
      <c r="Q543" s="28"/>
    </row>
    <row r="544" spans="7:17" x14ac:dyDescent="0.35">
      <c r="G544" s="2"/>
      <c r="H544" s="2"/>
      <c r="P544" s="3"/>
      <c r="Q544" s="28"/>
    </row>
    <row r="545" spans="7:17" x14ac:dyDescent="0.35">
      <c r="G545" s="2"/>
      <c r="H545" s="2"/>
      <c r="P545" s="3"/>
      <c r="Q545" s="28"/>
    </row>
    <row r="546" spans="7:17" x14ac:dyDescent="0.35">
      <c r="G546" s="2"/>
      <c r="H546" s="2"/>
      <c r="P546" s="3"/>
      <c r="Q546" s="28"/>
    </row>
    <row r="547" spans="7:17" x14ac:dyDescent="0.35">
      <c r="G547" s="2"/>
      <c r="H547" s="2"/>
      <c r="P547" s="3"/>
      <c r="Q547" s="28"/>
    </row>
    <row r="548" spans="7:17" x14ac:dyDescent="0.35">
      <c r="G548" s="2"/>
      <c r="H548" s="2"/>
      <c r="P548" s="3"/>
      <c r="Q548" s="28"/>
    </row>
    <row r="549" spans="7:17" x14ac:dyDescent="0.35">
      <c r="G549" s="2"/>
      <c r="H549" s="2"/>
      <c r="P549" s="3"/>
      <c r="Q549" s="28"/>
    </row>
    <row r="550" spans="7:17" x14ac:dyDescent="0.35">
      <c r="G550" s="2"/>
      <c r="H550" s="2"/>
      <c r="P550" s="3"/>
      <c r="Q550" s="28"/>
    </row>
    <row r="551" spans="7:17" x14ac:dyDescent="0.35">
      <c r="G551" s="2"/>
      <c r="H551" s="2"/>
      <c r="P551" s="3"/>
      <c r="Q551" s="28"/>
    </row>
    <row r="552" spans="7:17" x14ac:dyDescent="0.35">
      <c r="G552" s="2"/>
      <c r="H552" s="2"/>
      <c r="P552" s="3"/>
      <c r="Q552" s="28"/>
    </row>
    <row r="553" spans="7:17" x14ac:dyDescent="0.35">
      <c r="G553" s="2"/>
      <c r="H553" s="2"/>
      <c r="P553" s="3"/>
      <c r="Q553" s="28"/>
    </row>
    <row r="554" spans="7:17" x14ac:dyDescent="0.35">
      <c r="G554" s="2"/>
      <c r="H554" s="2"/>
      <c r="P554" s="3"/>
      <c r="Q554" s="28"/>
    </row>
    <row r="555" spans="7:17" x14ac:dyDescent="0.35">
      <c r="G555" s="2"/>
      <c r="H555" s="2"/>
      <c r="P555" s="3"/>
      <c r="Q555" s="28"/>
    </row>
    <row r="556" spans="7:17" x14ac:dyDescent="0.35">
      <c r="G556" s="2"/>
      <c r="H556" s="2"/>
      <c r="P556" s="3"/>
      <c r="Q556" s="28"/>
    </row>
    <row r="557" spans="7:17" x14ac:dyDescent="0.35">
      <c r="G557" s="2"/>
      <c r="H557" s="2"/>
      <c r="P557" s="3"/>
      <c r="Q557" s="28"/>
    </row>
    <row r="558" spans="7:17" x14ac:dyDescent="0.35">
      <c r="G558" s="2"/>
      <c r="H558" s="2"/>
      <c r="P558" s="3"/>
      <c r="Q558" s="28"/>
    </row>
    <row r="559" spans="7:17" x14ac:dyDescent="0.35">
      <c r="G559" s="2"/>
      <c r="H559" s="2"/>
      <c r="P559" s="3"/>
      <c r="Q559" s="28"/>
    </row>
    <row r="560" spans="7:17" x14ac:dyDescent="0.35">
      <c r="G560" s="2"/>
      <c r="H560" s="2"/>
      <c r="P560" s="3"/>
      <c r="Q560" s="28"/>
    </row>
    <row r="561" spans="7:17" x14ac:dyDescent="0.35">
      <c r="G561" s="2"/>
      <c r="H561" s="2"/>
      <c r="P561" s="3"/>
      <c r="Q561" s="28"/>
    </row>
    <row r="562" spans="7:17" x14ac:dyDescent="0.35">
      <c r="G562" s="2"/>
      <c r="H562" s="2"/>
      <c r="P562" s="3"/>
      <c r="Q562" s="28"/>
    </row>
    <row r="563" spans="7:17" x14ac:dyDescent="0.35">
      <c r="G563" s="2"/>
      <c r="H563" s="2"/>
      <c r="P563" s="3"/>
      <c r="Q563" s="28"/>
    </row>
    <row r="564" spans="7:17" x14ac:dyDescent="0.35">
      <c r="G564" s="2"/>
      <c r="H564" s="2"/>
      <c r="P564" s="3"/>
      <c r="Q564" s="28"/>
    </row>
    <row r="565" spans="7:17" x14ac:dyDescent="0.35">
      <c r="G565" s="2"/>
      <c r="H565" s="2"/>
      <c r="P565" s="3"/>
      <c r="Q565" s="28"/>
    </row>
    <row r="566" spans="7:17" x14ac:dyDescent="0.35">
      <c r="G566" s="2"/>
      <c r="H566" s="2"/>
      <c r="P566" s="3"/>
      <c r="Q566" s="28"/>
    </row>
    <row r="567" spans="7:17" x14ac:dyDescent="0.35">
      <c r="G567" s="2"/>
      <c r="H567" s="2"/>
      <c r="P567" s="3"/>
      <c r="Q567" s="28"/>
    </row>
    <row r="568" spans="7:17" x14ac:dyDescent="0.35">
      <c r="G568" s="2"/>
      <c r="H568" s="2"/>
      <c r="P568" s="3"/>
      <c r="Q568" s="28"/>
    </row>
    <row r="569" spans="7:17" x14ac:dyDescent="0.35">
      <c r="G569" s="2"/>
      <c r="H569" s="2"/>
      <c r="P569" s="3"/>
      <c r="Q569" s="28"/>
    </row>
    <row r="570" spans="7:17" x14ac:dyDescent="0.35">
      <c r="G570" s="2"/>
      <c r="H570" s="2"/>
      <c r="P570" s="3"/>
      <c r="Q570" s="28"/>
    </row>
    <row r="571" spans="7:17" x14ac:dyDescent="0.35">
      <c r="G571" s="2"/>
      <c r="H571" s="2"/>
      <c r="P571" s="3"/>
      <c r="Q571" s="28"/>
    </row>
    <row r="572" spans="7:17" x14ac:dyDescent="0.35">
      <c r="G572" s="2"/>
      <c r="H572" s="2"/>
      <c r="P572" s="3"/>
      <c r="Q572" s="28"/>
    </row>
    <row r="573" spans="7:17" x14ac:dyDescent="0.35">
      <c r="G573" s="2"/>
      <c r="H573" s="2"/>
      <c r="P573" s="3"/>
      <c r="Q573" s="28"/>
    </row>
    <row r="574" spans="7:17" x14ac:dyDescent="0.35">
      <c r="G574" s="2"/>
      <c r="H574" s="2"/>
      <c r="P574" s="3"/>
      <c r="Q574" s="28"/>
    </row>
    <row r="575" spans="7:17" x14ac:dyDescent="0.35">
      <c r="G575" s="2"/>
      <c r="H575" s="2"/>
      <c r="P575" s="3"/>
      <c r="Q575" s="28"/>
    </row>
    <row r="576" spans="7:17" x14ac:dyDescent="0.35">
      <c r="G576" s="2"/>
      <c r="H576" s="2"/>
      <c r="P576" s="3"/>
      <c r="Q576" s="28"/>
    </row>
    <row r="577" spans="7:17" x14ac:dyDescent="0.35">
      <c r="G577" s="2"/>
      <c r="H577" s="2"/>
      <c r="P577" s="3"/>
      <c r="Q577" s="28"/>
    </row>
    <row r="578" spans="7:17" x14ac:dyDescent="0.35">
      <c r="G578" s="2"/>
      <c r="H578" s="2"/>
      <c r="P578" s="3"/>
      <c r="Q578" s="28"/>
    </row>
    <row r="579" spans="7:17" x14ac:dyDescent="0.35">
      <c r="G579" s="2"/>
      <c r="H579" s="2"/>
      <c r="P579" s="3"/>
      <c r="Q579" s="28"/>
    </row>
    <row r="580" spans="7:17" x14ac:dyDescent="0.35">
      <c r="G580" s="2"/>
      <c r="H580" s="2"/>
      <c r="P580" s="3"/>
      <c r="Q580" s="28"/>
    </row>
    <row r="581" spans="7:17" x14ac:dyDescent="0.35">
      <c r="G581" s="2"/>
      <c r="H581" s="2"/>
      <c r="P581" s="3"/>
      <c r="Q581" s="28"/>
    </row>
    <row r="582" spans="7:17" x14ac:dyDescent="0.35">
      <c r="G582" s="2"/>
      <c r="H582" s="2"/>
      <c r="P582" s="3"/>
      <c r="Q582" s="28"/>
    </row>
    <row r="583" spans="7:17" x14ac:dyDescent="0.35">
      <c r="G583" s="2"/>
      <c r="H583" s="2"/>
      <c r="P583" s="3"/>
      <c r="Q583" s="28"/>
    </row>
    <row r="584" spans="7:17" x14ac:dyDescent="0.35">
      <c r="G584" s="2"/>
      <c r="H584" s="2"/>
      <c r="P584" s="3"/>
      <c r="Q584" s="28"/>
    </row>
    <row r="585" spans="7:17" x14ac:dyDescent="0.35">
      <c r="G585" s="2"/>
      <c r="H585" s="2"/>
      <c r="P585" s="3"/>
      <c r="Q585" s="28"/>
    </row>
    <row r="586" spans="7:17" x14ac:dyDescent="0.35">
      <c r="G586" s="2"/>
      <c r="H586" s="2"/>
      <c r="P586" s="3"/>
      <c r="Q586" s="28"/>
    </row>
    <row r="587" spans="7:17" x14ac:dyDescent="0.35">
      <c r="G587" s="2"/>
      <c r="H587" s="2"/>
      <c r="P587" s="3"/>
      <c r="Q587" s="28"/>
    </row>
    <row r="588" spans="7:17" x14ac:dyDescent="0.35">
      <c r="G588" s="2"/>
      <c r="H588" s="2"/>
      <c r="P588" s="3"/>
      <c r="Q588" s="28"/>
    </row>
    <row r="589" spans="7:17" x14ac:dyDescent="0.35">
      <c r="G589" s="2"/>
      <c r="H589" s="2"/>
      <c r="P589" s="3"/>
      <c r="Q589" s="28"/>
    </row>
    <row r="590" spans="7:17" x14ac:dyDescent="0.35">
      <c r="G590" s="2"/>
      <c r="H590" s="2"/>
      <c r="P590" s="3"/>
      <c r="Q590" s="28"/>
    </row>
    <row r="591" spans="7:17" x14ac:dyDescent="0.35">
      <c r="G591" s="2"/>
      <c r="H591" s="2"/>
      <c r="P591" s="3"/>
      <c r="Q591" s="28"/>
    </row>
    <row r="592" spans="7:17" x14ac:dyDescent="0.35">
      <c r="G592" s="2"/>
      <c r="H592" s="2"/>
      <c r="P592" s="3"/>
      <c r="Q592" s="28"/>
    </row>
    <row r="593" spans="7:17" x14ac:dyDescent="0.35">
      <c r="G593" s="2"/>
      <c r="H593" s="2"/>
      <c r="P593" s="3"/>
      <c r="Q593" s="28"/>
    </row>
    <row r="594" spans="7:17" x14ac:dyDescent="0.35">
      <c r="G594" s="2"/>
      <c r="H594" s="2"/>
      <c r="P594" s="3"/>
      <c r="Q594" s="28"/>
    </row>
    <row r="595" spans="7:17" x14ac:dyDescent="0.35">
      <c r="G595" s="2"/>
      <c r="H595" s="2"/>
      <c r="P595" s="3"/>
      <c r="Q595" s="28"/>
    </row>
    <row r="596" spans="7:17" x14ac:dyDescent="0.35">
      <c r="G596" s="2"/>
      <c r="H596" s="2"/>
      <c r="P596" s="3"/>
      <c r="Q596" s="28"/>
    </row>
    <row r="597" spans="7:17" x14ac:dyDescent="0.35">
      <c r="G597" s="2"/>
      <c r="H597" s="2"/>
      <c r="P597" s="3"/>
      <c r="Q597" s="28"/>
    </row>
    <row r="598" spans="7:17" x14ac:dyDescent="0.35">
      <c r="G598" s="2"/>
      <c r="H598" s="2"/>
      <c r="P598" s="3"/>
      <c r="Q598" s="28"/>
    </row>
    <row r="599" spans="7:17" x14ac:dyDescent="0.35">
      <c r="G599" s="2"/>
      <c r="H599" s="2"/>
      <c r="P599" s="3"/>
      <c r="Q599" s="28"/>
    </row>
    <row r="600" spans="7:17" x14ac:dyDescent="0.35">
      <c r="G600" s="2"/>
      <c r="H600" s="2"/>
      <c r="P600" s="3"/>
      <c r="Q600" s="28"/>
    </row>
    <row r="601" spans="7:17" x14ac:dyDescent="0.35">
      <c r="G601" s="2"/>
      <c r="H601" s="2"/>
      <c r="P601" s="3"/>
      <c r="Q601" s="28"/>
    </row>
    <row r="602" spans="7:17" x14ac:dyDescent="0.35">
      <c r="G602" s="2"/>
      <c r="H602" s="2"/>
      <c r="P602" s="3"/>
      <c r="Q602" s="28"/>
    </row>
    <row r="603" spans="7:17" x14ac:dyDescent="0.35">
      <c r="G603" s="2"/>
      <c r="H603" s="2"/>
      <c r="P603" s="3"/>
      <c r="Q603" s="28"/>
    </row>
    <row r="604" spans="7:17" x14ac:dyDescent="0.35">
      <c r="G604" s="2"/>
      <c r="H604" s="2"/>
      <c r="P604" s="3"/>
      <c r="Q604" s="28"/>
    </row>
    <row r="605" spans="7:17" x14ac:dyDescent="0.35">
      <c r="G605" s="2"/>
      <c r="H605" s="2"/>
      <c r="P605" s="3"/>
      <c r="Q605" s="28"/>
    </row>
    <row r="606" spans="7:17" x14ac:dyDescent="0.35">
      <c r="G606" s="2"/>
      <c r="H606" s="2"/>
      <c r="P606" s="3"/>
      <c r="Q606" s="28"/>
    </row>
    <row r="607" spans="7:17" x14ac:dyDescent="0.35">
      <c r="G607" s="2"/>
      <c r="H607" s="2"/>
      <c r="P607" s="3"/>
      <c r="Q607" s="28"/>
    </row>
    <row r="608" spans="7:17" x14ac:dyDescent="0.35">
      <c r="G608" s="2"/>
      <c r="H608" s="2"/>
      <c r="P608" s="3"/>
      <c r="Q608" s="28"/>
    </row>
    <row r="609" spans="7:17" x14ac:dyDescent="0.35">
      <c r="G609" s="2"/>
      <c r="H609" s="2"/>
      <c r="P609" s="3"/>
      <c r="Q609" s="28"/>
    </row>
    <row r="610" spans="7:17" x14ac:dyDescent="0.35">
      <c r="G610" s="2"/>
      <c r="H610" s="2"/>
      <c r="P610" s="3"/>
      <c r="Q610" s="28"/>
    </row>
    <row r="611" spans="7:17" x14ac:dyDescent="0.35">
      <c r="G611" s="2"/>
      <c r="H611" s="2"/>
      <c r="P611" s="3"/>
      <c r="Q611" s="28"/>
    </row>
    <row r="612" spans="7:17" x14ac:dyDescent="0.35">
      <c r="G612" s="2"/>
      <c r="H612" s="2"/>
      <c r="P612" s="3"/>
      <c r="Q612" s="28"/>
    </row>
    <row r="613" spans="7:17" x14ac:dyDescent="0.35">
      <c r="G613" s="2"/>
      <c r="H613" s="2"/>
      <c r="P613" s="3"/>
      <c r="Q613" s="28"/>
    </row>
    <row r="614" spans="7:17" x14ac:dyDescent="0.35">
      <c r="G614" s="2"/>
      <c r="H614" s="2"/>
      <c r="P614" s="3"/>
      <c r="Q614" s="28"/>
    </row>
    <row r="615" spans="7:17" x14ac:dyDescent="0.35">
      <c r="G615" s="2"/>
      <c r="H615" s="2"/>
      <c r="P615" s="3"/>
      <c r="Q615" s="28"/>
    </row>
    <row r="616" spans="7:17" x14ac:dyDescent="0.35">
      <c r="G616" s="2"/>
      <c r="H616" s="2"/>
      <c r="P616" s="3"/>
      <c r="Q616" s="28"/>
    </row>
    <row r="617" spans="7:17" x14ac:dyDescent="0.35">
      <c r="G617" s="2"/>
      <c r="H617" s="2"/>
      <c r="P617" s="3"/>
      <c r="Q617" s="28"/>
    </row>
    <row r="618" spans="7:17" x14ac:dyDescent="0.35">
      <c r="G618" s="2"/>
      <c r="H618" s="2"/>
      <c r="P618" s="3"/>
      <c r="Q618" s="28"/>
    </row>
    <row r="619" spans="7:17" x14ac:dyDescent="0.35">
      <c r="G619" s="2"/>
      <c r="H619" s="2"/>
      <c r="P619" s="3"/>
      <c r="Q619" s="28"/>
    </row>
    <row r="620" spans="7:17" x14ac:dyDescent="0.35">
      <c r="G620" s="2"/>
      <c r="H620" s="2"/>
      <c r="P620" s="3"/>
      <c r="Q620" s="28"/>
    </row>
    <row r="621" spans="7:17" x14ac:dyDescent="0.35">
      <c r="G621" s="2"/>
      <c r="H621" s="2"/>
      <c r="P621" s="3"/>
      <c r="Q621" s="28"/>
    </row>
    <row r="622" spans="7:17" x14ac:dyDescent="0.35">
      <c r="G622" s="2"/>
      <c r="H622" s="2"/>
      <c r="P622" s="3"/>
      <c r="Q622" s="28"/>
    </row>
    <row r="623" spans="7:17" x14ac:dyDescent="0.35">
      <c r="G623" s="2"/>
      <c r="H623" s="2"/>
      <c r="P623" s="3"/>
      <c r="Q623" s="28"/>
    </row>
    <row r="624" spans="7:17" x14ac:dyDescent="0.35">
      <c r="G624" s="2"/>
      <c r="H624" s="2"/>
      <c r="P624" s="3"/>
      <c r="Q624" s="28"/>
    </row>
    <row r="625" spans="7:17" x14ac:dyDescent="0.35">
      <c r="G625" s="2"/>
      <c r="H625" s="2"/>
      <c r="P625" s="3"/>
      <c r="Q625" s="28"/>
    </row>
    <row r="626" spans="7:17" x14ac:dyDescent="0.35">
      <c r="G626" s="2"/>
      <c r="H626" s="2"/>
      <c r="P626" s="3"/>
      <c r="Q626" s="28"/>
    </row>
    <row r="627" spans="7:17" x14ac:dyDescent="0.35">
      <c r="G627" s="2"/>
      <c r="H627" s="2"/>
      <c r="P627" s="3"/>
      <c r="Q627" s="28"/>
    </row>
    <row r="628" spans="7:17" x14ac:dyDescent="0.35">
      <c r="G628" s="2"/>
      <c r="H628" s="2"/>
      <c r="P628" s="3"/>
      <c r="Q628" s="28"/>
    </row>
    <row r="629" spans="7:17" x14ac:dyDescent="0.35">
      <c r="G629" s="2"/>
      <c r="H629" s="2"/>
      <c r="P629" s="3"/>
      <c r="Q629" s="28"/>
    </row>
    <row r="630" spans="7:17" x14ac:dyDescent="0.35">
      <c r="G630" s="2"/>
      <c r="H630" s="2"/>
      <c r="P630" s="3"/>
      <c r="Q630" s="28"/>
    </row>
    <row r="631" spans="7:17" x14ac:dyDescent="0.35">
      <c r="G631" s="2"/>
      <c r="H631" s="2"/>
      <c r="P631" s="3"/>
      <c r="Q631" s="28"/>
    </row>
    <row r="632" spans="7:17" x14ac:dyDescent="0.35">
      <c r="G632" s="2"/>
      <c r="H632" s="2"/>
      <c r="P632" s="3"/>
      <c r="Q632" s="28"/>
    </row>
    <row r="633" spans="7:17" x14ac:dyDescent="0.35">
      <c r="G633" s="2"/>
      <c r="H633" s="2"/>
      <c r="P633" s="3"/>
      <c r="Q633" s="28"/>
    </row>
    <row r="634" spans="7:17" x14ac:dyDescent="0.35">
      <c r="G634" s="2"/>
      <c r="H634" s="2"/>
      <c r="P634" s="3"/>
      <c r="Q634" s="28"/>
    </row>
    <row r="635" spans="7:17" x14ac:dyDescent="0.35">
      <c r="G635" s="2"/>
      <c r="H635" s="2"/>
      <c r="P635" s="3"/>
      <c r="Q635" s="28"/>
    </row>
    <row r="636" spans="7:17" x14ac:dyDescent="0.35">
      <c r="G636" s="2"/>
      <c r="H636" s="2"/>
      <c r="P636" s="3"/>
      <c r="Q636" s="28"/>
    </row>
    <row r="637" spans="7:17" x14ac:dyDescent="0.35">
      <c r="G637" s="2"/>
      <c r="H637" s="2"/>
      <c r="P637" s="3"/>
      <c r="Q637" s="28"/>
    </row>
    <row r="638" spans="7:17" x14ac:dyDescent="0.35">
      <c r="G638" s="2"/>
      <c r="H638" s="2"/>
      <c r="P638" s="3"/>
      <c r="Q638" s="28"/>
    </row>
    <row r="639" spans="7:17" x14ac:dyDescent="0.35">
      <c r="G639" s="2"/>
      <c r="H639" s="2"/>
      <c r="P639" s="3"/>
      <c r="Q639" s="28"/>
    </row>
    <row r="640" spans="7:17" x14ac:dyDescent="0.35">
      <c r="G640" s="2"/>
      <c r="H640" s="2"/>
      <c r="P640" s="3"/>
      <c r="Q640" s="28"/>
    </row>
    <row r="641" spans="7:17" x14ac:dyDescent="0.35">
      <c r="G641" s="2"/>
      <c r="H641" s="2"/>
      <c r="P641" s="3"/>
      <c r="Q641" s="28"/>
    </row>
    <row r="642" spans="7:17" x14ac:dyDescent="0.35">
      <c r="G642" s="2"/>
      <c r="H642" s="2"/>
      <c r="P642" s="3"/>
      <c r="Q642" s="28"/>
    </row>
    <row r="643" spans="7:17" x14ac:dyDescent="0.35">
      <c r="G643" s="2"/>
      <c r="H643" s="2"/>
      <c r="P643" s="3"/>
      <c r="Q643" s="28"/>
    </row>
    <row r="644" spans="7:17" x14ac:dyDescent="0.35">
      <c r="G644" s="2"/>
      <c r="H644" s="2"/>
      <c r="P644" s="3"/>
      <c r="Q644" s="28"/>
    </row>
    <row r="645" spans="7:17" x14ac:dyDescent="0.35">
      <c r="G645" s="2"/>
      <c r="H645" s="2"/>
      <c r="P645" s="3"/>
      <c r="Q645" s="28"/>
    </row>
    <row r="646" spans="7:17" x14ac:dyDescent="0.35">
      <c r="G646" s="2"/>
      <c r="H646" s="2"/>
      <c r="P646" s="3"/>
      <c r="Q646" s="28"/>
    </row>
    <row r="647" spans="7:17" x14ac:dyDescent="0.35">
      <c r="G647" s="2"/>
      <c r="H647" s="2"/>
      <c r="P647" s="3"/>
      <c r="Q647" s="28"/>
    </row>
    <row r="648" spans="7:17" x14ac:dyDescent="0.35">
      <c r="G648" s="2"/>
      <c r="H648" s="2"/>
      <c r="P648" s="3"/>
      <c r="Q648" s="28"/>
    </row>
    <row r="649" spans="7:17" x14ac:dyDescent="0.35">
      <c r="G649" s="2"/>
      <c r="H649" s="2"/>
      <c r="P649" s="3"/>
      <c r="Q649" s="28"/>
    </row>
    <row r="650" spans="7:17" x14ac:dyDescent="0.35">
      <c r="G650" s="2"/>
      <c r="H650" s="2"/>
      <c r="P650" s="3"/>
      <c r="Q650" s="28"/>
    </row>
    <row r="651" spans="7:17" x14ac:dyDescent="0.35">
      <c r="G651" s="2"/>
      <c r="H651" s="2"/>
      <c r="P651" s="3"/>
      <c r="Q651" s="28"/>
    </row>
    <row r="652" spans="7:17" x14ac:dyDescent="0.35">
      <c r="G652" s="2"/>
      <c r="H652" s="2"/>
      <c r="P652" s="3"/>
      <c r="Q652" s="28"/>
    </row>
    <row r="653" spans="7:17" x14ac:dyDescent="0.35">
      <c r="G653" s="2"/>
      <c r="H653" s="2"/>
      <c r="P653" s="3"/>
      <c r="Q653" s="28"/>
    </row>
    <row r="654" spans="7:17" x14ac:dyDescent="0.35">
      <c r="G654" s="2"/>
      <c r="H654" s="2"/>
      <c r="P654" s="3"/>
      <c r="Q654" s="28"/>
    </row>
    <row r="655" spans="7:17" x14ac:dyDescent="0.35">
      <c r="G655" s="2"/>
      <c r="H655" s="2"/>
      <c r="P655" s="3"/>
      <c r="Q655" s="28"/>
    </row>
    <row r="656" spans="7:17" x14ac:dyDescent="0.35">
      <c r="G656" s="2"/>
      <c r="H656" s="2"/>
      <c r="P656" s="3"/>
      <c r="Q656" s="28"/>
    </row>
    <row r="657" spans="7:17" x14ac:dyDescent="0.35">
      <c r="G657" s="2"/>
      <c r="H657" s="2"/>
      <c r="P657" s="3"/>
      <c r="Q657" s="28"/>
    </row>
    <row r="658" spans="7:17" x14ac:dyDescent="0.35">
      <c r="G658" s="2"/>
      <c r="H658" s="2"/>
      <c r="P658" s="3"/>
      <c r="Q658" s="28"/>
    </row>
    <row r="659" spans="7:17" x14ac:dyDescent="0.35">
      <c r="G659" s="2"/>
      <c r="H659" s="2"/>
      <c r="P659" s="3"/>
      <c r="Q659" s="28"/>
    </row>
    <row r="660" spans="7:17" x14ac:dyDescent="0.35">
      <c r="G660" s="2"/>
      <c r="H660" s="2"/>
      <c r="P660" s="3"/>
      <c r="Q660" s="28"/>
    </row>
    <row r="661" spans="7:17" x14ac:dyDescent="0.35">
      <c r="G661" s="2"/>
      <c r="H661" s="2"/>
      <c r="P661" s="3"/>
      <c r="Q661" s="28"/>
    </row>
    <row r="662" spans="7:17" x14ac:dyDescent="0.35">
      <c r="G662" s="2"/>
      <c r="H662" s="2"/>
      <c r="P662" s="3"/>
      <c r="Q662" s="28"/>
    </row>
    <row r="663" spans="7:17" x14ac:dyDescent="0.35">
      <c r="G663" s="2"/>
      <c r="H663" s="2"/>
      <c r="P663" s="3"/>
      <c r="Q663" s="28"/>
    </row>
    <row r="664" spans="7:17" x14ac:dyDescent="0.35">
      <c r="G664" s="2"/>
      <c r="H664" s="2"/>
      <c r="P664" s="3"/>
      <c r="Q664" s="28"/>
    </row>
    <row r="665" spans="7:17" x14ac:dyDescent="0.35">
      <c r="G665" s="2"/>
      <c r="H665" s="2"/>
      <c r="P665" s="3"/>
      <c r="Q665" s="28"/>
    </row>
    <row r="666" spans="7:17" x14ac:dyDescent="0.35">
      <c r="G666" s="2"/>
      <c r="H666" s="2"/>
      <c r="P666" s="3"/>
      <c r="Q666" s="28"/>
    </row>
    <row r="667" spans="7:17" x14ac:dyDescent="0.35">
      <c r="G667" s="2"/>
      <c r="H667" s="2"/>
      <c r="P667" s="3"/>
      <c r="Q667" s="28"/>
    </row>
    <row r="668" spans="7:17" x14ac:dyDescent="0.35">
      <c r="G668" s="2"/>
      <c r="H668" s="2"/>
      <c r="P668" s="3"/>
      <c r="Q668" s="28"/>
    </row>
    <row r="669" spans="7:17" x14ac:dyDescent="0.35">
      <c r="G669" s="2"/>
      <c r="H669" s="2"/>
      <c r="P669" s="3"/>
      <c r="Q669" s="28"/>
    </row>
    <row r="670" spans="7:17" x14ac:dyDescent="0.35">
      <c r="G670" s="2"/>
      <c r="H670" s="2"/>
      <c r="P670" s="3"/>
      <c r="Q670" s="28"/>
    </row>
    <row r="671" spans="7:17" x14ac:dyDescent="0.35">
      <c r="G671" s="2"/>
      <c r="H671" s="2"/>
      <c r="P671" s="3"/>
      <c r="Q671" s="28"/>
    </row>
    <row r="672" spans="7:17" x14ac:dyDescent="0.35">
      <c r="G672" s="2"/>
      <c r="H672" s="2"/>
      <c r="P672" s="3"/>
      <c r="Q672" s="28"/>
    </row>
    <row r="673" spans="7:17" x14ac:dyDescent="0.35">
      <c r="G673" s="2"/>
      <c r="H673" s="2"/>
      <c r="P673" s="3"/>
      <c r="Q673" s="28"/>
    </row>
    <row r="674" spans="7:17" x14ac:dyDescent="0.35">
      <c r="G674" s="2"/>
      <c r="H674" s="2"/>
      <c r="P674" s="3"/>
      <c r="Q674" s="28"/>
    </row>
    <row r="675" spans="7:17" x14ac:dyDescent="0.35">
      <c r="G675" s="2"/>
      <c r="H675" s="2"/>
      <c r="P675" s="3"/>
      <c r="Q675" s="28"/>
    </row>
    <row r="676" spans="7:17" x14ac:dyDescent="0.35">
      <c r="G676" s="2"/>
      <c r="H676" s="2"/>
      <c r="P676" s="3"/>
      <c r="Q676" s="28"/>
    </row>
    <row r="677" spans="7:17" x14ac:dyDescent="0.35">
      <c r="G677" s="2"/>
      <c r="H677" s="2"/>
      <c r="P677" s="3"/>
      <c r="Q677" s="28"/>
    </row>
    <row r="678" spans="7:17" x14ac:dyDescent="0.35">
      <c r="G678" s="2"/>
      <c r="H678" s="2"/>
      <c r="P678" s="3"/>
      <c r="Q678" s="28"/>
    </row>
    <row r="679" spans="7:17" x14ac:dyDescent="0.35">
      <c r="G679" s="2"/>
      <c r="H679" s="2"/>
      <c r="P679" s="3"/>
      <c r="Q679" s="28"/>
    </row>
    <row r="680" spans="7:17" x14ac:dyDescent="0.35">
      <c r="G680" s="2"/>
      <c r="H680" s="2"/>
      <c r="P680" s="3"/>
      <c r="Q680" s="28"/>
    </row>
    <row r="681" spans="7:17" x14ac:dyDescent="0.35">
      <c r="G681" s="2"/>
      <c r="H681" s="2"/>
      <c r="P681" s="3"/>
      <c r="Q681" s="28"/>
    </row>
    <row r="682" spans="7:17" x14ac:dyDescent="0.35">
      <c r="G682" s="2"/>
      <c r="H682" s="2"/>
      <c r="P682" s="3"/>
      <c r="Q682" s="28"/>
    </row>
    <row r="683" spans="7:17" x14ac:dyDescent="0.35">
      <c r="G683" s="2"/>
      <c r="H683" s="2"/>
      <c r="P683" s="3"/>
      <c r="Q683" s="28"/>
    </row>
    <row r="684" spans="7:17" x14ac:dyDescent="0.35">
      <c r="G684" s="2"/>
      <c r="H684" s="2"/>
      <c r="P684" s="3"/>
      <c r="Q684" s="28"/>
    </row>
    <row r="685" spans="7:17" x14ac:dyDescent="0.35">
      <c r="G685" s="2"/>
      <c r="H685" s="2"/>
      <c r="P685" s="3"/>
      <c r="Q685" s="28"/>
    </row>
    <row r="686" spans="7:17" x14ac:dyDescent="0.35">
      <c r="G686" s="2"/>
      <c r="H686" s="2"/>
      <c r="P686" s="3"/>
      <c r="Q686" s="28"/>
    </row>
    <row r="687" spans="7:17" x14ac:dyDescent="0.35">
      <c r="G687" s="2"/>
      <c r="H687" s="2"/>
      <c r="P687" s="3"/>
      <c r="Q687" s="28"/>
    </row>
    <row r="688" spans="7:17" x14ac:dyDescent="0.35">
      <c r="G688" s="2"/>
      <c r="H688" s="2"/>
      <c r="P688" s="3"/>
      <c r="Q688" s="28"/>
    </row>
    <row r="689" spans="7:17" x14ac:dyDescent="0.35">
      <c r="G689" s="2"/>
      <c r="H689" s="2"/>
      <c r="P689" s="3"/>
      <c r="Q689" s="28"/>
    </row>
    <row r="690" spans="7:17" x14ac:dyDescent="0.35">
      <c r="G690" s="2"/>
      <c r="H690" s="2"/>
      <c r="P690" s="3"/>
      <c r="Q690" s="28"/>
    </row>
    <row r="691" spans="7:17" x14ac:dyDescent="0.35">
      <c r="G691" s="2"/>
      <c r="H691" s="2"/>
      <c r="P691" s="3"/>
      <c r="Q691" s="28"/>
    </row>
    <row r="692" spans="7:17" x14ac:dyDescent="0.35">
      <c r="G692" s="2"/>
      <c r="H692" s="2"/>
      <c r="P692" s="3"/>
      <c r="Q692" s="28"/>
    </row>
    <row r="693" spans="7:17" x14ac:dyDescent="0.35">
      <c r="G693" s="2"/>
      <c r="H693" s="2"/>
      <c r="P693" s="3"/>
      <c r="Q693" s="28"/>
    </row>
    <row r="694" spans="7:17" x14ac:dyDescent="0.35">
      <c r="G694" s="2"/>
      <c r="H694" s="2"/>
      <c r="P694" s="3"/>
      <c r="Q694" s="28"/>
    </row>
    <row r="695" spans="7:17" x14ac:dyDescent="0.35">
      <c r="G695" s="2"/>
      <c r="H695" s="2"/>
      <c r="P695" s="3"/>
      <c r="Q695" s="28"/>
    </row>
    <row r="696" spans="7:17" x14ac:dyDescent="0.35">
      <c r="G696" s="2"/>
      <c r="H696" s="2"/>
      <c r="P696" s="3"/>
      <c r="Q696" s="28"/>
    </row>
    <row r="697" spans="7:17" x14ac:dyDescent="0.35">
      <c r="G697" s="2"/>
      <c r="H697" s="2"/>
      <c r="P697" s="3"/>
      <c r="Q697" s="28"/>
    </row>
    <row r="698" spans="7:17" x14ac:dyDescent="0.35">
      <c r="G698" s="2"/>
      <c r="H698" s="2"/>
      <c r="P698" s="3"/>
      <c r="Q698" s="28"/>
    </row>
    <row r="699" spans="7:17" x14ac:dyDescent="0.35">
      <c r="G699" s="2"/>
      <c r="H699" s="2"/>
      <c r="P699" s="3"/>
      <c r="Q699" s="28"/>
    </row>
    <row r="700" spans="7:17" x14ac:dyDescent="0.35">
      <c r="G700" s="2"/>
      <c r="H700" s="2"/>
      <c r="P700" s="3"/>
      <c r="Q700" s="28"/>
    </row>
    <row r="701" spans="7:17" x14ac:dyDescent="0.35">
      <c r="G701" s="2"/>
      <c r="H701" s="2"/>
      <c r="P701" s="3"/>
      <c r="Q701" s="28"/>
    </row>
    <row r="702" spans="7:17" x14ac:dyDescent="0.35">
      <c r="G702" s="2"/>
      <c r="H702" s="2"/>
      <c r="P702" s="3"/>
      <c r="Q702" s="28"/>
    </row>
    <row r="703" spans="7:17" x14ac:dyDescent="0.35">
      <c r="G703" s="2"/>
      <c r="H703" s="2"/>
      <c r="P703" s="3"/>
      <c r="Q703" s="28"/>
    </row>
    <row r="704" spans="7:17" x14ac:dyDescent="0.35">
      <c r="G704" s="2"/>
      <c r="H704" s="2"/>
      <c r="P704" s="3"/>
      <c r="Q704" s="28"/>
    </row>
    <row r="705" spans="7:17" x14ac:dyDescent="0.35">
      <c r="G705" s="2"/>
      <c r="H705" s="2"/>
      <c r="P705" s="3"/>
      <c r="Q705" s="28"/>
    </row>
    <row r="706" spans="7:17" x14ac:dyDescent="0.35">
      <c r="G706" s="2"/>
      <c r="H706" s="2"/>
      <c r="P706" s="3"/>
      <c r="Q706" s="28"/>
    </row>
    <row r="707" spans="7:17" x14ac:dyDescent="0.35">
      <c r="G707" s="2"/>
      <c r="H707" s="2"/>
      <c r="P707" s="3"/>
      <c r="Q707" s="28"/>
    </row>
    <row r="708" spans="7:17" x14ac:dyDescent="0.35">
      <c r="G708" s="2"/>
      <c r="H708" s="2"/>
      <c r="P708" s="3"/>
      <c r="Q708" s="28"/>
    </row>
    <row r="709" spans="7:17" x14ac:dyDescent="0.35">
      <c r="G709" s="2"/>
      <c r="H709" s="2"/>
      <c r="P709" s="3"/>
      <c r="Q709" s="28"/>
    </row>
    <row r="710" spans="7:17" x14ac:dyDescent="0.35">
      <c r="G710" s="2"/>
      <c r="H710" s="2"/>
      <c r="P710" s="3"/>
      <c r="Q710" s="28"/>
    </row>
    <row r="711" spans="7:17" x14ac:dyDescent="0.35">
      <c r="G711" s="2"/>
      <c r="H711" s="2"/>
      <c r="P711" s="3"/>
      <c r="Q711" s="28"/>
    </row>
    <row r="712" spans="7:17" x14ac:dyDescent="0.35">
      <c r="G712" s="2"/>
      <c r="H712" s="2"/>
      <c r="P712" s="3"/>
      <c r="Q712" s="28"/>
    </row>
    <row r="713" spans="7:17" x14ac:dyDescent="0.35">
      <c r="G713" s="2"/>
      <c r="H713" s="2"/>
      <c r="P713" s="3"/>
      <c r="Q713" s="28"/>
    </row>
    <row r="714" spans="7:17" x14ac:dyDescent="0.35">
      <c r="G714" s="2"/>
      <c r="H714" s="2"/>
      <c r="P714" s="3"/>
      <c r="Q714" s="28"/>
    </row>
    <row r="715" spans="7:17" x14ac:dyDescent="0.35">
      <c r="G715" s="2"/>
      <c r="H715" s="2"/>
      <c r="P715" s="3"/>
      <c r="Q715" s="28"/>
    </row>
    <row r="716" spans="7:17" x14ac:dyDescent="0.35">
      <c r="G716" s="2"/>
      <c r="H716" s="2"/>
      <c r="P716" s="3"/>
      <c r="Q716" s="28"/>
    </row>
    <row r="717" spans="7:17" x14ac:dyDescent="0.35">
      <c r="G717" s="2"/>
      <c r="H717" s="2"/>
      <c r="P717" s="3"/>
      <c r="Q717" s="28"/>
    </row>
    <row r="718" spans="7:17" x14ac:dyDescent="0.35">
      <c r="G718" s="2"/>
      <c r="H718" s="2"/>
      <c r="P718" s="3"/>
      <c r="Q718" s="28"/>
    </row>
    <row r="719" spans="7:17" x14ac:dyDescent="0.35">
      <c r="G719" s="2"/>
      <c r="H719" s="2"/>
      <c r="P719" s="3"/>
      <c r="Q719" s="28"/>
    </row>
    <row r="720" spans="7:17" x14ac:dyDescent="0.35">
      <c r="G720" s="2"/>
      <c r="H720" s="2"/>
      <c r="P720" s="3"/>
      <c r="Q720" s="28"/>
    </row>
    <row r="721" spans="7:17" x14ac:dyDescent="0.35">
      <c r="G721" s="2"/>
      <c r="H721" s="2"/>
      <c r="P721" s="3"/>
      <c r="Q721" s="28"/>
    </row>
    <row r="722" spans="7:17" x14ac:dyDescent="0.35">
      <c r="G722" s="2"/>
      <c r="H722" s="2"/>
      <c r="P722" s="3"/>
      <c r="Q722" s="28"/>
    </row>
    <row r="723" spans="7:17" x14ac:dyDescent="0.35">
      <c r="G723" s="2"/>
      <c r="H723" s="2"/>
      <c r="P723" s="3"/>
      <c r="Q723" s="28"/>
    </row>
    <row r="724" spans="7:17" x14ac:dyDescent="0.35">
      <c r="G724" s="2"/>
      <c r="H724" s="2"/>
      <c r="P724" s="3"/>
      <c r="Q724" s="28"/>
    </row>
    <row r="725" spans="7:17" x14ac:dyDescent="0.35">
      <c r="G725" s="2"/>
      <c r="H725" s="2"/>
      <c r="P725" s="3"/>
      <c r="Q725" s="28"/>
    </row>
    <row r="726" spans="7:17" x14ac:dyDescent="0.35">
      <c r="G726" s="2"/>
      <c r="H726" s="2"/>
      <c r="P726" s="3"/>
      <c r="Q726" s="28"/>
    </row>
    <row r="727" spans="7:17" x14ac:dyDescent="0.35">
      <c r="G727" s="2"/>
      <c r="H727" s="2"/>
      <c r="P727" s="3"/>
      <c r="Q727" s="28"/>
    </row>
    <row r="728" spans="7:17" x14ac:dyDescent="0.35">
      <c r="G728" s="2"/>
      <c r="H728" s="2"/>
      <c r="P728" s="3"/>
      <c r="Q728" s="28"/>
    </row>
    <row r="729" spans="7:17" x14ac:dyDescent="0.35">
      <c r="G729" s="2"/>
      <c r="H729" s="2"/>
      <c r="P729" s="3"/>
      <c r="Q729" s="28"/>
    </row>
    <row r="730" spans="7:17" x14ac:dyDescent="0.35">
      <c r="G730" s="2"/>
      <c r="H730" s="2"/>
      <c r="P730" s="3"/>
      <c r="Q730" s="28"/>
    </row>
    <row r="731" spans="7:17" x14ac:dyDescent="0.35">
      <c r="G731" s="2"/>
      <c r="H731" s="2"/>
      <c r="P731" s="3"/>
      <c r="Q731" s="28"/>
    </row>
    <row r="732" spans="7:17" x14ac:dyDescent="0.35">
      <c r="G732" s="2"/>
      <c r="H732" s="2"/>
      <c r="P732" s="3"/>
      <c r="Q732" s="28"/>
    </row>
    <row r="733" spans="7:17" x14ac:dyDescent="0.35">
      <c r="G733" s="2"/>
      <c r="H733" s="2"/>
      <c r="P733" s="3"/>
      <c r="Q733" s="28"/>
    </row>
    <row r="734" spans="7:17" x14ac:dyDescent="0.35">
      <c r="G734" s="2"/>
      <c r="H734" s="2"/>
      <c r="P734" s="3"/>
      <c r="Q734" s="28"/>
    </row>
    <row r="735" spans="7:17" x14ac:dyDescent="0.35">
      <c r="G735" s="2"/>
      <c r="H735" s="2"/>
      <c r="P735" s="3"/>
      <c r="Q735" s="28"/>
    </row>
    <row r="736" spans="7:17" x14ac:dyDescent="0.35">
      <c r="G736" s="2"/>
      <c r="H736" s="2"/>
      <c r="P736" s="3"/>
      <c r="Q736" s="28"/>
    </row>
    <row r="737" spans="7:17" x14ac:dyDescent="0.35">
      <c r="G737" s="2"/>
      <c r="H737" s="2"/>
      <c r="P737" s="3"/>
      <c r="Q737" s="28"/>
    </row>
    <row r="738" spans="7:17" x14ac:dyDescent="0.35">
      <c r="G738" s="2"/>
      <c r="H738" s="2"/>
      <c r="P738" s="3"/>
      <c r="Q738" s="28"/>
    </row>
    <row r="739" spans="7:17" x14ac:dyDescent="0.35">
      <c r="G739" s="2"/>
      <c r="H739" s="2"/>
      <c r="P739" s="3"/>
      <c r="Q739" s="28"/>
    </row>
    <row r="740" spans="7:17" x14ac:dyDescent="0.35">
      <c r="G740" s="2"/>
      <c r="H740" s="2"/>
      <c r="P740" s="3"/>
      <c r="Q740" s="28"/>
    </row>
    <row r="741" spans="7:17" x14ac:dyDescent="0.35">
      <c r="G741" s="2"/>
      <c r="H741" s="2"/>
      <c r="P741" s="3"/>
      <c r="Q741" s="28"/>
    </row>
    <row r="742" spans="7:17" x14ac:dyDescent="0.35">
      <c r="G742" s="2"/>
      <c r="H742" s="2"/>
      <c r="P742" s="3"/>
      <c r="Q742" s="28"/>
    </row>
    <row r="743" spans="7:17" x14ac:dyDescent="0.35">
      <c r="G743" s="2"/>
      <c r="H743" s="2"/>
      <c r="P743" s="3"/>
      <c r="Q743" s="28"/>
    </row>
    <row r="744" spans="7:17" x14ac:dyDescent="0.35">
      <c r="G744" s="2"/>
      <c r="H744" s="2"/>
      <c r="P744" s="3"/>
      <c r="Q744" s="28"/>
    </row>
    <row r="745" spans="7:17" x14ac:dyDescent="0.35">
      <c r="G745" s="2"/>
      <c r="H745" s="2"/>
      <c r="P745" s="3"/>
      <c r="Q745" s="28"/>
    </row>
    <row r="746" spans="7:17" x14ac:dyDescent="0.35">
      <c r="G746" s="2"/>
      <c r="H746" s="2"/>
      <c r="P746" s="3"/>
      <c r="Q746" s="28"/>
    </row>
    <row r="747" spans="7:17" x14ac:dyDescent="0.35">
      <c r="G747" s="2"/>
      <c r="H747" s="2"/>
      <c r="P747" s="3"/>
      <c r="Q747" s="28"/>
    </row>
    <row r="748" spans="7:17" x14ac:dyDescent="0.35">
      <c r="G748" s="2"/>
      <c r="H748" s="2"/>
      <c r="P748" s="3"/>
      <c r="Q748" s="28"/>
    </row>
    <row r="749" spans="7:17" x14ac:dyDescent="0.35">
      <c r="G749" s="2"/>
      <c r="H749" s="2"/>
      <c r="P749" s="3"/>
      <c r="Q749" s="28"/>
    </row>
    <row r="750" spans="7:17" x14ac:dyDescent="0.35">
      <c r="G750" s="2"/>
      <c r="H750" s="2"/>
      <c r="P750" s="3"/>
      <c r="Q750" s="28"/>
    </row>
    <row r="751" spans="7:17" x14ac:dyDescent="0.35">
      <c r="G751" s="2"/>
      <c r="H751" s="2"/>
      <c r="P751" s="3"/>
      <c r="Q751" s="28"/>
    </row>
    <row r="752" spans="7:17" x14ac:dyDescent="0.35">
      <c r="G752" s="2"/>
      <c r="H752" s="2"/>
      <c r="P752" s="3"/>
      <c r="Q752" s="28"/>
    </row>
    <row r="753" spans="7:17" x14ac:dyDescent="0.35">
      <c r="G753" s="2"/>
      <c r="H753" s="2"/>
      <c r="P753" s="3"/>
      <c r="Q753" s="28"/>
    </row>
    <row r="754" spans="7:17" x14ac:dyDescent="0.35">
      <c r="G754" s="2"/>
      <c r="H754" s="2"/>
      <c r="P754" s="3"/>
      <c r="Q754" s="28"/>
    </row>
    <row r="755" spans="7:17" x14ac:dyDescent="0.35">
      <c r="G755" s="2"/>
      <c r="H755" s="2"/>
      <c r="P755" s="3"/>
      <c r="Q755" s="28"/>
    </row>
    <row r="756" spans="7:17" x14ac:dyDescent="0.35">
      <c r="G756" s="2"/>
      <c r="H756" s="2"/>
      <c r="P756" s="3"/>
      <c r="Q756" s="28"/>
    </row>
    <row r="757" spans="7:17" x14ac:dyDescent="0.35">
      <c r="G757" s="2"/>
      <c r="H757" s="2"/>
      <c r="P757" s="3"/>
      <c r="Q757" s="28"/>
    </row>
    <row r="758" spans="7:17" x14ac:dyDescent="0.35">
      <c r="G758" s="2"/>
      <c r="H758" s="2"/>
      <c r="P758" s="3"/>
      <c r="Q758" s="28"/>
    </row>
    <row r="759" spans="7:17" x14ac:dyDescent="0.35">
      <c r="G759" s="2"/>
      <c r="H759" s="2"/>
      <c r="P759" s="3"/>
      <c r="Q759" s="28"/>
    </row>
    <row r="760" spans="7:17" x14ac:dyDescent="0.35">
      <c r="G760" s="2"/>
      <c r="H760" s="2"/>
      <c r="P760" s="3"/>
      <c r="Q760" s="28"/>
    </row>
    <row r="761" spans="7:17" x14ac:dyDescent="0.35">
      <c r="G761" s="2"/>
      <c r="H761" s="2"/>
      <c r="P761" s="3"/>
      <c r="Q761" s="28"/>
    </row>
    <row r="762" spans="7:17" x14ac:dyDescent="0.35">
      <c r="G762" s="2"/>
      <c r="H762" s="2"/>
      <c r="P762" s="3"/>
      <c r="Q762" s="28"/>
    </row>
    <row r="763" spans="7:17" x14ac:dyDescent="0.35">
      <c r="G763" s="2"/>
      <c r="H763" s="2"/>
      <c r="P763" s="3"/>
      <c r="Q763" s="28"/>
    </row>
    <row r="764" spans="7:17" x14ac:dyDescent="0.35">
      <c r="G764" s="2"/>
      <c r="H764" s="2"/>
      <c r="P764" s="3"/>
      <c r="Q764" s="28"/>
    </row>
    <row r="765" spans="7:17" x14ac:dyDescent="0.35">
      <c r="G765" s="2"/>
      <c r="H765" s="2"/>
      <c r="P765" s="3"/>
      <c r="Q765" s="28"/>
    </row>
    <row r="766" spans="7:17" x14ac:dyDescent="0.35">
      <c r="G766" s="2"/>
      <c r="H766" s="2"/>
      <c r="P766" s="3"/>
      <c r="Q766" s="28"/>
    </row>
    <row r="767" spans="7:17" x14ac:dyDescent="0.35">
      <c r="G767" s="2"/>
      <c r="H767" s="2"/>
      <c r="P767" s="3"/>
      <c r="Q767" s="28"/>
    </row>
    <row r="768" spans="7:17" x14ac:dyDescent="0.35">
      <c r="G768" s="2"/>
      <c r="H768" s="2"/>
      <c r="P768" s="3"/>
      <c r="Q768" s="28"/>
    </row>
    <row r="769" spans="7:17" x14ac:dyDescent="0.35">
      <c r="G769" s="2"/>
      <c r="H769" s="2"/>
      <c r="P769" s="3"/>
      <c r="Q769" s="28"/>
    </row>
    <row r="770" spans="7:17" x14ac:dyDescent="0.35">
      <c r="G770" s="2"/>
      <c r="H770" s="2"/>
      <c r="P770" s="3"/>
      <c r="Q770" s="28"/>
    </row>
    <row r="771" spans="7:17" x14ac:dyDescent="0.35">
      <c r="G771" s="2"/>
      <c r="H771" s="2"/>
      <c r="P771" s="3"/>
      <c r="Q771" s="28"/>
    </row>
    <row r="772" spans="7:17" x14ac:dyDescent="0.35">
      <c r="G772" s="2"/>
      <c r="H772" s="2"/>
      <c r="P772" s="3"/>
      <c r="Q772" s="28"/>
    </row>
    <row r="773" spans="7:17" x14ac:dyDescent="0.35">
      <c r="G773" s="2"/>
      <c r="H773" s="2"/>
      <c r="P773" s="3"/>
      <c r="Q773" s="28"/>
    </row>
    <row r="774" spans="7:17" x14ac:dyDescent="0.35">
      <c r="G774" s="2"/>
      <c r="H774" s="2"/>
      <c r="P774" s="3"/>
      <c r="Q774" s="28"/>
    </row>
    <row r="775" spans="7:17" x14ac:dyDescent="0.35">
      <c r="G775" s="2"/>
      <c r="H775" s="2"/>
      <c r="P775" s="3"/>
      <c r="Q775" s="28"/>
    </row>
    <row r="776" spans="7:17" x14ac:dyDescent="0.35">
      <c r="G776" s="2"/>
      <c r="H776" s="2"/>
      <c r="P776" s="3"/>
      <c r="Q776" s="28"/>
    </row>
    <row r="777" spans="7:17" x14ac:dyDescent="0.35">
      <c r="G777" s="2"/>
      <c r="H777" s="2"/>
      <c r="P777" s="3"/>
      <c r="Q777" s="28"/>
    </row>
    <row r="778" spans="7:17" x14ac:dyDescent="0.35">
      <c r="G778" s="2"/>
      <c r="H778" s="2"/>
      <c r="P778" s="3"/>
      <c r="Q778" s="28"/>
    </row>
    <row r="779" spans="7:17" x14ac:dyDescent="0.35">
      <c r="G779" s="2"/>
      <c r="H779" s="2"/>
      <c r="P779" s="3"/>
      <c r="Q779" s="28"/>
    </row>
    <row r="780" spans="7:17" x14ac:dyDescent="0.35">
      <c r="G780" s="2"/>
      <c r="H780" s="2"/>
      <c r="P780" s="3"/>
      <c r="Q780" s="28"/>
    </row>
    <row r="781" spans="7:17" x14ac:dyDescent="0.35">
      <c r="G781" s="2"/>
      <c r="H781" s="2"/>
      <c r="P781" s="3"/>
      <c r="Q781" s="28"/>
    </row>
    <row r="782" spans="7:17" x14ac:dyDescent="0.35">
      <c r="G782" s="2"/>
      <c r="H782" s="2"/>
      <c r="P782" s="3"/>
      <c r="Q782" s="28"/>
    </row>
    <row r="783" spans="7:17" x14ac:dyDescent="0.35">
      <c r="G783" s="2"/>
      <c r="H783" s="2"/>
      <c r="P783" s="3"/>
      <c r="Q783" s="28"/>
    </row>
    <row r="784" spans="7:17" x14ac:dyDescent="0.35">
      <c r="G784" s="2"/>
      <c r="H784" s="2"/>
      <c r="P784" s="3"/>
      <c r="Q784" s="28"/>
    </row>
    <row r="785" spans="7:17" x14ac:dyDescent="0.35">
      <c r="G785" s="2"/>
      <c r="H785" s="2"/>
      <c r="P785" s="3"/>
      <c r="Q785" s="28"/>
    </row>
    <row r="786" spans="7:17" x14ac:dyDescent="0.35">
      <c r="G786" s="2"/>
      <c r="H786" s="2"/>
      <c r="P786" s="3"/>
      <c r="Q786" s="28"/>
    </row>
    <row r="787" spans="7:17" x14ac:dyDescent="0.35">
      <c r="G787" s="2"/>
      <c r="H787" s="2"/>
      <c r="P787" s="3"/>
      <c r="Q787" s="28"/>
    </row>
    <row r="788" spans="7:17" x14ac:dyDescent="0.35">
      <c r="G788" s="2"/>
      <c r="H788" s="2"/>
      <c r="P788" s="3"/>
      <c r="Q788" s="28"/>
    </row>
    <row r="789" spans="7:17" x14ac:dyDescent="0.35">
      <c r="G789" s="2"/>
      <c r="H789" s="2"/>
      <c r="P789" s="3"/>
      <c r="Q789" s="28"/>
    </row>
    <row r="790" spans="7:17" x14ac:dyDescent="0.35">
      <c r="G790" s="2"/>
      <c r="H790" s="2"/>
      <c r="P790" s="3"/>
      <c r="Q790" s="28"/>
    </row>
    <row r="791" spans="7:17" x14ac:dyDescent="0.35">
      <c r="G791" s="2"/>
      <c r="H791" s="2"/>
      <c r="P791" s="3"/>
      <c r="Q791" s="28"/>
    </row>
    <row r="792" spans="7:17" x14ac:dyDescent="0.35">
      <c r="G792" s="2"/>
      <c r="H792" s="2"/>
      <c r="P792" s="3"/>
      <c r="Q792" s="28"/>
    </row>
    <row r="793" spans="7:17" x14ac:dyDescent="0.35">
      <c r="G793" s="2"/>
      <c r="H793" s="2"/>
      <c r="P793" s="3"/>
      <c r="Q793" s="28"/>
    </row>
    <row r="794" spans="7:17" x14ac:dyDescent="0.35">
      <c r="G794" s="2"/>
      <c r="H794" s="2"/>
      <c r="P794" s="3"/>
      <c r="Q794" s="28"/>
    </row>
    <row r="795" spans="7:17" x14ac:dyDescent="0.35">
      <c r="G795" s="2"/>
      <c r="H795" s="2"/>
      <c r="P795" s="3"/>
      <c r="Q795" s="28"/>
    </row>
    <row r="796" spans="7:17" x14ac:dyDescent="0.35">
      <c r="G796" s="2"/>
      <c r="H796" s="2"/>
      <c r="P796" s="3"/>
      <c r="Q796" s="28"/>
    </row>
    <row r="797" spans="7:17" x14ac:dyDescent="0.35">
      <c r="G797" s="2"/>
      <c r="H797" s="2"/>
      <c r="P797" s="3"/>
      <c r="Q797" s="28"/>
    </row>
    <row r="798" spans="7:17" x14ac:dyDescent="0.35">
      <c r="G798" s="2"/>
      <c r="H798" s="2"/>
      <c r="P798" s="3"/>
      <c r="Q798" s="28"/>
    </row>
    <row r="799" spans="7:17" x14ac:dyDescent="0.35">
      <c r="G799" s="2"/>
      <c r="H799" s="2"/>
      <c r="P799" s="3"/>
      <c r="Q799" s="28"/>
    </row>
    <row r="800" spans="7:17" x14ac:dyDescent="0.35">
      <c r="G800" s="2"/>
      <c r="H800" s="2"/>
      <c r="P800" s="3"/>
      <c r="Q800" s="28"/>
    </row>
    <row r="801" spans="7:17" x14ac:dyDescent="0.35">
      <c r="G801" s="2"/>
      <c r="H801" s="2"/>
      <c r="P801" s="3"/>
      <c r="Q801" s="28"/>
    </row>
    <row r="802" spans="7:17" x14ac:dyDescent="0.35">
      <c r="G802" s="2"/>
      <c r="H802" s="2"/>
      <c r="P802" s="3"/>
      <c r="Q802" s="28"/>
    </row>
    <row r="803" spans="7:17" x14ac:dyDescent="0.35">
      <c r="G803" s="2"/>
      <c r="H803" s="2"/>
      <c r="P803" s="3"/>
      <c r="Q803" s="28"/>
    </row>
    <row r="804" spans="7:17" x14ac:dyDescent="0.35">
      <c r="G804" s="2"/>
      <c r="H804" s="2"/>
      <c r="P804" s="3"/>
      <c r="Q804" s="28"/>
    </row>
    <row r="805" spans="7:17" x14ac:dyDescent="0.35">
      <c r="G805" s="2"/>
      <c r="H805" s="2"/>
      <c r="P805" s="3"/>
      <c r="Q805" s="28"/>
    </row>
    <row r="806" spans="7:17" x14ac:dyDescent="0.35">
      <c r="G806" s="2"/>
      <c r="H806" s="2"/>
      <c r="P806" s="3"/>
      <c r="Q806" s="28"/>
    </row>
    <row r="807" spans="7:17" x14ac:dyDescent="0.35">
      <c r="G807" s="2"/>
      <c r="H807" s="2"/>
      <c r="P807" s="3"/>
      <c r="Q807" s="28"/>
    </row>
    <row r="808" spans="7:17" x14ac:dyDescent="0.35">
      <c r="G808" s="2"/>
      <c r="H808" s="2"/>
      <c r="P808" s="3"/>
      <c r="Q808" s="28"/>
    </row>
    <row r="809" spans="7:17" x14ac:dyDescent="0.35">
      <c r="G809" s="2"/>
      <c r="H809" s="2"/>
      <c r="P809" s="3"/>
      <c r="Q809" s="28"/>
    </row>
    <row r="810" spans="7:17" x14ac:dyDescent="0.35">
      <c r="G810" s="2"/>
      <c r="H810" s="2"/>
      <c r="P810" s="3"/>
      <c r="Q810" s="28"/>
    </row>
    <row r="811" spans="7:17" x14ac:dyDescent="0.35">
      <c r="G811" s="2"/>
      <c r="H811" s="2"/>
      <c r="P811" s="3"/>
      <c r="Q811" s="28"/>
    </row>
    <row r="812" spans="7:17" x14ac:dyDescent="0.35">
      <c r="G812" s="2"/>
      <c r="H812" s="2"/>
      <c r="P812" s="3"/>
      <c r="Q812" s="28"/>
    </row>
    <row r="813" spans="7:17" x14ac:dyDescent="0.35">
      <c r="G813" s="2"/>
      <c r="H813" s="2"/>
      <c r="P813" s="3"/>
      <c r="Q813" s="28"/>
    </row>
    <row r="814" spans="7:17" x14ac:dyDescent="0.35">
      <c r="G814" s="2"/>
      <c r="H814" s="2"/>
      <c r="P814" s="3"/>
      <c r="Q814" s="28"/>
    </row>
    <row r="815" spans="7:17" x14ac:dyDescent="0.35">
      <c r="G815" s="2"/>
      <c r="H815" s="2"/>
      <c r="P815" s="3"/>
      <c r="Q815" s="28"/>
    </row>
    <row r="816" spans="7:17" x14ac:dyDescent="0.35">
      <c r="G816" s="2"/>
      <c r="H816" s="2"/>
      <c r="P816" s="3"/>
      <c r="Q816" s="28"/>
    </row>
    <row r="817" spans="7:17" x14ac:dyDescent="0.35">
      <c r="G817" s="2"/>
      <c r="H817" s="2"/>
      <c r="P817" s="3"/>
      <c r="Q817" s="28"/>
    </row>
    <row r="818" spans="7:17" x14ac:dyDescent="0.35">
      <c r="G818" s="2"/>
      <c r="H818" s="2"/>
      <c r="P818" s="3"/>
      <c r="Q818" s="28"/>
    </row>
    <row r="819" spans="7:17" x14ac:dyDescent="0.35">
      <c r="G819" s="2"/>
      <c r="H819" s="2"/>
      <c r="P819" s="3"/>
      <c r="Q819" s="28"/>
    </row>
    <row r="820" spans="7:17" x14ac:dyDescent="0.35">
      <c r="G820" s="2"/>
      <c r="H820" s="2"/>
      <c r="P820" s="3"/>
      <c r="Q820" s="28"/>
    </row>
    <row r="821" spans="7:17" x14ac:dyDescent="0.35">
      <c r="G821" s="2"/>
      <c r="H821" s="2"/>
      <c r="P821" s="3"/>
      <c r="Q821" s="28"/>
    </row>
    <row r="822" spans="7:17" x14ac:dyDescent="0.35">
      <c r="G822" s="2"/>
      <c r="H822" s="2"/>
      <c r="P822" s="3"/>
      <c r="Q822" s="28"/>
    </row>
    <row r="823" spans="7:17" x14ac:dyDescent="0.35">
      <c r="G823" s="2"/>
      <c r="H823" s="2"/>
      <c r="P823" s="3"/>
      <c r="Q823" s="28"/>
    </row>
    <row r="824" spans="7:17" x14ac:dyDescent="0.35">
      <c r="G824" s="2"/>
      <c r="H824" s="2"/>
      <c r="P824" s="3"/>
      <c r="Q824" s="28"/>
    </row>
    <row r="825" spans="7:17" x14ac:dyDescent="0.35">
      <c r="G825" s="2"/>
      <c r="H825" s="2"/>
      <c r="P825" s="3"/>
      <c r="Q825" s="28"/>
    </row>
    <row r="826" spans="7:17" x14ac:dyDescent="0.35">
      <c r="G826" s="2"/>
      <c r="H826" s="2"/>
      <c r="P826" s="3"/>
      <c r="Q826" s="28"/>
    </row>
    <row r="827" spans="7:17" x14ac:dyDescent="0.35">
      <c r="G827" s="2"/>
      <c r="H827" s="2"/>
      <c r="P827" s="3"/>
      <c r="Q827" s="28"/>
    </row>
    <row r="828" spans="7:17" x14ac:dyDescent="0.35">
      <c r="G828" s="2"/>
      <c r="H828" s="2"/>
      <c r="P828" s="3"/>
      <c r="Q828" s="28"/>
    </row>
    <row r="829" spans="7:17" x14ac:dyDescent="0.35">
      <c r="G829" s="2"/>
      <c r="H829" s="2"/>
      <c r="P829" s="3"/>
      <c r="Q829" s="28"/>
    </row>
    <row r="830" spans="7:17" x14ac:dyDescent="0.35">
      <c r="G830" s="2"/>
      <c r="H830" s="2"/>
      <c r="P830" s="3"/>
      <c r="Q830" s="28"/>
    </row>
    <row r="831" spans="7:17" x14ac:dyDescent="0.35">
      <c r="G831" s="2"/>
      <c r="H831" s="2"/>
      <c r="P831" s="3"/>
      <c r="Q831" s="28"/>
    </row>
    <row r="832" spans="7:17" x14ac:dyDescent="0.35">
      <c r="G832" s="2"/>
      <c r="H832" s="2"/>
      <c r="P832" s="3"/>
      <c r="Q832" s="28"/>
    </row>
    <row r="833" spans="7:17" x14ac:dyDescent="0.35">
      <c r="G833" s="2"/>
      <c r="H833" s="2"/>
      <c r="P833" s="3"/>
      <c r="Q833" s="28"/>
    </row>
    <row r="834" spans="7:17" x14ac:dyDescent="0.35">
      <c r="G834" s="2"/>
      <c r="H834" s="2"/>
      <c r="P834" s="3"/>
      <c r="Q834" s="28"/>
    </row>
    <row r="835" spans="7:17" x14ac:dyDescent="0.35">
      <c r="G835" s="2"/>
      <c r="H835" s="2"/>
      <c r="P835" s="3"/>
      <c r="Q835" s="28"/>
    </row>
    <row r="836" spans="7:17" x14ac:dyDescent="0.35">
      <c r="G836" s="2"/>
      <c r="H836" s="2"/>
      <c r="P836" s="3"/>
      <c r="Q836" s="28"/>
    </row>
    <row r="837" spans="7:17" x14ac:dyDescent="0.35">
      <c r="G837" s="2"/>
      <c r="H837" s="2"/>
      <c r="P837" s="3"/>
      <c r="Q837" s="28"/>
    </row>
    <row r="838" spans="7:17" x14ac:dyDescent="0.35">
      <c r="G838" s="2"/>
      <c r="H838" s="2"/>
      <c r="P838" s="3"/>
      <c r="Q838" s="28"/>
    </row>
    <row r="839" spans="7:17" x14ac:dyDescent="0.35">
      <c r="G839" s="2"/>
      <c r="H839" s="2"/>
      <c r="P839" s="3"/>
      <c r="Q839" s="28"/>
    </row>
    <row r="840" spans="7:17" x14ac:dyDescent="0.35">
      <c r="G840" s="2"/>
      <c r="H840" s="2"/>
      <c r="P840" s="3"/>
      <c r="Q840" s="28"/>
    </row>
    <row r="841" spans="7:17" x14ac:dyDescent="0.35">
      <c r="G841" s="2"/>
      <c r="H841" s="2"/>
      <c r="P841" s="3"/>
      <c r="Q841" s="28"/>
    </row>
    <row r="842" spans="7:17" x14ac:dyDescent="0.35">
      <c r="G842" s="2"/>
      <c r="H842" s="2"/>
      <c r="P842" s="3"/>
      <c r="Q842" s="28"/>
    </row>
    <row r="843" spans="7:17" x14ac:dyDescent="0.35">
      <c r="G843" s="2"/>
      <c r="H843" s="2"/>
      <c r="P843" s="3"/>
      <c r="Q843" s="28"/>
    </row>
    <row r="844" spans="7:17" x14ac:dyDescent="0.35">
      <c r="G844" s="2"/>
      <c r="H844" s="2"/>
      <c r="P844" s="3"/>
      <c r="Q844" s="28"/>
    </row>
    <row r="845" spans="7:17" x14ac:dyDescent="0.35">
      <c r="G845" s="2"/>
      <c r="H845" s="2"/>
      <c r="P845" s="3"/>
      <c r="Q845" s="28"/>
    </row>
    <row r="846" spans="7:17" x14ac:dyDescent="0.35">
      <c r="G846" s="2"/>
      <c r="H846" s="2"/>
      <c r="P846" s="3"/>
      <c r="Q846" s="28"/>
    </row>
    <row r="847" spans="7:17" x14ac:dyDescent="0.35">
      <c r="G847" s="2"/>
      <c r="H847" s="2"/>
      <c r="P847" s="3"/>
      <c r="Q847" s="28"/>
    </row>
    <row r="848" spans="7:17" x14ac:dyDescent="0.35">
      <c r="G848" s="2"/>
      <c r="H848" s="2"/>
      <c r="P848" s="3"/>
      <c r="Q848" s="28"/>
    </row>
    <row r="849" spans="7:17" x14ac:dyDescent="0.35">
      <c r="G849" s="2"/>
      <c r="H849" s="2"/>
      <c r="P849" s="3"/>
      <c r="Q849" s="28"/>
    </row>
    <row r="850" spans="7:17" x14ac:dyDescent="0.35">
      <c r="G850" s="2"/>
      <c r="H850" s="2"/>
      <c r="P850" s="3"/>
      <c r="Q850" s="28"/>
    </row>
    <row r="851" spans="7:17" x14ac:dyDescent="0.35">
      <c r="G851" s="2"/>
      <c r="H851" s="2"/>
      <c r="P851" s="3"/>
      <c r="Q851" s="28"/>
    </row>
    <row r="852" spans="7:17" x14ac:dyDescent="0.35">
      <c r="G852" s="2"/>
      <c r="H852" s="2"/>
      <c r="P852" s="3"/>
      <c r="Q852" s="28"/>
    </row>
    <row r="853" spans="7:17" x14ac:dyDescent="0.35">
      <c r="G853" s="2"/>
      <c r="H853" s="2"/>
      <c r="P853" s="3"/>
      <c r="Q853" s="28"/>
    </row>
    <row r="854" spans="7:17" x14ac:dyDescent="0.35">
      <c r="G854" s="2"/>
      <c r="H854" s="2"/>
      <c r="P854" s="3"/>
      <c r="Q854" s="28"/>
    </row>
    <row r="855" spans="7:17" x14ac:dyDescent="0.35">
      <c r="G855" s="2"/>
      <c r="H855" s="2"/>
      <c r="P855" s="3"/>
      <c r="Q855" s="28"/>
    </row>
    <row r="856" spans="7:17" x14ac:dyDescent="0.35">
      <c r="G856" s="2"/>
      <c r="H856" s="2"/>
      <c r="P856" s="3"/>
      <c r="Q856" s="28"/>
    </row>
    <row r="857" spans="7:17" x14ac:dyDescent="0.35">
      <c r="G857" s="2"/>
      <c r="H857" s="2"/>
      <c r="P857" s="3"/>
      <c r="Q857" s="28"/>
    </row>
    <row r="858" spans="7:17" x14ac:dyDescent="0.35">
      <c r="G858" s="2"/>
      <c r="H858" s="2"/>
      <c r="P858" s="3"/>
      <c r="Q858" s="28"/>
    </row>
    <row r="859" spans="7:17" x14ac:dyDescent="0.35">
      <c r="G859" s="2"/>
      <c r="H859" s="2"/>
      <c r="P859" s="3"/>
      <c r="Q859" s="28"/>
    </row>
    <row r="860" spans="7:17" x14ac:dyDescent="0.35">
      <c r="G860" s="2"/>
      <c r="H860" s="2"/>
      <c r="P860" s="3"/>
      <c r="Q860" s="28"/>
    </row>
    <row r="861" spans="7:17" x14ac:dyDescent="0.35">
      <c r="G861" s="2"/>
      <c r="H861" s="2"/>
      <c r="P861" s="3"/>
      <c r="Q861" s="28"/>
    </row>
    <row r="862" spans="7:17" x14ac:dyDescent="0.35">
      <c r="G862" s="2"/>
      <c r="H862" s="2"/>
      <c r="P862" s="3"/>
      <c r="Q862" s="28"/>
    </row>
    <row r="863" spans="7:17" x14ac:dyDescent="0.35">
      <c r="G863" s="2"/>
      <c r="H863" s="2"/>
      <c r="P863" s="3"/>
      <c r="Q863" s="28"/>
    </row>
    <row r="864" spans="7:17" x14ac:dyDescent="0.35">
      <c r="G864" s="2"/>
      <c r="H864" s="2"/>
      <c r="P864" s="3"/>
      <c r="Q864" s="28"/>
    </row>
    <row r="865" spans="7:17" x14ac:dyDescent="0.35">
      <c r="G865" s="2"/>
      <c r="H865" s="2"/>
      <c r="P865" s="3"/>
      <c r="Q865" s="28"/>
    </row>
    <row r="866" spans="7:17" x14ac:dyDescent="0.35">
      <c r="G866" s="2"/>
      <c r="H866" s="2"/>
      <c r="P866" s="3"/>
      <c r="Q866" s="28"/>
    </row>
    <row r="867" spans="7:17" x14ac:dyDescent="0.35">
      <c r="G867" s="2"/>
      <c r="H867" s="2"/>
      <c r="P867" s="3"/>
      <c r="Q867" s="28"/>
    </row>
    <row r="868" spans="7:17" x14ac:dyDescent="0.35">
      <c r="G868" s="2"/>
      <c r="H868" s="2"/>
      <c r="P868" s="3"/>
      <c r="Q868" s="28"/>
    </row>
    <row r="869" spans="7:17" x14ac:dyDescent="0.35">
      <c r="G869" s="2"/>
      <c r="H869" s="2"/>
      <c r="P869" s="3"/>
      <c r="Q869" s="28"/>
    </row>
    <row r="870" spans="7:17" x14ac:dyDescent="0.35">
      <c r="G870" s="2"/>
      <c r="H870" s="2"/>
      <c r="P870" s="3"/>
      <c r="Q870" s="28"/>
    </row>
    <row r="871" spans="7:17" x14ac:dyDescent="0.35">
      <c r="G871" s="2"/>
      <c r="H871" s="2"/>
      <c r="P871" s="3"/>
      <c r="Q871" s="28"/>
    </row>
    <row r="872" spans="7:17" x14ac:dyDescent="0.35">
      <c r="G872" s="2"/>
      <c r="H872" s="2"/>
      <c r="P872" s="3"/>
      <c r="Q872" s="28"/>
    </row>
    <row r="873" spans="7:17" x14ac:dyDescent="0.35">
      <c r="G873" s="2"/>
      <c r="H873" s="2"/>
      <c r="P873" s="3"/>
      <c r="Q873" s="28"/>
    </row>
    <row r="874" spans="7:17" x14ac:dyDescent="0.35">
      <c r="G874" s="2"/>
      <c r="H874" s="2"/>
      <c r="P874" s="3"/>
      <c r="Q874" s="28"/>
    </row>
    <row r="875" spans="7:17" x14ac:dyDescent="0.35">
      <c r="G875" s="2"/>
      <c r="H875" s="2"/>
      <c r="P875" s="3"/>
      <c r="Q875" s="28"/>
    </row>
    <row r="876" spans="7:17" x14ac:dyDescent="0.35">
      <c r="G876" s="2"/>
      <c r="H876" s="2"/>
      <c r="P876" s="3"/>
      <c r="Q876" s="28"/>
    </row>
    <row r="877" spans="7:17" x14ac:dyDescent="0.35">
      <c r="G877" s="2"/>
      <c r="H877" s="2"/>
      <c r="P877" s="3"/>
      <c r="Q877" s="28"/>
    </row>
    <row r="878" spans="7:17" x14ac:dyDescent="0.35">
      <c r="G878" s="2"/>
      <c r="H878" s="2"/>
      <c r="P878" s="3"/>
      <c r="Q878" s="28"/>
    </row>
    <row r="879" spans="7:17" x14ac:dyDescent="0.35">
      <c r="G879" s="2"/>
      <c r="H879" s="2"/>
      <c r="P879" s="3"/>
      <c r="Q879" s="28"/>
    </row>
    <row r="880" spans="7:17" x14ac:dyDescent="0.35">
      <c r="G880" s="2"/>
      <c r="H880" s="2"/>
      <c r="P880" s="3"/>
      <c r="Q880" s="28"/>
    </row>
    <row r="881" spans="7:17" x14ac:dyDescent="0.35">
      <c r="G881" s="2"/>
      <c r="H881" s="2"/>
      <c r="P881" s="3"/>
      <c r="Q881" s="28"/>
    </row>
    <row r="882" spans="7:17" x14ac:dyDescent="0.35">
      <c r="G882" s="2"/>
      <c r="H882" s="2"/>
      <c r="P882" s="3"/>
      <c r="Q882" s="28"/>
    </row>
    <row r="883" spans="7:17" x14ac:dyDescent="0.35">
      <c r="G883" s="2"/>
      <c r="H883" s="2"/>
      <c r="P883" s="3"/>
      <c r="Q883" s="28"/>
    </row>
    <row r="884" spans="7:17" x14ac:dyDescent="0.35">
      <c r="G884" s="2"/>
      <c r="H884" s="2"/>
      <c r="P884" s="3"/>
      <c r="Q884" s="28"/>
    </row>
    <row r="885" spans="7:17" x14ac:dyDescent="0.35">
      <c r="G885" s="2"/>
      <c r="H885" s="2"/>
      <c r="P885" s="3"/>
      <c r="Q885" s="28"/>
    </row>
    <row r="886" spans="7:17" x14ac:dyDescent="0.35">
      <c r="G886" s="2"/>
      <c r="H886" s="2"/>
      <c r="P886" s="3"/>
      <c r="Q886" s="28"/>
    </row>
    <row r="887" spans="7:17" x14ac:dyDescent="0.35">
      <c r="G887" s="2"/>
      <c r="H887" s="2"/>
      <c r="P887" s="3"/>
      <c r="Q887" s="28"/>
    </row>
    <row r="888" spans="7:17" x14ac:dyDescent="0.35">
      <c r="G888" s="2"/>
      <c r="H888" s="2"/>
      <c r="P888" s="3"/>
      <c r="Q888" s="28"/>
    </row>
    <row r="889" spans="7:17" x14ac:dyDescent="0.35">
      <c r="G889" s="2"/>
      <c r="H889" s="2"/>
      <c r="P889" s="3"/>
      <c r="Q889" s="28"/>
    </row>
    <row r="890" spans="7:17" x14ac:dyDescent="0.35">
      <c r="G890" s="2"/>
      <c r="H890" s="2"/>
      <c r="P890" s="3"/>
      <c r="Q890" s="28"/>
    </row>
    <row r="891" spans="7:17" x14ac:dyDescent="0.35">
      <c r="G891" s="2"/>
      <c r="H891" s="2"/>
      <c r="P891" s="3"/>
      <c r="Q891" s="28"/>
    </row>
    <row r="892" spans="7:17" x14ac:dyDescent="0.35">
      <c r="G892" s="2"/>
      <c r="H892" s="2"/>
      <c r="P892" s="3"/>
      <c r="Q892" s="28"/>
    </row>
    <row r="893" spans="7:17" x14ac:dyDescent="0.35">
      <c r="G893" s="2"/>
      <c r="H893" s="2"/>
      <c r="P893" s="3"/>
      <c r="Q893" s="28"/>
    </row>
    <row r="894" spans="7:17" x14ac:dyDescent="0.35">
      <c r="G894" s="2"/>
      <c r="H894" s="2"/>
      <c r="P894" s="3"/>
      <c r="Q894" s="28"/>
    </row>
    <row r="895" spans="7:17" x14ac:dyDescent="0.35">
      <c r="G895" s="2"/>
      <c r="H895" s="2"/>
      <c r="P895" s="3"/>
      <c r="Q895" s="28"/>
    </row>
    <row r="896" spans="7:17" x14ac:dyDescent="0.35">
      <c r="G896" s="2"/>
      <c r="H896" s="2"/>
      <c r="P896" s="3"/>
      <c r="Q896" s="28"/>
    </row>
    <row r="897" spans="7:17" x14ac:dyDescent="0.35">
      <c r="G897" s="2"/>
      <c r="H897" s="2"/>
      <c r="P897" s="3"/>
      <c r="Q897" s="28"/>
    </row>
    <row r="898" spans="7:17" x14ac:dyDescent="0.35">
      <c r="G898" s="2"/>
      <c r="H898" s="2"/>
      <c r="P898" s="3"/>
      <c r="Q898" s="28"/>
    </row>
    <row r="899" spans="7:17" x14ac:dyDescent="0.35">
      <c r="G899" s="2"/>
      <c r="H899" s="2"/>
      <c r="P899" s="3"/>
      <c r="Q899" s="28"/>
    </row>
    <row r="900" spans="7:17" x14ac:dyDescent="0.35">
      <c r="G900" s="2"/>
      <c r="H900" s="2"/>
      <c r="P900" s="3"/>
      <c r="Q900" s="28"/>
    </row>
    <row r="901" spans="7:17" x14ac:dyDescent="0.35">
      <c r="G901" s="2"/>
      <c r="H901" s="2"/>
      <c r="P901" s="3"/>
      <c r="Q901" s="28"/>
    </row>
    <row r="902" spans="7:17" x14ac:dyDescent="0.35">
      <c r="G902" s="2"/>
      <c r="H902" s="2"/>
      <c r="P902" s="3"/>
      <c r="Q902" s="28"/>
    </row>
    <row r="903" spans="7:17" x14ac:dyDescent="0.35">
      <c r="G903" s="2"/>
      <c r="H903" s="2"/>
      <c r="P903" s="3"/>
      <c r="Q903" s="28"/>
    </row>
    <row r="904" spans="7:17" x14ac:dyDescent="0.35">
      <c r="G904" s="2"/>
      <c r="H904" s="2"/>
      <c r="P904" s="3"/>
      <c r="Q904" s="28"/>
    </row>
    <row r="905" spans="7:17" x14ac:dyDescent="0.35">
      <c r="G905" s="2"/>
      <c r="H905" s="2"/>
      <c r="P905" s="3"/>
      <c r="Q905" s="28"/>
    </row>
    <row r="906" spans="7:17" x14ac:dyDescent="0.35">
      <c r="G906" s="2"/>
      <c r="H906" s="2"/>
      <c r="P906" s="3"/>
      <c r="Q906" s="28"/>
    </row>
    <row r="907" spans="7:17" x14ac:dyDescent="0.35">
      <c r="G907" s="2"/>
      <c r="H907" s="2"/>
      <c r="P907" s="3"/>
      <c r="Q907" s="28"/>
    </row>
    <row r="908" spans="7:17" x14ac:dyDescent="0.35">
      <c r="G908" s="2"/>
      <c r="H908" s="2"/>
      <c r="P908" s="3"/>
      <c r="Q908" s="28"/>
    </row>
    <row r="909" spans="7:17" x14ac:dyDescent="0.35">
      <c r="G909" s="2"/>
      <c r="H909" s="2"/>
      <c r="P909" s="3"/>
      <c r="Q909" s="28"/>
    </row>
    <row r="910" spans="7:17" x14ac:dyDescent="0.35">
      <c r="G910" s="2"/>
      <c r="H910" s="2"/>
      <c r="P910" s="3"/>
      <c r="Q910" s="28"/>
    </row>
    <row r="911" spans="7:17" x14ac:dyDescent="0.35">
      <c r="G911" s="2"/>
      <c r="H911" s="2"/>
      <c r="P911" s="3"/>
      <c r="Q911" s="28"/>
    </row>
    <row r="912" spans="7:17" x14ac:dyDescent="0.35">
      <c r="G912" s="2"/>
      <c r="H912" s="2"/>
      <c r="P912" s="3"/>
      <c r="Q912" s="28"/>
    </row>
    <row r="913" spans="7:17" x14ac:dyDescent="0.35">
      <c r="G913" s="2"/>
      <c r="H913" s="2"/>
      <c r="P913" s="3"/>
      <c r="Q913" s="28"/>
    </row>
    <row r="914" spans="7:17" x14ac:dyDescent="0.35">
      <c r="G914" s="2"/>
      <c r="H914" s="2"/>
      <c r="P914" s="3"/>
      <c r="Q914" s="28"/>
    </row>
    <row r="915" spans="7:17" x14ac:dyDescent="0.35">
      <c r="G915" s="2"/>
      <c r="H915" s="2"/>
      <c r="P915" s="3"/>
      <c r="Q915" s="28"/>
    </row>
    <row r="916" spans="7:17" x14ac:dyDescent="0.35">
      <c r="G916" s="2"/>
      <c r="H916" s="2"/>
      <c r="P916" s="3"/>
      <c r="Q916" s="28"/>
    </row>
    <row r="917" spans="7:17" x14ac:dyDescent="0.35">
      <c r="G917" s="2"/>
      <c r="H917" s="2"/>
      <c r="P917" s="3"/>
      <c r="Q917" s="28"/>
    </row>
    <row r="918" spans="7:17" x14ac:dyDescent="0.35">
      <c r="G918" s="2"/>
      <c r="H918" s="2"/>
      <c r="P918" s="3"/>
      <c r="Q918" s="28"/>
    </row>
    <row r="919" spans="7:17" x14ac:dyDescent="0.35">
      <c r="G919" s="2"/>
      <c r="H919" s="2"/>
      <c r="P919" s="3"/>
      <c r="Q919" s="28"/>
    </row>
    <row r="920" spans="7:17" x14ac:dyDescent="0.35">
      <c r="G920" s="2"/>
      <c r="H920" s="2"/>
      <c r="P920" s="3"/>
      <c r="Q920" s="28"/>
    </row>
    <row r="921" spans="7:17" x14ac:dyDescent="0.35">
      <c r="G921" s="2"/>
      <c r="H921" s="2"/>
      <c r="P921" s="3"/>
      <c r="Q921" s="28"/>
    </row>
    <row r="922" spans="7:17" x14ac:dyDescent="0.35">
      <c r="G922" s="2"/>
      <c r="H922" s="2"/>
      <c r="P922" s="3"/>
      <c r="Q922" s="28"/>
    </row>
    <row r="923" spans="7:17" x14ac:dyDescent="0.35">
      <c r="G923" s="2"/>
      <c r="H923" s="2"/>
      <c r="P923" s="3"/>
      <c r="Q923" s="28"/>
    </row>
    <row r="924" spans="7:17" x14ac:dyDescent="0.35">
      <c r="G924" s="2"/>
      <c r="H924" s="2"/>
      <c r="P924" s="3"/>
      <c r="Q924" s="28"/>
    </row>
    <row r="925" spans="7:17" x14ac:dyDescent="0.35">
      <c r="G925" s="2"/>
      <c r="H925" s="2"/>
      <c r="P925" s="3"/>
      <c r="Q925" s="28"/>
    </row>
    <row r="926" spans="7:17" x14ac:dyDescent="0.35">
      <c r="G926" s="2"/>
      <c r="H926" s="2"/>
      <c r="P926" s="3"/>
      <c r="Q926" s="28"/>
    </row>
    <row r="927" spans="7:17" x14ac:dyDescent="0.35">
      <c r="G927" s="2"/>
      <c r="H927" s="2"/>
      <c r="P927" s="3"/>
      <c r="Q927" s="28"/>
    </row>
    <row r="928" spans="7:17" x14ac:dyDescent="0.35">
      <c r="G928" s="2"/>
      <c r="H928" s="2"/>
      <c r="P928" s="3"/>
      <c r="Q928" s="28"/>
    </row>
    <row r="929" spans="7:17" x14ac:dyDescent="0.35">
      <c r="G929" s="2"/>
      <c r="H929" s="2"/>
      <c r="P929" s="3"/>
      <c r="Q929" s="28"/>
    </row>
    <row r="930" spans="7:17" x14ac:dyDescent="0.35">
      <c r="G930" s="2"/>
      <c r="H930" s="2"/>
      <c r="P930" s="3"/>
      <c r="Q930" s="28"/>
    </row>
    <row r="931" spans="7:17" x14ac:dyDescent="0.35">
      <c r="G931" s="2"/>
      <c r="H931" s="2"/>
      <c r="P931" s="3"/>
      <c r="Q931" s="28"/>
    </row>
    <row r="932" spans="7:17" x14ac:dyDescent="0.35">
      <c r="G932" s="2"/>
      <c r="H932" s="2"/>
      <c r="P932" s="3"/>
      <c r="Q932" s="28"/>
    </row>
    <row r="933" spans="7:17" x14ac:dyDescent="0.35">
      <c r="G933" s="2"/>
      <c r="H933" s="2"/>
      <c r="P933" s="3"/>
      <c r="Q933" s="28"/>
    </row>
    <row r="934" spans="7:17" x14ac:dyDescent="0.35">
      <c r="G934" s="2"/>
      <c r="H934" s="2"/>
      <c r="P934" s="3"/>
      <c r="Q934" s="28"/>
    </row>
    <row r="935" spans="7:17" x14ac:dyDescent="0.35">
      <c r="G935" s="2"/>
      <c r="H935" s="2"/>
      <c r="P935" s="3"/>
      <c r="Q935" s="28"/>
    </row>
    <row r="936" spans="7:17" x14ac:dyDescent="0.35">
      <c r="G936" s="2"/>
      <c r="H936" s="2"/>
      <c r="P936" s="3"/>
      <c r="Q936" s="28"/>
    </row>
    <row r="937" spans="7:17" x14ac:dyDescent="0.35">
      <c r="G937" s="2"/>
      <c r="H937" s="2"/>
      <c r="P937" s="3"/>
      <c r="Q937" s="28"/>
    </row>
    <row r="938" spans="7:17" x14ac:dyDescent="0.35">
      <c r="G938" s="2"/>
      <c r="H938" s="2"/>
      <c r="P938" s="3"/>
      <c r="Q938" s="28"/>
    </row>
    <row r="939" spans="7:17" x14ac:dyDescent="0.35">
      <c r="G939" s="2"/>
      <c r="H939" s="2"/>
      <c r="P939" s="3"/>
      <c r="Q939" s="28"/>
    </row>
    <row r="940" spans="7:17" x14ac:dyDescent="0.35">
      <c r="G940" s="2"/>
      <c r="H940" s="2"/>
      <c r="P940" s="3"/>
      <c r="Q940" s="28"/>
    </row>
    <row r="941" spans="7:17" x14ac:dyDescent="0.35">
      <c r="G941" s="2"/>
      <c r="H941" s="2"/>
      <c r="P941" s="3"/>
      <c r="Q941" s="28"/>
    </row>
    <row r="942" spans="7:17" x14ac:dyDescent="0.35">
      <c r="G942" s="2"/>
      <c r="H942" s="2"/>
      <c r="P942" s="3"/>
      <c r="Q942" s="28"/>
    </row>
    <row r="943" spans="7:17" x14ac:dyDescent="0.35">
      <c r="G943" s="2"/>
      <c r="H943" s="2"/>
      <c r="P943" s="3"/>
      <c r="Q943" s="28"/>
    </row>
    <row r="944" spans="7:17" x14ac:dyDescent="0.35">
      <c r="G944" s="2"/>
      <c r="H944" s="2"/>
      <c r="P944" s="3"/>
      <c r="Q944" s="28"/>
    </row>
    <row r="945" spans="7:17" x14ac:dyDescent="0.35">
      <c r="G945" s="2"/>
      <c r="H945" s="2"/>
      <c r="P945" s="3"/>
      <c r="Q945" s="28"/>
    </row>
    <row r="946" spans="7:17" x14ac:dyDescent="0.35">
      <c r="G946" s="2"/>
      <c r="H946" s="2"/>
      <c r="P946" s="3"/>
      <c r="Q946" s="28"/>
    </row>
    <row r="947" spans="7:17" x14ac:dyDescent="0.35">
      <c r="G947" s="2"/>
      <c r="H947" s="2"/>
      <c r="P947" s="3"/>
      <c r="Q947" s="28"/>
    </row>
    <row r="948" spans="7:17" x14ac:dyDescent="0.35">
      <c r="G948" s="2"/>
      <c r="H948" s="2"/>
      <c r="P948" s="3"/>
      <c r="Q948" s="28"/>
    </row>
    <row r="949" spans="7:17" x14ac:dyDescent="0.35">
      <c r="G949" s="2"/>
      <c r="H949" s="2"/>
      <c r="P949" s="3"/>
      <c r="Q949" s="28"/>
    </row>
    <row r="950" spans="7:17" x14ac:dyDescent="0.35">
      <c r="G950" s="2"/>
      <c r="H950" s="2"/>
      <c r="P950" s="3"/>
      <c r="Q950" s="28"/>
    </row>
    <row r="951" spans="7:17" x14ac:dyDescent="0.35">
      <c r="G951" s="2"/>
      <c r="H951" s="2"/>
      <c r="P951" s="3"/>
      <c r="Q951" s="28"/>
    </row>
    <row r="952" spans="7:17" x14ac:dyDescent="0.35">
      <c r="G952" s="2"/>
      <c r="H952" s="2"/>
      <c r="P952" s="3"/>
      <c r="Q952" s="28"/>
    </row>
    <row r="953" spans="7:17" x14ac:dyDescent="0.35">
      <c r="G953" s="2"/>
      <c r="H953" s="2"/>
      <c r="P953" s="3"/>
      <c r="Q953" s="28"/>
    </row>
    <row r="954" spans="7:17" x14ac:dyDescent="0.35">
      <c r="G954" s="2"/>
      <c r="H954" s="2"/>
      <c r="P954" s="3"/>
      <c r="Q954" s="28"/>
    </row>
    <row r="955" spans="7:17" x14ac:dyDescent="0.35">
      <c r="G955" s="2"/>
      <c r="H955" s="2"/>
      <c r="P955" s="3"/>
      <c r="Q955" s="28"/>
    </row>
    <row r="956" spans="7:17" x14ac:dyDescent="0.35">
      <c r="G956" s="2"/>
      <c r="H956" s="2"/>
      <c r="P956" s="3"/>
      <c r="Q956" s="28"/>
    </row>
    <row r="957" spans="7:17" x14ac:dyDescent="0.35">
      <c r="G957" s="2"/>
      <c r="H957" s="2"/>
      <c r="P957" s="3"/>
      <c r="Q957" s="28"/>
    </row>
    <row r="958" spans="7:17" x14ac:dyDescent="0.35">
      <c r="G958" s="2"/>
      <c r="H958" s="2"/>
      <c r="P958" s="3"/>
      <c r="Q958" s="28"/>
    </row>
    <row r="959" spans="7:17" x14ac:dyDescent="0.35">
      <c r="G959" s="2"/>
      <c r="H959" s="2"/>
      <c r="P959" s="3"/>
      <c r="Q959" s="28"/>
    </row>
    <row r="960" spans="7:17" x14ac:dyDescent="0.35">
      <c r="G960" s="2"/>
      <c r="H960" s="2"/>
      <c r="P960" s="3"/>
      <c r="Q960" s="28"/>
    </row>
    <row r="961" spans="7:17" x14ac:dyDescent="0.35">
      <c r="G961" s="2"/>
      <c r="H961" s="2"/>
      <c r="P961" s="3"/>
      <c r="Q961" s="28"/>
    </row>
    <row r="962" spans="7:17" x14ac:dyDescent="0.35">
      <c r="G962" s="2"/>
      <c r="H962" s="2"/>
      <c r="P962" s="3"/>
      <c r="Q962" s="28"/>
    </row>
    <row r="963" spans="7:17" x14ac:dyDescent="0.35">
      <c r="G963" s="2"/>
      <c r="H963" s="2"/>
      <c r="P963" s="3"/>
      <c r="Q963" s="28"/>
    </row>
    <row r="964" spans="7:17" x14ac:dyDescent="0.35">
      <c r="G964" s="2"/>
      <c r="H964" s="2"/>
      <c r="P964" s="3"/>
      <c r="Q964" s="28"/>
    </row>
    <row r="965" spans="7:17" x14ac:dyDescent="0.35">
      <c r="G965" s="2"/>
      <c r="H965" s="2"/>
      <c r="P965" s="3"/>
      <c r="Q965" s="28"/>
    </row>
    <row r="966" spans="7:17" x14ac:dyDescent="0.35">
      <c r="G966" s="2"/>
      <c r="H966" s="2"/>
      <c r="P966" s="3"/>
      <c r="Q966" s="28"/>
    </row>
    <row r="967" spans="7:17" x14ac:dyDescent="0.35">
      <c r="G967" s="2"/>
      <c r="H967" s="2"/>
      <c r="P967" s="3"/>
      <c r="Q967" s="28"/>
    </row>
    <row r="968" spans="7:17" x14ac:dyDescent="0.35">
      <c r="G968" s="2"/>
      <c r="H968" s="2"/>
      <c r="P968" s="3"/>
      <c r="Q968" s="28"/>
    </row>
    <row r="969" spans="7:17" x14ac:dyDescent="0.35">
      <c r="G969" s="2"/>
      <c r="H969" s="2"/>
      <c r="P969" s="3"/>
      <c r="Q969" s="28"/>
    </row>
    <row r="970" spans="7:17" x14ac:dyDescent="0.35">
      <c r="G970" s="2"/>
      <c r="H970" s="2"/>
      <c r="P970" s="3"/>
      <c r="Q970" s="28"/>
    </row>
    <row r="971" spans="7:17" x14ac:dyDescent="0.35">
      <c r="G971" s="2"/>
      <c r="H971" s="2"/>
      <c r="P971" s="3"/>
      <c r="Q971" s="28"/>
    </row>
    <row r="972" spans="7:17" x14ac:dyDescent="0.35">
      <c r="G972" s="2"/>
      <c r="H972" s="2"/>
      <c r="P972" s="3"/>
      <c r="Q972" s="28"/>
    </row>
    <row r="973" spans="7:17" x14ac:dyDescent="0.35">
      <c r="G973" s="2"/>
      <c r="H973" s="2"/>
      <c r="P973" s="3"/>
      <c r="Q973" s="28"/>
    </row>
    <row r="974" spans="7:17" x14ac:dyDescent="0.35">
      <c r="G974" s="2"/>
      <c r="H974" s="2"/>
      <c r="P974" s="3"/>
      <c r="Q974" s="28"/>
    </row>
    <row r="975" spans="7:17" x14ac:dyDescent="0.35">
      <c r="G975" s="2"/>
      <c r="H975" s="2"/>
      <c r="P975" s="3"/>
      <c r="Q975" s="28"/>
    </row>
    <row r="976" spans="7:17" x14ac:dyDescent="0.35">
      <c r="G976" s="2"/>
      <c r="H976" s="2"/>
      <c r="P976" s="3"/>
      <c r="Q976" s="28"/>
    </row>
    <row r="977" spans="7:17" x14ac:dyDescent="0.35">
      <c r="G977" s="2"/>
      <c r="H977" s="2"/>
      <c r="P977" s="3"/>
      <c r="Q977" s="28"/>
    </row>
    <row r="978" spans="7:17" x14ac:dyDescent="0.35">
      <c r="G978" s="2"/>
      <c r="H978" s="2"/>
      <c r="P978" s="3"/>
      <c r="Q978" s="28"/>
    </row>
    <row r="979" spans="7:17" x14ac:dyDescent="0.35">
      <c r="G979" s="2"/>
      <c r="H979" s="2"/>
      <c r="P979" s="3"/>
      <c r="Q979" s="28"/>
    </row>
    <row r="980" spans="7:17" x14ac:dyDescent="0.35">
      <c r="G980" s="2"/>
      <c r="H980" s="2"/>
      <c r="P980" s="3"/>
      <c r="Q980" s="28"/>
    </row>
    <row r="981" spans="7:17" x14ac:dyDescent="0.35">
      <c r="G981" s="2"/>
      <c r="H981" s="2"/>
      <c r="P981" s="3"/>
      <c r="Q981" s="28"/>
    </row>
    <row r="982" spans="7:17" x14ac:dyDescent="0.35">
      <c r="G982" s="2"/>
      <c r="H982" s="2"/>
      <c r="P982" s="3"/>
      <c r="Q982" s="28"/>
    </row>
    <row r="983" spans="7:17" x14ac:dyDescent="0.35">
      <c r="G983" s="2"/>
      <c r="H983" s="2"/>
      <c r="P983" s="3"/>
      <c r="Q983" s="28"/>
    </row>
    <row r="984" spans="7:17" x14ac:dyDescent="0.35">
      <c r="G984" s="2"/>
      <c r="H984" s="2"/>
      <c r="P984" s="3"/>
      <c r="Q984" s="28"/>
    </row>
    <row r="985" spans="7:17" x14ac:dyDescent="0.35">
      <c r="G985" s="2"/>
      <c r="H985" s="2"/>
      <c r="P985" s="3"/>
      <c r="Q985" s="28"/>
    </row>
    <row r="986" spans="7:17" x14ac:dyDescent="0.35">
      <c r="G986" s="2"/>
      <c r="H986" s="2"/>
      <c r="P986" s="3"/>
      <c r="Q986" s="28"/>
    </row>
    <row r="987" spans="7:17" x14ac:dyDescent="0.35">
      <c r="G987" s="2"/>
      <c r="H987" s="2"/>
      <c r="P987" s="3"/>
      <c r="Q987" s="28"/>
    </row>
    <row r="988" spans="7:17" x14ac:dyDescent="0.35">
      <c r="G988" s="2"/>
      <c r="H988" s="2"/>
      <c r="P988" s="3"/>
      <c r="Q988" s="28"/>
    </row>
    <row r="989" spans="7:17" x14ac:dyDescent="0.35">
      <c r="G989" s="2"/>
      <c r="H989" s="2"/>
      <c r="P989" s="3"/>
      <c r="Q989" s="28"/>
    </row>
    <row r="990" spans="7:17" x14ac:dyDescent="0.35">
      <c r="G990" s="2"/>
      <c r="H990" s="2"/>
      <c r="P990" s="3"/>
      <c r="Q990" s="28"/>
    </row>
    <row r="991" spans="7:17" x14ac:dyDescent="0.35">
      <c r="G991" s="2"/>
      <c r="H991" s="2"/>
      <c r="P991" s="3"/>
      <c r="Q991" s="28"/>
    </row>
    <row r="992" spans="7:17" x14ac:dyDescent="0.35">
      <c r="G992" s="2"/>
      <c r="H992" s="2"/>
      <c r="P992" s="3"/>
      <c r="Q992" s="28"/>
    </row>
    <row r="993" spans="7:17" x14ac:dyDescent="0.35">
      <c r="G993" s="2"/>
      <c r="H993" s="2"/>
      <c r="P993" s="3"/>
      <c r="Q993" s="28"/>
    </row>
    <row r="994" spans="7:17" x14ac:dyDescent="0.35">
      <c r="G994" s="2"/>
      <c r="H994" s="2"/>
      <c r="P994" s="3"/>
      <c r="Q994" s="28"/>
    </row>
    <row r="995" spans="7:17" x14ac:dyDescent="0.35">
      <c r="G995" s="2"/>
      <c r="H995" s="2"/>
      <c r="P995" s="3"/>
      <c r="Q995" s="28"/>
    </row>
    <row r="996" spans="7:17" x14ac:dyDescent="0.35">
      <c r="G996" s="2"/>
      <c r="H996" s="2"/>
      <c r="P996" s="3"/>
      <c r="Q996" s="28"/>
    </row>
    <row r="997" spans="7:17" x14ac:dyDescent="0.35">
      <c r="G997" s="2"/>
      <c r="H997" s="2"/>
      <c r="P997" s="3"/>
      <c r="Q997" s="28"/>
    </row>
    <row r="998" spans="7:17" x14ac:dyDescent="0.35">
      <c r="G998" s="2"/>
      <c r="H998" s="2"/>
      <c r="P998" s="3"/>
      <c r="Q998" s="28"/>
    </row>
    <row r="999" spans="7:17" x14ac:dyDescent="0.35">
      <c r="G999" s="2"/>
      <c r="H999" s="2"/>
      <c r="P999" s="3"/>
      <c r="Q999" s="28"/>
    </row>
    <row r="1000" spans="7:17" x14ac:dyDescent="0.35">
      <c r="G1000" s="2"/>
      <c r="H1000" s="2"/>
      <c r="P1000" s="3"/>
      <c r="Q1000" s="28"/>
    </row>
    <row r="1001" spans="7:17" x14ac:dyDescent="0.35">
      <c r="G1001" s="2"/>
      <c r="H1001" s="2"/>
      <c r="P1001" s="3"/>
      <c r="Q1001" s="28"/>
    </row>
    <row r="1002" spans="7:17" x14ac:dyDescent="0.35">
      <c r="G1002" s="2"/>
      <c r="H1002" s="2"/>
      <c r="P1002" s="3"/>
      <c r="Q1002" s="28"/>
    </row>
    <row r="1003" spans="7:17" x14ac:dyDescent="0.35">
      <c r="G1003" s="2"/>
      <c r="H1003" s="2"/>
      <c r="P1003" s="3"/>
      <c r="Q1003" s="28"/>
    </row>
    <row r="1004" spans="7:17" x14ac:dyDescent="0.35">
      <c r="G1004" s="2"/>
      <c r="H1004" s="2"/>
      <c r="P1004" s="3"/>
      <c r="Q1004" s="28"/>
    </row>
    <row r="1005" spans="7:17" x14ac:dyDescent="0.35">
      <c r="G1005" s="2"/>
      <c r="H1005" s="2"/>
      <c r="P1005" s="3"/>
      <c r="Q1005" s="28"/>
    </row>
    <row r="1006" spans="7:17" x14ac:dyDescent="0.35">
      <c r="G1006" s="2"/>
      <c r="H1006" s="2"/>
      <c r="P1006" s="3"/>
      <c r="Q1006" s="28"/>
    </row>
    <row r="1007" spans="7:17" x14ac:dyDescent="0.35">
      <c r="G1007" s="2"/>
      <c r="H1007" s="2"/>
      <c r="P1007" s="3"/>
      <c r="Q1007" s="28"/>
    </row>
    <row r="1008" spans="7:17" x14ac:dyDescent="0.35">
      <c r="G1008" s="2"/>
      <c r="H1008" s="2"/>
      <c r="P1008" s="3"/>
      <c r="Q1008" s="28"/>
    </row>
    <row r="1009" spans="7:17" x14ac:dyDescent="0.35">
      <c r="G1009" s="2"/>
      <c r="H1009" s="2"/>
      <c r="P1009" s="3"/>
      <c r="Q1009" s="28"/>
    </row>
    <row r="1010" spans="7:17" x14ac:dyDescent="0.35">
      <c r="G1010" s="2"/>
      <c r="H1010" s="2"/>
      <c r="P1010" s="3"/>
      <c r="Q1010" s="28"/>
    </row>
    <row r="1011" spans="7:17" x14ac:dyDescent="0.35">
      <c r="G1011" s="2"/>
      <c r="H1011" s="2"/>
      <c r="P1011" s="3"/>
      <c r="Q1011" s="28"/>
    </row>
    <row r="1012" spans="7:17" x14ac:dyDescent="0.35">
      <c r="G1012" s="2"/>
      <c r="H1012" s="2"/>
      <c r="P1012" s="3"/>
      <c r="Q1012" s="28"/>
    </row>
    <row r="1013" spans="7:17" x14ac:dyDescent="0.35">
      <c r="G1013" s="2"/>
      <c r="H1013" s="2"/>
      <c r="P1013" s="3"/>
      <c r="Q1013" s="28"/>
    </row>
    <row r="1014" spans="7:17" x14ac:dyDescent="0.35">
      <c r="G1014" s="2"/>
      <c r="H1014" s="2"/>
      <c r="P1014" s="3"/>
      <c r="Q1014" s="28"/>
    </row>
    <row r="1015" spans="7:17" x14ac:dyDescent="0.35">
      <c r="G1015" s="2"/>
      <c r="H1015" s="2"/>
      <c r="P1015" s="3"/>
      <c r="Q1015" s="28"/>
    </row>
    <row r="1016" spans="7:17" x14ac:dyDescent="0.35">
      <c r="G1016" s="2"/>
      <c r="H1016" s="2"/>
      <c r="P1016" s="3"/>
      <c r="Q1016" s="28"/>
    </row>
    <row r="1017" spans="7:17" x14ac:dyDescent="0.35">
      <c r="G1017" s="2"/>
      <c r="H1017" s="2"/>
      <c r="P1017" s="3"/>
      <c r="Q1017" s="28"/>
    </row>
    <row r="1018" spans="7:17" x14ac:dyDescent="0.35">
      <c r="G1018" s="2"/>
      <c r="H1018" s="2"/>
      <c r="P1018" s="3"/>
      <c r="Q1018" s="28"/>
    </row>
    <row r="1019" spans="7:17" x14ac:dyDescent="0.35">
      <c r="G1019" s="2"/>
      <c r="H1019" s="2"/>
      <c r="P1019" s="3"/>
      <c r="Q1019" s="28"/>
    </row>
    <row r="1020" spans="7:17" x14ac:dyDescent="0.35">
      <c r="G1020" s="2"/>
      <c r="H1020" s="2"/>
      <c r="P1020" s="3"/>
      <c r="Q1020" s="28"/>
    </row>
    <row r="1021" spans="7:17" x14ac:dyDescent="0.35">
      <c r="G1021" s="2"/>
      <c r="H1021" s="2"/>
      <c r="P1021" s="3"/>
      <c r="Q1021" s="28"/>
    </row>
    <row r="1022" spans="7:17" x14ac:dyDescent="0.35">
      <c r="G1022" s="2"/>
      <c r="H1022" s="2"/>
      <c r="P1022" s="3"/>
      <c r="Q1022" s="28"/>
    </row>
    <row r="1023" spans="7:17" x14ac:dyDescent="0.35">
      <c r="G1023" s="2"/>
      <c r="H1023" s="2"/>
      <c r="P1023" s="3"/>
      <c r="Q1023" s="28"/>
    </row>
    <row r="1024" spans="7:17" x14ac:dyDescent="0.35">
      <c r="G1024" s="2"/>
      <c r="H1024" s="2"/>
      <c r="P1024" s="3"/>
      <c r="Q1024" s="28"/>
    </row>
    <row r="1025" spans="7:17" x14ac:dyDescent="0.35">
      <c r="G1025" s="2"/>
      <c r="H1025" s="2"/>
      <c r="P1025" s="3"/>
      <c r="Q1025" s="28"/>
    </row>
    <row r="1026" spans="7:17" x14ac:dyDescent="0.35">
      <c r="G1026" s="2"/>
      <c r="H1026" s="2"/>
      <c r="P1026" s="3"/>
      <c r="Q1026" s="28"/>
    </row>
    <row r="1027" spans="7:17" x14ac:dyDescent="0.35">
      <c r="G1027" s="2"/>
      <c r="H1027" s="2"/>
      <c r="P1027" s="3"/>
      <c r="Q1027" s="28"/>
    </row>
    <row r="1028" spans="7:17" x14ac:dyDescent="0.35">
      <c r="G1028" s="2"/>
      <c r="H1028" s="2"/>
      <c r="P1028" s="3"/>
      <c r="Q1028" s="28"/>
    </row>
    <row r="1029" spans="7:17" x14ac:dyDescent="0.35">
      <c r="G1029" s="2"/>
      <c r="H1029" s="2"/>
      <c r="P1029" s="3"/>
      <c r="Q1029" s="28"/>
    </row>
    <row r="1030" spans="7:17" x14ac:dyDescent="0.35">
      <c r="G1030" s="2"/>
      <c r="H1030" s="2"/>
      <c r="P1030" s="3"/>
      <c r="Q1030" s="28"/>
    </row>
    <row r="1031" spans="7:17" x14ac:dyDescent="0.35">
      <c r="G1031" s="2"/>
      <c r="H1031" s="2"/>
      <c r="P1031" s="3"/>
      <c r="Q1031" s="28"/>
    </row>
    <row r="1032" spans="7:17" x14ac:dyDescent="0.35">
      <c r="G1032" s="2"/>
      <c r="H1032" s="2"/>
      <c r="P1032" s="3"/>
      <c r="Q1032" s="28"/>
    </row>
    <row r="1033" spans="7:17" x14ac:dyDescent="0.35">
      <c r="G1033" s="2"/>
      <c r="H1033" s="2"/>
      <c r="P1033" s="3"/>
      <c r="Q1033" s="28"/>
    </row>
    <row r="1034" spans="7:17" x14ac:dyDescent="0.35">
      <c r="G1034" s="2"/>
      <c r="H1034" s="2"/>
      <c r="P1034" s="3"/>
      <c r="Q1034" s="28"/>
    </row>
    <row r="1035" spans="7:17" x14ac:dyDescent="0.35">
      <c r="G1035" s="2"/>
      <c r="H1035" s="2"/>
      <c r="P1035" s="3"/>
      <c r="Q1035" s="28"/>
    </row>
    <row r="1036" spans="7:17" x14ac:dyDescent="0.35">
      <c r="G1036" s="2"/>
      <c r="H1036" s="2"/>
      <c r="P1036" s="3"/>
      <c r="Q1036" s="28"/>
    </row>
    <row r="1037" spans="7:17" x14ac:dyDescent="0.35">
      <c r="G1037" s="2"/>
      <c r="H1037" s="2"/>
      <c r="P1037" s="3"/>
      <c r="Q1037" s="28"/>
    </row>
    <row r="1038" spans="7:17" x14ac:dyDescent="0.35">
      <c r="G1038" s="2"/>
      <c r="H1038" s="2"/>
      <c r="P1038" s="3"/>
      <c r="Q1038" s="28"/>
    </row>
    <row r="1039" spans="7:17" x14ac:dyDescent="0.35">
      <c r="G1039" s="2"/>
      <c r="H1039" s="2"/>
      <c r="P1039" s="3"/>
      <c r="Q1039" s="28"/>
    </row>
    <row r="1040" spans="7:17" x14ac:dyDescent="0.35">
      <c r="G1040" s="2"/>
      <c r="H1040" s="2"/>
      <c r="P1040" s="3"/>
      <c r="Q1040" s="28"/>
    </row>
    <row r="1041" spans="7:17" x14ac:dyDescent="0.35">
      <c r="G1041" s="2"/>
      <c r="H1041" s="2"/>
      <c r="P1041" s="3"/>
      <c r="Q1041" s="28"/>
    </row>
    <row r="1042" spans="7:17" x14ac:dyDescent="0.35">
      <c r="G1042" s="2"/>
      <c r="H1042" s="2"/>
      <c r="P1042" s="3"/>
      <c r="Q1042" s="28"/>
    </row>
    <row r="1043" spans="7:17" x14ac:dyDescent="0.35">
      <c r="G1043" s="2"/>
      <c r="H1043" s="2"/>
      <c r="P1043" s="3"/>
      <c r="Q1043" s="28"/>
    </row>
    <row r="1044" spans="7:17" x14ac:dyDescent="0.35">
      <c r="G1044" s="2"/>
      <c r="H1044" s="2"/>
      <c r="P1044" s="3"/>
      <c r="Q1044" s="28"/>
    </row>
    <row r="1045" spans="7:17" x14ac:dyDescent="0.35">
      <c r="G1045" s="2"/>
      <c r="H1045" s="2"/>
      <c r="P1045" s="3"/>
      <c r="Q1045" s="28"/>
    </row>
    <row r="1046" spans="7:17" x14ac:dyDescent="0.35">
      <c r="G1046" s="2"/>
      <c r="H1046" s="2"/>
      <c r="P1046" s="3"/>
      <c r="Q1046" s="28"/>
    </row>
    <row r="1047" spans="7:17" x14ac:dyDescent="0.35">
      <c r="G1047" s="2"/>
      <c r="H1047" s="2"/>
      <c r="P1047" s="3"/>
      <c r="Q1047" s="28"/>
    </row>
    <row r="1048" spans="7:17" x14ac:dyDescent="0.35">
      <c r="G1048" s="2"/>
      <c r="H1048" s="2"/>
      <c r="P1048" s="3"/>
      <c r="Q1048" s="28"/>
    </row>
    <row r="1049" spans="7:17" x14ac:dyDescent="0.35">
      <c r="G1049" s="2"/>
      <c r="H1049" s="2"/>
      <c r="P1049" s="3"/>
      <c r="Q1049" s="28"/>
    </row>
    <row r="1050" spans="7:17" x14ac:dyDescent="0.35">
      <c r="G1050" s="2"/>
      <c r="H1050" s="2"/>
      <c r="P1050" s="3"/>
      <c r="Q1050" s="28"/>
    </row>
    <row r="1051" spans="7:17" x14ac:dyDescent="0.35">
      <c r="G1051" s="2"/>
      <c r="H1051" s="2"/>
      <c r="P1051" s="3"/>
      <c r="Q1051" s="28"/>
    </row>
    <row r="1052" spans="7:17" x14ac:dyDescent="0.35">
      <c r="G1052" s="2"/>
      <c r="H1052" s="2"/>
      <c r="P1052" s="3"/>
      <c r="Q1052" s="28"/>
    </row>
    <row r="1053" spans="7:17" x14ac:dyDescent="0.35">
      <c r="G1053" s="2"/>
      <c r="H1053" s="2"/>
      <c r="P1053" s="3"/>
      <c r="Q1053" s="28"/>
    </row>
    <row r="1054" spans="7:17" x14ac:dyDescent="0.35">
      <c r="G1054" s="2"/>
      <c r="H1054" s="2"/>
      <c r="P1054" s="3"/>
      <c r="Q1054" s="28"/>
    </row>
    <row r="1055" spans="7:17" x14ac:dyDescent="0.35">
      <c r="G1055" s="2"/>
      <c r="H1055" s="2"/>
      <c r="P1055" s="3"/>
      <c r="Q1055" s="28"/>
    </row>
    <row r="1056" spans="7:17" x14ac:dyDescent="0.35">
      <c r="G1056" s="2"/>
      <c r="H1056" s="2"/>
      <c r="P1056" s="3"/>
      <c r="Q1056" s="28"/>
    </row>
    <row r="1057" spans="7:17" x14ac:dyDescent="0.35">
      <c r="G1057" s="2"/>
      <c r="H1057" s="2"/>
      <c r="P1057" s="3"/>
      <c r="Q1057" s="28"/>
    </row>
    <row r="1058" spans="7:17" x14ac:dyDescent="0.35">
      <c r="G1058" s="2"/>
      <c r="H1058" s="2"/>
      <c r="P1058" s="3"/>
      <c r="Q1058" s="28"/>
    </row>
    <row r="1059" spans="7:17" x14ac:dyDescent="0.35">
      <c r="G1059" s="2"/>
      <c r="H1059" s="2"/>
      <c r="P1059" s="3"/>
      <c r="Q1059" s="28"/>
    </row>
    <row r="1060" spans="7:17" x14ac:dyDescent="0.35">
      <c r="G1060" s="2"/>
      <c r="H1060" s="2"/>
      <c r="P1060" s="3"/>
      <c r="Q1060" s="28"/>
    </row>
    <row r="1061" spans="7:17" x14ac:dyDescent="0.35">
      <c r="G1061" s="2"/>
      <c r="H1061" s="2"/>
      <c r="P1061" s="3"/>
      <c r="Q1061" s="28"/>
    </row>
    <row r="1062" spans="7:17" x14ac:dyDescent="0.35">
      <c r="G1062" s="2"/>
      <c r="H1062" s="2"/>
      <c r="P1062" s="3"/>
      <c r="Q1062" s="28"/>
    </row>
    <row r="1063" spans="7:17" x14ac:dyDescent="0.35">
      <c r="G1063" s="2"/>
      <c r="H1063" s="2"/>
      <c r="P1063" s="3"/>
      <c r="Q1063" s="28"/>
    </row>
    <row r="1064" spans="7:17" x14ac:dyDescent="0.35">
      <c r="G1064" s="2"/>
      <c r="H1064" s="2"/>
      <c r="P1064" s="3"/>
      <c r="Q1064" s="28"/>
    </row>
    <row r="1065" spans="7:17" x14ac:dyDescent="0.35">
      <c r="G1065" s="2"/>
      <c r="H1065" s="2"/>
      <c r="P1065" s="3"/>
      <c r="Q1065" s="28"/>
    </row>
    <row r="1066" spans="7:17" x14ac:dyDescent="0.35">
      <c r="G1066" s="2"/>
      <c r="H1066" s="2"/>
      <c r="P1066" s="3"/>
      <c r="Q1066" s="28"/>
    </row>
    <row r="1067" spans="7:17" x14ac:dyDescent="0.35">
      <c r="G1067" s="2"/>
      <c r="H1067" s="2"/>
      <c r="P1067" s="3"/>
      <c r="Q1067" s="28"/>
    </row>
    <row r="1068" spans="7:17" x14ac:dyDescent="0.35">
      <c r="G1068" s="2"/>
      <c r="H1068" s="2"/>
      <c r="P1068" s="3"/>
      <c r="Q1068" s="28"/>
    </row>
    <row r="1069" spans="7:17" x14ac:dyDescent="0.35">
      <c r="G1069" s="2"/>
      <c r="H1069" s="2"/>
      <c r="P1069" s="3"/>
      <c r="Q1069" s="28"/>
    </row>
    <row r="1070" spans="7:17" x14ac:dyDescent="0.35">
      <c r="G1070" s="2"/>
      <c r="H1070" s="2"/>
      <c r="P1070" s="3"/>
      <c r="Q1070" s="28"/>
    </row>
    <row r="1071" spans="7:17" x14ac:dyDescent="0.35">
      <c r="G1071" s="2"/>
      <c r="H1071" s="2"/>
      <c r="P1071" s="3"/>
      <c r="Q1071" s="28"/>
    </row>
    <row r="1072" spans="7:17" x14ac:dyDescent="0.35">
      <c r="G1072" s="2"/>
      <c r="H1072" s="2"/>
      <c r="P1072" s="3"/>
      <c r="Q1072" s="28"/>
    </row>
    <row r="1073" spans="7:17" x14ac:dyDescent="0.35">
      <c r="G1073" s="2"/>
      <c r="H1073" s="2"/>
      <c r="P1073" s="3"/>
      <c r="Q1073" s="28"/>
    </row>
    <row r="1074" spans="7:17" x14ac:dyDescent="0.35">
      <c r="G1074" s="2"/>
      <c r="H1074" s="2"/>
      <c r="P1074" s="3"/>
      <c r="Q1074" s="28"/>
    </row>
    <row r="1075" spans="7:17" x14ac:dyDescent="0.35">
      <c r="G1075" s="2"/>
      <c r="H1075" s="2"/>
      <c r="P1075" s="3"/>
      <c r="Q1075" s="28"/>
    </row>
    <row r="1076" spans="7:17" x14ac:dyDescent="0.35">
      <c r="G1076" s="2"/>
      <c r="H1076" s="2"/>
      <c r="P1076" s="3"/>
      <c r="Q1076" s="28"/>
    </row>
    <row r="1077" spans="7:17" x14ac:dyDescent="0.35">
      <c r="G1077" s="2"/>
      <c r="H1077" s="2"/>
      <c r="P1077" s="3"/>
      <c r="Q1077" s="28"/>
    </row>
    <row r="1078" spans="7:17" x14ac:dyDescent="0.35">
      <c r="G1078" s="2"/>
      <c r="H1078" s="2"/>
      <c r="P1078" s="3"/>
      <c r="Q1078" s="28"/>
    </row>
    <row r="1079" spans="7:17" x14ac:dyDescent="0.35">
      <c r="G1079" s="2"/>
      <c r="H1079" s="2"/>
      <c r="P1079" s="3"/>
      <c r="Q1079" s="28"/>
    </row>
    <row r="1080" spans="7:17" x14ac:dyDescent="0.35">
      <c r="G1080" s="2"/>
      <c r="H1080" s="2"/>
      <c r="P1080" s="3"/>
      <c r="Q1080" s="28"/>
    </row>
    <row r="1081" spans="7:17" x14ac:dyDescent="0.35">
      <c r="G1081" s="2"/>
      <c r="H1081" s="2"/>
      <c r="P1081" s="3"/>
      <c r="Q1081" s="28"/>
    </row>
    <row r="1082" spans="7:17" x14ac:dyDescent="0.35">
      <c r="G1082" s="2"/>
      <c r="H1082" s="2"/>
      <c r="P1082" s="3"/>
      <c r="Q1082" s="28"/>
    </row>
    <row r="1083" spans="7:17" x14ac:dyDescent="0.35">
      <c r="G1083" s="2"/>
      <c r="H1083" s="2"/>
      <c r="P1083" s="3"/>
      <c r="Q1083" s="28"/>
    </row>
    <row r="1084" spans="7:17" x14ac:dyDescent="0.35">
      <c r="G1084" s="2"/>
      <c r="H1084" s="2"/>
      <c r="P1084" s="3"/>
      <c r="Q1084" s="28"/>
    </row>
    <row r="1085" spans="7:17" x14ac:dyDescent="0.35">
      <c r="G1085" s="2"/>
      <c r="H1085" s="2"/>
      <c r="P1085" s="3"/>
      <c r="Q1085" s="28"/>
    </row>
    <row r="1086" spans="7:17" x14ac:dyDescent="0.35">
      <c r="G1086" s="2"/>
      <c r="H1086" s="2"/>
      <c r="P1086" s="3"/>
      <c r="Q1086" s="28"/>
    </row>
    <row r="1087" spans="7:17" x14ac:dyDescent="0.35">
      <c r="G1087" s="2"/>
      <c r="H1087" s="2"/>
      <c r="P1087" s="3"/>
      <c r="Q1087" s="28"/>
    </row>
    <row r="1088" spans="7:17" x14ac:dyDescent="0.35">
      <c r="G1088" s="2"/>
      <c r="H1088" s="2"/>
      <c r="P1088" s="3"/>
      <c r="Q1088" s="28"/>
    </row>
    <row r="1089" spans="7:17" x14ac:dyDescent="0.35">
      <c r="G1089" s="2"/>
      <c r="H1089" s="2"/>
      <c r="P1089" s="3"/>
      <c r="Q1089" s="28"/>
    </row>
    <row r="1090" spans="7:17" x14ac:dyDescent="0.35">
      <c r="G1090" s="2"/>
      <c r="H1090" s="2"/>
      <c r="P1090" s="3"/>
      <c r="Q1090" s="28"/>
    </row>
    <row r="1091" spans="7:17" x14ac:dyDescent="0.35">
      <c r="G1091" s="2"/>
      <c r="H1091" s="2"/>
      <c r="P1091" s="3"/>
      <c r="Q1091" s="28"/>
    </row>
    <row r="1092" spans="7:17" x14ac:dyDescent="0.35">
      <c r="G1092" s="2"/>
      <c r="H1092" s="2"/>
      <c r="P1092" s="3"/>
      <c r="Q1092" s="28"/>
    </row>
    <row r="1093" spans="7:17" x14ac:dyDescent="0.35">
      <c r="G1093" s="2"/>
      <c r="H1093" s="2"/>
      <c r="P1093" s="3"/>
      <c r="Q1093" s="28"/>
    </row>
    <row r="1094" spans="7:17" x14ac:dyDescent="0.35">
      <c r="G1094" s="2"/>
      <c r="H1094" s="2"/>
      <c r="P1094" s="3"/>
      <c r="Q1094" s="28"/>
    </row>
    <row r="1095" spans="7:17" x14ac:dyDescent="0.35">
      <c r="G1095" s="2"/>
      <c r="H1095" s="2"/>
      <c r="P1095" s="3"/>
      <c r="Q1095" s="28"/>
    </row>
    <row r="1096" spans="7:17" x14ac:dyDescent="0.35">
      <c r="G1096" s="2"/>
      <c r="H1096" s="2"/>
      <c r="P1096" s="3"/>
      <c r="Q1096" s="28"/>
    </row>
    <row r="1097" spans="7:17" x14ac:dyDescent="0.35">
      <c r="G1097" s="2"/>
      <c r="H1097" s="2"/>
      <c r="P1097" s="3"/>
      <c r="Q1097" s="28"/>
    </row>
    <row r="1098" spans="7:17" x14ac:dyDescent="0.35">
      <c r="G1098" s="2"/>
      <c r="H1098" s="2"/>
      <c r="P1098" s="3"/>
      <c r="Q1098" s="28"/>
    </row>
    <row r="1099" spans="7:17" x14ac:dyDescent="0.35">
      <c r="G1099" s="2"/>
      <c r="H1099" s="2"/>
      <c r="P1099" s="3"/>
      <c r="Q1099" s="28"/>
    </row>
    <row r="1100" spans="7:17" x14ac:dyDescent="0.35">
      <c r="G1100" s="2"/>
      <c r="H1100" s="2"/>
      <c r="P1100" s="3"/>
      <c r="Q1100" s="28"/>
    </row>
    <row r="1101" spans="7:17" x14ac:dyDescent="0.35">
      <c r="G1101" s="2"/>
      <c r="H1101" s="2"/>
      <c r="P1101" s="3"/>
      <c r="Q1101" s="28"/>
    </row>
    <row r="1102" spans="7:17" x14ac:dyDescent="0.35">
      <c r="G1102" s="2"/>
      <c r="H1102" s="2"/>
      <c r="P1102" s="3"/>
      <c r="Q1102" s="28"/>
    </row>
    <row r="1103" spans="7:17" x14ac:dyDescent="0.35">
      <c r="G1103" s="2"/>
      <c r="H1103" s="2"/>
      <c r="P1103" s="3"/>
      <c r="Q1103" s="28"/>
    </row>
    <row r="1104" spans="7:17" x14ac:dyDescent="0.35">
      <c r="G1104" s="2"/>
      <c r="H1104" s="2"/>
      <c r="P1104" s="3"/>
      <c r="Q1104" s="28"/>
    </row>
    <row r="1105" spans="7:17" x14ac:dyDescent="0.35">
      <c r="G1105" s="2"/>
      <c r="H1105" s="2"/>
      <c r="P1105" s="3"/>
      <c r="Q1105" s="28"/>
    </row>
    <row r="1106" spans="7:17" x14ac:dyDescent="0.35">
      <c r="G1106" s="2"/>
      <c r="H1106" s="2"/>
      <c r="P1106" s="3"/>
      <c r="Q1106" s="28"/>
    </row>
    <row r="1107" spans="7:17" x14ac:dyDescent="0.35">
      <c r="G1107" s="2"/>
      <c r="H1107" s="2"/>
      <c r="P1107" s="3"/>
      <c r="Q1107" s="28"/>
    </row>
    <row r="1108" spans="7:17" x14ac:dyDescent="0.35">
      <c r="G1108" s="2"/>
      <c r="H1108" s="2"/>
      <c r="P1108" s="3"/>
      <c r="Q1108" s="28"/>
    </row>
    <row r="1109" spans="7:17" x14ac:dyDescent="0.35">
      <c r="G1109" s="2"/>
      <c r="H1109" s="2"/>
      <c r="P1109" s="3"/>
      <c r="Q1109" s="28"/>
    </row>
    <row r="1110" spans="7:17" x14ac:dyDescent="0.35">
      <c r="G1110" s="2"/>
      <c r="H1110" s="2"/>
      <c r="P1110" s="3"/>
      <c r="Q1110" s="28"/>
    </row>
    <row r="1111" spans="7:17" x14ac:dyDescent="0.35">
      <c r="G1111" s="2"/>
      <c r="H1111" s="2"/>
      <c r="P1111" s="3"/>
      <c r="Q1111" s="28"/>
    </row>
    <row r="1112" spans="7:17" x14ac:dyDescent="0.35">
      <c r="G1112" s="2"/>
      <c r="H1112" s="2"/>
      <c r="P1112" s="3"/>
      <c r="Q1112" s="28"/>
    </row>
    <row r="1113" spans="7:17" x14ac:dyDescent="0.35">
      <c r="G1113" s="2"/>
      <c r="H1113" s="2"/>
      <c r="P1113" s="3"/>
      <c r="Q1113" s="28"/>
    </row>
    <row r="1114" spans="7:17" x14ac:dyDescent="0.35">
      <c r="G1114" s="2"/>
      <c r="H1114" s="2"/>
      <c r="P1114" s="3"/>
      <c r="Q1114" s="28"/>
    </row>
    <row r="1115" spans="7:17" x14ac:dyDescent="0.35">
      <c r="G1115" s="2"/>
      <c r="H1115" s="2"/>
      <c r="P1115" s="3"/>
      <c r="Q1115" s="28"/>
    </row>
    <row r="1116" spans="7:17" x14ac:dyDescent="0.35">
      <c r="G1116" s="2"/>
      <c r="H1116" s="2"/>
      <c r="P1116" s="3"/>
      <c r="Q1116" s="28"/>
    </row>
    <row r="1117" spans="7:17" x14ac:dyDescent="0.35">
      <c r="G1117" s="2"/>
      <c r="H1117" s="2"/>
      <c r="P1117" s="3"/>
      <c r="Q1117" s="28"/>
    </row>
    <row r="1118" spans="7:17" x14ac:dyDescent="0.35">
      <c r="G1118" s="2"/>
      <c r="H1118" s="2"/>
      <c r="P1118" s="3"/>
      <c r="Q1118" s="28"/>
    </row>
    <row r="1119" spans="7:17" x14ac:dyDescent="0.35">
      <c r="G1119" s="2"/>
      <c r="H1119" s="2"/>
      <c r="P1119" s="3"/>
      <c r="Q1119" s="28"/>
    </row>
    <row r="1120" spans="7:17" x14ac:dyDescent="0.35">
      <c r="G1120" s="2"/>
      <c r="H1120" s="2"/>
      <c r="P1120" s="3"/>
      <c r="Q1120" s="28"/>
    </row>
    <row r="1121" spans="7:17" x14ac:dyDescent="0.35">
      <c r="G1121" s="2"/>
      <c r="H1121" s="2"/>
      <c r="P1121" s="3"/>
      <c r="Q1121" s="28"/>
    </row>
    <row r="1122" spans="7:17" x14ac:dyDescent="0.35">
      <c r="G1122" s="2"/>
      <c r="H1122" s="2"/>
      <c r="P1122" s="3"/>
      <c r="Q1122" s="28"/>
    </row>
    <row r="1123" spans="7:17" x14ac:dyDescent="0.35">
      <c r="G1123" s="2"/>
      <c r="H1123" s="2"/>
      <c r="P1123" s="3"/>
      <c r="Q1123" s="28"/>
    </row>
    <row r="1124" spans="7:17" x14ac:dyDescent="0.35">
      <c r="G1124" s="2"/>
      <c r="H1124" s="2"/>
      <c r="P1124" s="3"/>
      <c r="Q1124" s="28"/>
    </row>
    <row r="1125" spans="7:17" x14ac:dyDescent="0.35">
      <c r="G1125" s="2"/>
      <c r="H1125" s="2"/>
      <c r="P1125" s="3"/>
      <c r="Q1125" s="28"/>
    </row>
    <row r="1126" spans="7:17" x14ac:dyDescent="0.35">
      <c r="G1126" s="2"/>
      <c r="H1126" s="2"/>
      <c r="P1126" s="3"/>
      <c r="Q1126" s="28"/>
    </row>
    <row r="1127" spans="7:17" x14ac:dyDescent="0.35">
      <c r="G1127" s="2"/>
      <c r="H1127" s="2"/>
      <c r="P1127" s="3"/>
      <c r="Q1127" s="28"/>
    </row>
    <row r="1128" spans="7:17" x14ac:dyDescent="0.35">
      <c r="G1128" s="2"/>
      <c r="H1128" s="2"/>
      <c r="P1128" s="3"/>
      <c r="Q1128" s="28"/>
    </row>
    <row r="1129" spans="7:17" x14ac:dyDescent="0.35">
      <c r="G1129" s="2"/>
      <c r="H1129" s="2"/>
      <c r="P1129" s="3"/>
      <c r="Q1129" s="28"/>
    </row>
    <row r="1130" spans="7:17" x14ac:dyDescent="0.35">
      <c r="G1130" s="2"/>
      <c r="H1130" s="2"/>
      <c r="P1130" s="3"/>
      <c r="Q1130" s="28"/>
    </row>
    <row r="1131" spans="7:17" x14ac:dyDescent="0.35">
      <c r="G1131" s="2"/>
      <c r="H1131" s="2"/>
      <c r="P1131" s="3"/>
      <c r="Q1131" s="28"/>
    </row>
    <row r="1132" spans="7:17" x14ac:dyDescent="0.35">
      <c r="G1132" s="2"/>
      <c r="H1132" s="2"/>
      <c r="P1132" s="3"/>
      <c r="Q1132" s="28"/>
    </row>
    <row r="1133" spans="7:17" x14ac:dyDescent="0.35">
      <c r="G1133" s="2"/>
      <c r="H1133" s="2"/>
      <c r="P1133" s="3"/>
      <c r="Q1133" s="28"/>
    </row>
    <row r="1134" spans="7:17" x14ac:dyDescent="0.35">
      <c r="G1134" s="2"/>
      <c r="H1134" s="2"/>
      <c r="P1134" s="3"/>
      <c r="Q1134" s="28"/>
    </row>
    <row r="1135" spans="7:17" x14ac:dyDescent="0.35">
      <c r="G1135" s="2"/>
      <c r="H1135" s="2"/>
      <c r="P1135" s="3"/>
      <c r="Q1135" s="28"/>
    </row>
    <row r="1136" spans="7:17" x14ac:dyDescent="0.35">
      <c r="G1136" s="2"/>
      <c r="H1136" s="2"/>
      <c r="P1136" s="3"/>
      <c r="Q1136" s="28"/>
    </row>
    <row r="1137" spans="7:17" x14ac:dyDescent="0.35">
      <c r="G1137" s="2"/>
      <c r="H1137" s="2"/>
      <c r="P1137" s="3"/>
      <c r="Q1137" s="28"/>
    </row>
    <row r="1138" spans="7:17" x14ac:dyDescent="0.35">
      <c r="G1138" s="2"/>
      <c r="H1138" s="2"/>
      <c r="P1138" s="3"/>
      <c r="Q1138" s="28"/>
    </row>
    <row r="1139" spans="7:17" x14ac:dyDescent="0.35">
      <c r="G1139" s="2"/>
      <c r="H1139" s="2"/>
      <c r="P1139" s="3"/>
      <c r="Q1139" s="28"/>
    </row>
    <row r="1140" spans="7:17" x14ac:dyDescent="0.35">
      <c r="G1140" s="2"/>
      <c r="H1140" s="2"/>
      <c r="P1140" s="3"/>
      <c r="Q1140" s="28"/>
    </row>
    <row r="1141" spans="7:17" x14ac:dyDescent="0.35">
      <c r="G1141" s="2"/>
      <c r="H1141" s="2"/>
      <c r="P1141" s="3"/>
      <c r="Q1141" s="28"/>
    </row>
    <row r="1142" spans="7:17" x14ac:dyDescent="0.35">
      <c r="G1142" s="2"/>
      <c r="H1142" s="2"/>
      <c r="P1142" s="3"/>
      <c r="Q1142" s="28"/>
    </row>
    <row r="1143" spans="7:17" x14ac:dyDescent="0.35">
      <c r="G1143" s="2"/>
      <c r="H1143" s="2"/>
      <c r="P1143" s="3"/>
      <c r="Q1143" s="28"/>
    </row>
    <row r="1144" spans="7:17" x14ac:dyDescent="0.35">
      <c r="G1144" s="2"/>
      <c r="H1144" s="2"/>
      <c r="P1144" s="3"/>
      <c r="Q1144" s="28"/>
    </row>
    <row r="1145" spans="7:17" x14ac:dyDescent="0.35">
      <c r="G1145" s="2"/>
      <c r="H1145" s="2"/>
      <c r="P1145" s="3"/>
      <c r="Q1145" s="28"/>
    </row>
    <row r="1146" spans="7:17" x14ac:dyDescent="0.35">
      <c r="G1146" s="2"/>
      <c r="H1146" s="2"/>
      <c r="P1146" s="3"/>
      <c r="Q1146" s="28"/>
    </row>
    <row r="1147" spans="7:17" x14ac:dyDescent="0.35">
      <c r="G1147" s="2"/>
      <c r="H1147" s="2"/>
      <c r="P1147" s="3"/>
      <c r="Q1147" s="28"/>
    </row>
    <row r="1148" spans="7:17" x14ac:dyDescent="0.35">
      <c r="G1148" s="2"/>
      <c r="H1148" s="2"/>
      <c r="P1148" s="3"/>
      <c r="Q1148" s="28"/>
    </row>
    <row r="1149" spans="7:17" x14ac:dyDescent="0.35">
      <c r="G1149" s="2"/>
      <c r="H1149" s="2"/>
      <c r="P1149" s="3"/>
      <c r="Q1149" s="28"/>
    </row>
    <row r="1150" spans="7:17" x14ac:dyDescent="0.35">
      <c r="G1150" s="2"/>
      <c r="H1150" s="2"/>
      <c r="P1150" s="3"/>
      <c r="Q1150" s="28"/>
    </row>
    <row r="1151" spans="7:17" x14ac:dyDescent="0.35">
      <c r="G1151" s="2"/>
      <c r="H1151" s="2"/>
      <c r="P1151" s="3"/>
      <c r="Q1151" s="28"/>
    </row>
    <row r="1152" spans="7:17" x14ac:dyDescent="0.35">
      <c r="G1152" s="2"/>
      <c r="H1152" s="2"/>
      <c r="P1152" s="3"/>
      <c r="Q1152" s="28"/>
    </row>
    <row r="1153" spans="7:17" x14ac:dyDescent="0.35">
      <c r="G1153" s="2"/>
      <c r="H1153" s="2"/>
      <c r="P1153" s="3"/>
      <c r="Q1153" s="28"/>
    </row>
    <row r="1154" spans="7:17" x14ac:dyDescent="0.35">
      <c r="G1154" s="2"/>
      <c r="H1154" s="2"/>
      <c r="P1154" s="3"/>
      <c r="Q1154" s="28"/>
    </row>
    <row r="1155" spans="7:17" x14ac:dyDescent="0.35">
      <c r="G1155" s="2"/>
      <c r="H1155" s="2"/>
      <c r="P1155" s="3"/>
      <c r="Q1155" s="28"/>
    </row>
    <row r="1156" spans="7:17" x14ac:dyDescent="0.35">
      <c r="G1156" s="2"/>
      <c r="H1156" s="2"/>
      <c r="P1156" s="3"/>
      <c r="Q1156" s="28"/>
    </row>
    <row r="1157" spans="7:17" x14ac:dyDescent="0.35">
      <c r="G1157" s="2"/>
      <c r="H1157" s="2"/>
      <c r="P1157" s="3"/>
      <c r="Q1157" s="28"/>
    </row>
    <row r="1158" spans="7:17" x14ac:dyDescent="0.35">
      <c r="G1158" s="2"/>
      <c r="H1158" s="2"/>
      <c r="P1158" s="3"/>
      <c r="Q1158" s="28"/>
    </row>
    <row r="1159" spans="7:17" x14ac:dyDescent="0.35">
      <c r="G1159" s="2"/>
      <c r="H1159" s="2"/>
      <c r="P1159" s="3"/>
      <c r="Q1159" s="28"/>
    </row>
    <row r="1160" spans="7:17" x14ac:dyDescent="0.35">
      <c r="G1160" s="2"/>
      <c r="H1160" s="2"/>
      <c r="P1160" s="3"/>
      <c r="Q1160" s="28"/>
    </row>
    <row r="1161" spans="7:17" x14ac:dyDescent="0.35">
      <c r="G1161" s="2"/>
      <c r="H1161" s="2"/>
      <c r="P1161" s="3"/>
      <c r="Q1161" s="28"/>
    </row>
    <row r="1162" spans="7:17" x14ac:dyDescent="0.35">
      <c r="G1162" s="2"/>
      <c r="H1162" s="2"/>
      <c r="P1162" s="3"/>
      <c r="Q1162" s="28"/>
    </row>
    <row r="1163" spans="7:17" x14ac:dyDescent="0.35">
      <c r="G1163" s="2"/>
      <c r="H1163" s="2"/>
      <c r="P1163" s="3"/>
      <c r="Q1163" s="28"/>
    </row>
    <row r="1164" spans="7:17" x14ac:dyDescent="0.35">
      <c r="G1164" s="2"/>
      <c r="H1164" s="2"/>
      <c r="P1164" s="3"/>
      <c r="Q1164" s="28"/>
    </row>
    <row r="1165" spans="7:17" x14ac:dyDescent="0.35">
      <c r="G1165" s="2"/>
      <c r="H1165" s="2"/>
      <c r="P1165" s="3"/>
      <c r="Q1165" s="28"/>
    </row>
    <row r="1166" spans="7:17" x14ac:dyDescent="0.35">
      <c r="G1166" s="2"/>
      <c r="H1166" s="2"/>
      <c r="P1166" s="3"/>
      <c r="Q1166" s="28"/>
    </row>
    <row r="1167" spans="7:17" x14ac:dyDescent="0.35">
      <c r="G1167" s="2"/>
      <c r="H1167" s="2"/>
      <c r="P1167" s="3"/>
      <c r="Q1167" s="28"/>
    </row>
    <row r="1168" spans="7:17" x14ac:dyDescent="0.35">
      <c r="G1168" s="2"/>
      <c r="H1168" s="2"/>
      <c r="P1168" s="3"/>
      <c r="Q1168" s="28"/>
    </row>
    <row r="1169" spans="7:17" x14ac:dyDescent="0.35">
      <c r="G1169" s="2"/>
      <c r="H1169" s="2"/>
      <c r="P1169" s="3"/>
      <c r="Q1169" s="28"/>
    </row>
    <row r="1170" spans="7:17" x14ac:dyDescent="0.35">
      <c r="G1170" s="2"/>
      <c r="H1170" s="2"/>
      <c r="P1170" s="3"/>
      <c r="Q1170" s="28"/>
    </row>
    <row r="1171" spans="7:17" x14ac:dyDescent="0.35">
      <c r="G1171" s="2"/>
      <c r="H1171" s="2"/>
      <c r="P1171" s="3"/>
      <c r="Q1171" s="28"/>
    </row>
    <row r="1172" spans="7:17" x14ac:dyDescent="0.35">
      <c r="G1172" s="2"/>
      <c r="H1172" s="2"/>
      <c r="P1172" s="3"/>
      <c r="Q1172" s="28"/>
    </row>
    <row r="1173" spans="7:17" x14ac:dyDescent="0.35">
      <c r="G1173" s="2"/>
      <c r="H1173" s="2"/>
      <c r="P1173" s="3"/>
      <c r="Q1173" s="28"/>
    </row>
    <row r="1174" spans="7:17" x14ac:dyDescent="0.35">
      <c r="G1174" s="2"/>
      <c r="H1174" s="2"/>
      <c r="P1174" s="3"/>
      <c r="Q1174" s="28"/>
    </row>
    <row r="1175" spans="7:17" x14ac:dyDescent="0.35">
      <c r="G1175" s="2"/>
      <c r="H1175" s="2"/>
      <c r="P1175" s="3"/>
      <c r="Q1175" s="28"/>
    </row>
    <row r="1176" spans="7:17" x14ac:dyDescent="0.35">
      <c r="G1176" s="2"/>
      <c r="H1176" s="2"/>
      <c r="P1176" s="3"/>
      <c r="Q1176" s="28"/>
    </row>
    <row r="1177" spans="7:17" x14ac:dyDescent="0.35">
      <c r="G1177" s="2"/>
      <c r="H1177" s="2"/>
      <c r="P1177" s="3"/>
      <c r="Q1177" s="28"/>
    </row>
    <row r="1178" spans="7:17" x14ac:dyDescent="0.35">
      <c r="G1178" s="2"/>
      <c r="H1178" s="2"/>
      <c r="P1178" s="3"/>
      <c r="Q1178" s="28"/>
    </row>
    <row r="1179" spans="7:17" x14ac:dyDescent="0.35">
      <c r="G1179" s="2"/>
      <c r="H1179" s="2"/>
      <c r="P1179" s="3"/>
      <c r="Q1179" s="28"/>
    </row>
    <row r="1180" spans="7:17" x14ac:dyDescent="0.35">
      <c r="G1180" s="2"/>
      <c r="H1180" s="2"/>
      <c r="P1180" s="3"/>
      <c r="Q1180" s="28"/>
    </row>
    <row r="1181" spans="7:17" x14ac:dyDescent="0.35">
      <c r="G1181" s="2"/>
      <c r="H1181" s="2"/>
      <c r="P1181" s="3"/>
      <c r="Q1181" s="28"/>
    </row>
    <row r="1182" spans="7:17" x14ac:dyDescent="0.35">
      <c r="G1182" s="2"/>
      <c r="H1182" s="2"/>
      <c r="P1182" s="3"/>
      <c r="Q1182" s="28"/>
    </row>
    <row r="1183" spans="7:17" x14ac:dyDescent="0.35">
      <c r="G1183" s="2"/>
      <c r="H1183" s="2"/>
      <c r="P1183" s="3"/>
      <c r="Q1183" s="28"/>
    </row>
    <row r="1184" spans="7:17" x14ac:dyDescent="0.35">
      <c r="G1184" s="2"/>
      <c r="H1184" s="2"/>
      <c r="P1184" s="3"/>
      <c r="Q1184" s="28"/>
    </row>
    <row r="1185" spans="7:17" x14ac:dyDescent="0.35">
      <c r="G1185" s="2"/>
      <c r="H1185" s="2"/>
      <c r="P1185" s="3"/>
      <c r="Q1185" s="28"/>
    </row>
    <row r="1186" spans="7:17" x14ac:dyDescent="0.35">
      <c r="G1186" s="2"/>
      <c r="H1186" s="2"/>
      <c r="P1186" s="3"/>
      <c r="Q1186" s="28"/>
    </row>
    <row r="1187" spans="7:17" x14ac:dyDescent="0.35">
      <c r="G1187" s="2"/>
      <c r="H1187" s="2"/>
      <c r="P1187" s="3"/>
      <c r="Q1187" s="28"/>
    </row>
    <row r="1188" spans="7:17" x14ac:dyDescent="0.35">
      <c r="G1188" s="2"/>
      <c r="H1188" s="2"/>
      <c r="P1188" s="3"/>
      <c r="Q1188" s="28"/>
    </row>
    <row r="1189" spans="7:17" x14ac:dyDescent="0.35">
      <c r="G1189" s="2"/>
      <c r="H1189" s="2"/>
      <c r="P1189" s="3"/>
      <c r="Q1189" s="28"/>
    </row>
    <row r="1190" spans="7:17" x14ac:dyDescent="0.35">
      <c r="G1190" s="2"/>
      <c r="H1190" s="2"/>
      <c r="P1190" s="3"/>
      <c r="Q1190" s="28"/>
    </row>
    <row r="1191" spans="7:17" x14ac:dyDescent="0.35">
      <c r="G1191" s="2"/>
      <c r="H1191" s="2"/>
      <c r="P1191" s="3"/>
      <c r="Q1191" s="28"/>
    </row>
    <row r="1192" spans="7:17" x14ac:dyDescent="0.35">
      <c r="G1192" s="2"/>
      <c r="H1192" s="2"/>
      <c r="P1192" s="3"/>
      <c r="Q1192" s="28"/>
    </row>
    <row r="1193" spans="7:17" x14ac:dyDescent="0.35">
      <c r="G1193" s="2"/>
      <c r="H1193" s="2"/>
      <c r="P1193" s="3"/>
      <c r="Q1193" s="28"/>
    </row>
    <row r="1194" spans="7:17" x14ac:dyDescent="0.35">
      <c r="G1194" s="2"/>
      <c r="H1194" s="2"/>
      <c r="P1194" s="3"/>
      <c r="Q1194" s="28"/>
    </row>
    <row r="1195" spans="7:17" x14ac:dyDescent="0.35">
      <c r="G1195" s="2"/>
      <c r="H1195" s="2"/>
      <c r="P1195" s="3"/>
      <c r="Q1195" s="28"/>
    </row>
    <row r="1196" spans="7:17" x14ac:dyDescent="0.35">
      <c r="G1196" s="2"/>
      <c r="H1196" s="2"/>
      <c r="P1196" s="3"/>
      <c r="Q1196" s="28"/>
    </row>
    <row r="1197" spans="7:17" x14ac:dyDescent="0.35">
      <c r="G1197" s="2"/>
      <c r="H1197" s="2"/>
      <c r="P1197" s="3"/>
      <c r="Q1197" s="28"/>
    </row>
    <row r="1198" spans="7:17" x14ac:dyDescent="0.35">
      <c r="G1198" s="2"/>
      <c r="H1198" s="2"/>
      <c r="P1198" s="3"/>
      <c r="Q1198" s="28"/>
    </row>
    <row r="1199" spans="7:17" x14ac:dyDescent="0.35">
      <c r="G1199" s="2"/>
      <c r="H1199" s="2"/>
      <c r="P1199" s="3"/>
      <c r="Q1199" s="28"/>
    </row>
    <row r="1200" spans="7:17" x14ac:dyDescent="0.35">
      <c r="G1200" s="2"/>
      <c r="H1200" s="2"/>
      <c r="P1200" s="3"/>
      <c r="Q1200" s="28"/>
    </row>
    <row r="1201" spans="7:17" x14ac:dyDescent="0.35">
      <c r="G1201" s="2"/>
      <c r="H1201" s="2"/>
      <c r="P1201" s="3"/>
      <c r="Q1201" s="28"/>
    </row>
    <row r="1202" spans="7:17" x14ac:dyDescent="0.35">
      <c r="G1202" s="2"/>
      <c r="H1202" s="2"/>
      <c r="P1202" s="3"/>
      <c r="Q1202" s="28"/>
    </row>
    <row r="1203" spans="7:17" x14ac:dyDescent="0.35">
      <c r="G1203" s="2"/>
      <c r="H1203" s="2"/>
      <c r="P1203" s="3"/>
      <c r="Q1203" s="28"/>
    </row>
    <row r="1204" spans="7:17" x14ac:dyDescent="0.35">
      <c r="G1204" s="2"/>
      <c r="H1204" s="2"/>
      <c r="P1204" s="3"/>
      <c r="Q1204" s="28"/>
    </row>
    <row r="1205" spans="7:17" x14ac:dyDescent="0.35">
      <c r="G1205" s="2"/>
      <c r="H1205" s="2"/>
      <c r="P1205" s="3"/>
      <c r="Q1205" s="28"/>
    </row>
    <row r="1206" spans="7:17" x14ac:dyDescent="0.35">
      <c r="G1206" s="2"/>
      <c r="H1206" s="2"/>
      <c r="P1206" s="3"/>
      <c r="Q1206" s="28"/>
    </row>
    <row r="1207" spans="7:17" x14ac:dyDescent="0.35">
      <c r="G1207" s="2"/>
      <c r="H1207" s="2"/>
      <c r="P1207" s="3"/>
      <c r="Q1207" s="28"/>
    </row>
    <row r="1208" spans="7:17" x14ac:dyDescent="0.35">
      <c r="G1208" s="2"/>
      <c r="H1208" s="2"/>
      <c r="P1208" s="3"/>
      <c r="Q1208" s="28"/>
    </row>
    <row r="1209" spans="7:17" x14ac:dyDescent="0.35">
      <c r="G1209" s="2"/>
      <c r="H1209" s="2"/>
      <c r="P1209" s="3"/>
      <c r="Q1209" s="28"/>
    </row>
    <row r="1210" spans="7:17" x14ac:dyDescent="0.35">
      <c r="G1210" s="2"/>
      <c r="H1210" s="2"/>
      <c r="P1210" s="3"/>
      <c r="Q1210" s="28"/>
    </row>
    <row r="1211" spans="7:17" x14ac:dyDescent="0.35">
      <c r="G1211" s="2"/>
      <c r="H1211" s="2"/>
      <c r="P1211" s="3"/>
      <c r="Q1211" s="28"/>
    </row>
    <row r="1212" spans="7:17" x14ac:dyDescent="0.35">
      <c r="G1212" s="2"/>
      <c r="H1212" s="2"/>
      <c r="P1212" s="3"/>
      <c r="Q1212" s="28"/>
    </row>
    <row r="1213" spans="7:17" x14ac:dyDescent="0.35">
      <c r="G1213" s="2"/>
      <c r="H1213" s="2"/>
      <c r="P1213" s="3"/>
      <c r="Q1213" s="28"/>
    </row>
    <row r="1214" spans="7:17" x14ac:dyDescent="0.35">
      <c r="G1214" s="2"/>
      <c r="H1214" s="2"/>
      <c r="P1214" s="3"/>
      <c r="Q1214" s="28"/>
    </row>
    <row r="1215" spans="7:17" x14ac:dyDescent="0.35">
      <c r="G1215" s="2"/>
      <c r="H1215" s="2"/>
      <c r="P1215" s="3"/>
      <c r="Q1215" s="28"/>
    </row>
    <row r="1216" spans="7:17" x14ac:dyDescent="0.35">
      <c r="G1216" s="2"/>
      <c r="H1216" s="2"/>
      <c r="P1216" s="3"/>
      <c r="Q1216" s="28"/>
    </row>
    <row r="1217" spans="7:17" x14ac:dyDescent="0.35">
      <c r="G1217" s="2"/>
      <c r="H1217" s="2"/>
      <c r="P1217" s="3"/>
      <c r="Q1217" s="28"/>
    </row>
    <row r="1218" spans="7:17" x14ac:dyDescent="0.35">
      <c r="G1218" s="2"/>
      <c r="H1218" s="2"/>
      <c r="P1218" s="3"/>
      <c r="Q1218" s="28"/>
    </row>
    <row r="1219" spans="7:17" x14ac:dyDescent="0.35">
      <c r="G1219" s="2"/>
      <c r="H1219" s="2"/>
      <c r="P1219" s="3"/>
      <c r="Q1219" s="28"/>
    </row>
    <row r="1220" spans="7:17" x14ac:dyDescent="0.35">
      <c r="G1220" s="2"/>
      <c r="H1220" s="2"/>
      <c r="P1220" s="3"/>
      <c r="Q1220" s="28"/>
    </row>
    <row r="1221" spans="7:17" x14ac:dyDescent="0.35">
      <c r="G1221" s="2"/>
      <c r="H1221" s="2"/>
      <c r="P1221" s="3"/>
      <c r="Q1221" s="28"/>
    </row>
    <row r="1222" spans="7:17" x14ac:dyDescent="0.35">
      <c r="G1222" s="2"/>
      <c r="H1222" s="2"/>
      <c r="P1222" s="3"/>
      <c r="Q1222" s="28"/>
    </row>
    <row r="1223" spans="7:17" x14ac:dyDescent="0.35">
      <c r="G1223" s="2"/>
      <c r="H1223" s="2"/>
      <c r="P1223" s="3"/>
      <c r="Q1223" s="28"/>
    </row>
    <row r="1224" spans="7:17" x14ac:dyDescent="0.35">
      <c r="G1224" s="2"/>
      <c r="H1224" s="2"/>
      <c r="P1224" s="3"/>
      <c r="Q1224" s="28"/>
    </row>
    <row r="1225" spans="7:17" x14ac:dyDescent="0.35">
      <c r="G1225" s="2"/>
      <c r="H1225" s="2"/>
      <c r="P1225" s="3"/>
      <c r="Q1225" s="28"/>
    </row>
    <row r="1226" spans="7:17" x14ac:dyDescent="0.35">
      <c r="G1226" s="2"/>
      <c r="H1226" s="2"/>
      <c r="P1226" s="3"/>
      <c r="Q1226" s="28"/>
    </row>
    <row r="1227" spans="7:17" x14ac:dyDescent="0.35">
      <c r="G1227" s="2"/>
      <c r="H1227" s="2"/>
      <c r="P1227" s="3"/>
      <c r="Q1227" s="28"/>
    </row>
    <row r="1228" spans="7:17" x14ac:dyDescent="0.35">
      <c r="G1228" s="2"/>
      <c r="H1228" s="2"/>
      <c r="P1228" s="3"/>
      <c r="Q1228" s="28"/>
    </row>
    <row r="1229" spans="7:17" x14ac:dyDescent="0.35">
      <c r="G1229" s="2"/>
      <c r="H1229" s="2"/>
      <c r="P1229" s="3"/>
      <c r="Q1229" s="28"/>
    </row>
    <row r="1230" spans="7:17" x14ac:dyDescent="0.35">
      <c r="G1230" s="2"/>
      <c r="H1230" s="2"/>
      <c r="P1230" s="3"/>
      <c r="Q1230" s="28"/>
    </row>
    <row r="1231" spans="7:17" x14ac:dyDescent="0.35">
      <c r="G1231" s="2"/>
      <c r="H1231" s="2"/>
      <c r="P1231" s="3"/>
      <c r="Q1231" s="28"/>
    </row>
    <row r="1232" spans="7:17" x14ac:dyDescent="0.35">
      <c r="G1232" s="2"/>
      <c r="H1232" s="2"/>
      <c r="P1232" s="3"/>
      <c r="Q1232" s="28"/>
    </row>
    <row r="1233" spans="7:17" x14ac:dyDescent="0.35">
      <c r="G1233" s="2"/>
      <c r="H1233" s="2"/>
      <c r="P1233" s="3"/>
      <c r="Q1233" s="28"/>
    </row>
    <row r="1234" spans="7:17" x14ac:dyDescent="0.35">
      <c r="G1234" s="2"/>
      <c r="H1234" s="2"/>
      <c r="P1234" s="3"/>
      <c r="Q1234" s="28"/>
    </row>
    <row r="1235" spans="7:17" x14ac:dyDescent="0.35">
      <c r="G1235" s="2"/>
      <c r="H1235" s="2"/>
      <c r="P1235" s="3"/>
      <c r="Q1235" s="28"/>
    </row>
    <row r="1236" spans="7:17" x14ac:dyDescent="0.35">
      <c r="G1236" s="2"/>
      <c r="H1236" s="2"/>
      <c r="P1236" s="3"/>
      <c r="Q1236" s="28"/>
    </row>
    <row r="1237" spans="7:17" x14ac:dyDescent="0.35">
      <c r="G1237" s="2"/>
      <c r="H1237" s="2"/>
      <c r="P1237" s="3"/>
      <c r="Q1237" s="28"/>
    </row>
    <row r="1238" spans="7:17" x14ac:dyDescent="0.35">
      <c r="G1238" s="2"/>
      <c r="H1238" s="2"/>
      <c r="P1238" s="3"/>
      <c r="Q1238" s="28"/>
    </row>
    <row r="1239" spans="7:17" x14ac:dyDescent="0.35">
      <c r="G1239" s="2"/>
      <c r="H1239" s="2"/>
      <c r="P1239" s="3"/>
      <c r="Q1239" s="28"/>
    </row>
    <row r="1240" spans="7:17" x14ac:dyDescent="0.35">
      <c r="G1240" s="2"/>
      <c r="H1240" s="2"/>
      <c r="P1240" s="3"/>
      <c r="Q1240" s="28"/>
    </row>
    <row r="1241" spans="7:17" x14ac:dyDescent="0.35">
      <c r="G1241" s="2"/>
      <c r="H1241" s="2"/>
      <c r="P1241" s="3"/>
      <c r="Q1241" s="28"/>
    </row>
    <row r="1242" spans="7:17" x14ac:dyDescent="0.35">
      <c r="G1242" s="2"/>
      <c r="H1242" s="2"/>
      <c r="P1242" s="3"/>
      <c r="Q1242" s="28"/>
    </row>
    <row r="1243" spans="7:17" x14ac:dyDescent="0.35">
      <c r="G1243" s="2"/>
      <c r="H1243" s="2"/>
      <c r="P1243" s="3"/>
      <c r="Q1243" s="28"/>
    </row>
    <row r="1244" spans="7:17" x14ac:dyDescent="0.35">
      <c r="G1244" s="2"/>
      <c r="H1244" s="2"/>
      <c r="P1244" s="3"/>
      <c r="Q1244" s="28"/>
    </row>
    <row r="1245" spans="7:17" x14ac:dyDescent="0.35">
      <c r="G1245" s="2"/>
      <c r="H1245" s="2"/>
      <c r="P1245" s="3"/>
      <c r="Q1245" s="28"/>
    </row>
    <row r="1246" spans="7:17" x14ac:dyDescent="0.35">
      <c r="G1246" s="2"/>
      <c r="H1246" s="2"/>
      <c r="P1246" s="3"/>
      <c r="Q1246" s="28"/>
    </row>
    <row r="1247" spans="7:17" x14ac:dyDescent="0.35">
      <c r="G1247" s="2"/>
      <c r="H1247" s="2"/>
      <c r="P1247" s="3"/>
      <c r="Q1247" s="28"/>
    </row>
    <row r="1248" spans="7:17" x14ac:dyDescent="0.35">
      <c r="G1248" s="2"/>
      <c r="H1248" s="2"/>
      <c r="P1248" s="3"/>
      <c r="Q1248" s="28"/>
    </row>
    <row r="1249" spans="7:17" x14ac:dyDescent="0.35">
      <c r="G1249" s="2"/>
      <c r="H1249" s="2"/>
      <c r="P1249" s="3"/>
      <c r="Q1249" s="28"/>
    </row>
    <row r="1250" spans="7:17" x14ac:dyDescent="0.35">
      <c r="G1250" s="2"/>
      <c r="H1250" s="2"/>
      <c r="P1250" s="3"/>
      <c r="Q1250" s="28"/>
    </row>
    <row r="1251" spans="7:17" x14ac:dyDescent="0.35">
      <c r="G1251" s="2"/>
      <c r="H1251" s="2"/>
      <c r="P1251" s="3"/>
      <c r="Q1251" s="28"/>
    </row>
    <row r="1252" spans="7:17" x14ac:dyDescent="0.35">
      <c r="G1252" s="2"/>
      <c r="H1252" s="2"/>
      <c r="P1252" s="3"/>
      <c r="Q1252" s="28"/>
    </row>
    <row r="1253" spans="7:17" x14ac:dyDescent="0.35">
      <c r="G1253" s="2"/>
      <c r="H1253" s="2"/>
      <c r="P1253" s="3"/>
      <c r="Q1253" s="28"/>
    </row>
    <row r="1254" spans="7:17" x14ac:dyDescent="0.35">
      <c r="G1254" s="2"/>
      <c r="H1254" s="2"/>
      <c r="P1254" s="3"/>
      <c r="Q1254" s="28"/>
    </row>
    <row r="1255" spans="7:17" x14ac:dyDescent="0.35">
      <c r="G1255" s="2"/>
      <c r="H1255" s="2"/>
      <c r="P1255" s="3"/>
      <c r="Q1255" s="28"/>
    </row>
    <row r="1256" spans="7:17" x14ac:dyDescent="0.35">
      <c r="G1256" s="2"/>
      <c r="H1256" s="2"/>
      <c r="P1256" s="3"/>
      <c r="Q1256" s="28"/>
    </row>
    <row r="1257" spans="7:17" x14ac:dyDescent="0.35">
      <c r="G1257" s="2"/>
      <c r="H1257" s="2"/>
      <c r="P1257" s="3"/>
      <c r="Q1257" s="28"/>
    </row>
    <row r="1258" spans="7:17" x14ac:dyDescent="0.35">
      <c r="G1258" s="2"/>
      <c r="H1258" s="2"/>
      <c r="P1258" s="3"/>
      <c r="Q1258" s="28"/>
    </row>
    <row r="1259" spans="7:17" x14ac:dyDescent="0.35">
      <c r="G1259" s="2"/>
      <c r="H1259" s="2"/>
      <c r="P1259" s="3"/>
      <c r="Q1259" s="28"/>
    </row>
    <row r="1260" spans="7:17" x14ac:dyDescent="0.35">
      <c r="G1260" s="2"/>
      <c r="H1260" s="2"/>
      <c r="P1260" s="3"/>
      <c r="Q1260" s="28"/>
    </row>
    <row r="1261" spans="7:17" x14ac:dyDescent="0.35">
      <c r="G1261" s="2"/>
      <c r="H1261" s="2"/>
      <c r="P1261" s="3"/>
      <c r="Q1261" s="28"/>
    </row>
    <row r="1262" spans="7:17" x14ac:dyDescent="0.35">
      <c r="G1262" s="2"/>
      <c r="H1262" s="2"/>
      <c r="P1262" s="3"/>
      <c r="Q1262" s="28"/>
    </row>
    <row r="1263" spans="7:17" x14ac:dyDescent="0.35">
      <c r="G1263" s="2"/>
      <c r="H1263" s="2"/>
      <c r="P1263" s="3"/>
      <c r="Q1263" s="28"/>
    </row>
    <row r="1264" spans="7:17" x14ac:dyDescent="0.35">
      <c r="G1264" s="2"/>
      <c r="H1264" s="2"/>
      <c r="P1264" s="3"/>
      <c r="Q1264" s="28"/>
    </row>
    <row r="1265" spans="7:17" x14ac:dyDescent="0.35">
      <c r="G1265" s="2"/>
      <c r="H1265" s="2"/>
      <c r="P1265" s="3"/>
      <c r="Q1265" s="28"/>
    </row>
    <row r="1266" spans="7:17" x14ac:dyDescent="0.35">
      <c r="G1266" s="2"/>
      <c r="H1266" s="2"/>
      <c r="P1266" s="3"/>
      <c r="Q1266" s="28"/>
    </row>
    <row r="1267" spans="7:17" x14ac:dyDescent="0.35">
      <c r="G1267" s="2"/>
      <c r="H1267" s="2"/>
      <c r="P1267" s="3"/>
      <c r="Q1267" s="28"/>
    </row>
    <row r="1268" spans="7:17" x14ac:dyDescent="0.35">
      <c r="G1268" s="2"/>
      <c r="H1268" s="2"/>
      <c r="P1268" s="3"/>
      <c r="Q1268" s="28"/>
    </row>
    <row r="1269" spans="7:17" x14ac:dyDescent="0.35">
      <c r="G1269" s="2"/>
      <c r="H1269" s="2"/>
      <c r="P1269" s="3"/>
      <c r="Q1269" s="28"/>
    </row>
    <row r="1270" spans="7:17" x14ac:dyDescent="0.35">
      <c r="G1270" s="2"/>
      <c r="H1270" s="2"/>
      <c r="P1270" s="3"/>
      <c r="Q1270" s="28"/>
    </row>
    <row r="1271" spans="7:17" x14ac:dyDescent="0.35">
      <c r="G1271" s="2"/>
      <c r="H1271" s="2"/>
      <c r="P1271" s="3"/>
      <c r="Q1271" s="28"/>
    </row>
    <row r="1272" spans="7:17" x14ac:dyDescent="0.35">
      <c r="G1272" s="2"/>
      <c r="H1272" s="2"/>
      <c r="P1272" s="3"/>
      <c r="Q1272" s="28"/>
    </row>
    <row r="1273" spans="7:17" x14ac:dyDescent="0.35">
      <c r="G1273" s="2"/>
      <c r="H1273" s="2"/>
      <c r="P1273" s="3"/>
      <c r="Q1273" s="28"/>
    </row>
    <row r="1274" spans="7:17" x14ac:dyDescent="0.35">
      <c r="G1274" s="2"/>
      <c r="H1274" s="2"/>
      <c r="P1274" s="3"/>
      <c r="Q1274" s="28"/>
    </row>
    <row r="1275" spans="7:17" x14ac:dyDescent="0.35">
      <c r="G1275" s="2"/>
      <c r="H1275" s="2"/>
      <c r="P1275" s="3"/>
      <c r="Q1275" s="28"/>
    </row>
    <row r="1276" spans="7:17" x14ac:dyDescent="0.35">
      <c r="G1276" s="2"/>
      <c r="H1276" s="2"/>
      <c r="P1276" s="3"/>
      <c r="Q1276" s="28"/>
    </row>
    <row r="1277" spans="7:17" x14ac:dyDescent="0.35">
      <c r="G1277" s="2"/>
      <c r="H1277" s="2"/>
      <c r="P1277" s="3"/>
      <c r="Q1277" s="28"/>
    </row>
    <row r="1278" spans="7:17" x14ac:dyDescent="0.35">
      <c r="G1278" s="2"/>
      <c r="H1278" s="2"/>
      <c r="P1278" s="3"/>
      <c r="Q1278" s="28"/>
    </row>
    <row r="1279" spans="7:17" x14ac:dyDescent="0.35">
      <c r="G1279" s="2"/>
      <c r="H1279" s="2"/>
      <c r="P1279" s="3"/>
      <c r="Q1279" s="28"/>
    </row>
    <row r="1280" spans="7:17" x14ac:dyDescent="0.35">
      <c r="G1280" s="2"/>
      <c r="H1280" s="2"/>
      <c r="P1280" s="3"/>
      <c r="Q1280" s="28"/>
    </row>
    <row r="1281" spans="7:17" x14ac:dyDescent="0.35">
      <c r="G1281" s="2"/>
      <c r="H1281" s="2"/>
      <c r="P1281" s="3"/>
      <c r="Q1281" s="28"/>
    </row>
    <row r="1282" spans="7:17" x14ac:dyDescent="0.35">
      <c r="G1282" s="2"/>
      <c r="H1282" s="2"/>
      <c r="P1282" s="3"/>
      <c r="Q1282" s="28"/>
    </row>
    <row r="1283" spans="7:17" x14ac:dyDescent="0.35">
      <c r="G1283" s="2"/>
      <c r="H1283" s="2"/>
      <c r="P1283" s="3"/>
      <c r="Q1283" s="28"/>
    </row>
    <row r="1284" spans="7:17" x14ac:dyDescent="0.35">
      <c r="G1284" s="2"/>
      <c r="H1284" s="2"/>
      <c r="P1284" s="3"/>
      <c r="Q1284" s="28"/>
    </row>
    <row r="1285" spans="7:17" x14ac:dyDescent="0.35">
      <c r="G1285" s="2"/>
      <c r="H1285" s="2"/>
      <c r="P1285" s="3"/>
      <c r="Q1285" s="28"/>
    </row>
    <row r="1286" spans="7:17" x14ac:dyDescent="0.35">
      <c r="G1286" s="2"/>
      <c r="H1286" s="2"/>
      <c r="P1286" s="3"/>
      <c r="Q1286" s="28"/>
    </row>
    <row r="1287" spans="7:17" x14ac:dyDescent="0.35">
      <c r="G1287" s="2"/>
      <c r="H1287" s="2"/>
      <c r="P1287" s="3"/>
      <c r="Q1287" s="28"/>
    </row>
    <row r="1288" spans="7:17" x14ac:dyDescent="0.35">
      <c r="G1288" s="2"/>
      <c r="H1288" s="2"/>
      <c r="P1288" s="3"/>
      <c r="Q1288" s="28"/>
    </row>
    <row r="1289" spans="7:17" x14ac:dyDescent="0.35">
      <c r="G1289" s="2"/>
      <c r="H1289" s="2"/>
      <c r="P1289" s="3"/>
      <c r="Q1289" s="28"/>
    </row>
    <row r="1290" spans="7:17" x14ac:dyDescent="0.35">
      <c r="G1290" s="2"/>
      <c r="H1290" s="2"/>
      <c r="P1290" s="3"/>
      <c r="Q1290" s="28"/>
    </row>
    <row r="1291" spans="7:17" x14ac:dyDescent="0.35">
      <c r="G1291" s="2"/>
      <c r="H1291" s="2"/>
      <c r="P1291" s="3"/>
      <c r="Q1291" s="28"/>
    </row>
    <row r="1292" spans="7:17" x14ac:dyDescent="0.35">
      <c r="G1292" s="2"/>
      <c r="H1292" s="2"/>
      <c r="P1292" s="3"/>
      <c r="Q1292" s="28"/>
    </row>
    <row r="1293" spans="7:17" x14ac:dyDescent="0.35">
      <c r="G1293" s="2"/>
      <c r="H1293" s="2"/>
      <c r="P1293" s="3"/>
      <c r="Q1293" s="28"/>
    </row>
    <row r="1294" spans="7:17" x14ac:dyDescent="0.35">
      <c r="G1294" s="2"/>
      <c r="H1294" s="2"/>
      <c r="P1294" s="3"/>
      <c r="Q1294" s="28"/>
    </row>
    <row r="1295" spans="7:17" x14ac:dyDescent="0.35">
      <c r="G1295" s="2"/>
      <c r="H1295" s="2"/>
      <c r="P1295" s="3"/>
      <c r="Q1295" s="28"/>
    </row>
    <row r="1296" spans="7:17" x14ac:dyDescent="0.35">
      <c r="G1296" s="2"/>
      <c r="H1296" s="2"/>
      <c r="P1296" s="3"/>
      <c r="Q1296" s="28"/>
    </row>
    <row r="1297" spans="7:17" x14ac:dyDescent="0.35">
      <c r="G1297" s="2"/>
      <c r="H1297" s="2"/>
      <c r="P1297" s="3"/>
      <c r="Q1297" s="28"/>
    </row>
    <row r="1298" spans="7:17" x14ac:dyDescent="0.35">
      <c r="G1298" s="2"/>
      <c r="H1298" s="2"/>
      <c r="P1298" s="3"/>
      <c r="Q1298" s="28"/>
    </row>
    <row r="1299" spans="7:17" x14ac:dyDescent="0.35">
      <c r="G1299" s="2"/>
      <c r="H1299" s="2"/>
      <c r="P1299" s="3"/>
      <c r="Q1299" s="28"/>
    </row>
    <row r="1300" spans="7:17" x14ac:dyDescent="0.35">
      <c r="G1300" s="2"/>
      <c r="H1300" s="2"/>
      <c r="P1300" s="3"/>
      <c r="Q1300" s="28"/>
    </row>
    <row r="1301" spans="7:17" x14ac:dyDescent="0.35">
      <c r="G1301" s="2"/>
      <c r="H1301" s="2"/>
      <c r="P1301" s="3"/>
      <c r="Q1301" s="28"/>
    </row>
    <row r="1302" spans="7:17" x14ac:dyDescent="0.35">
      <c r="G1302" s="2"/>
      <c r="H1302" s="2"/>
      <c r="P1302" s="3"/>
      <c r="Q1302" s="28"/>
    </row>
    <row r="1303" spans="7:17" x14ac:dyDescent="0.35">
      <c r="G1303" s="2"/>
      <c r="H1303" s="2"/>
      <c r="P1303" s="3"/>
      <c r="Q1303" s="28"/>
    </row>
    <row r="1304" spans="7:17" x14ac:dyDescent="0.35">
      <c r="G1304" s="2"/>
      <c r="H1304" s="2"/>
      <c r="P1304" s="3"/>
      <c r="Q1304" s="28"/>
    </row>
    <row r="1305" spans="7:17" x14ac:dyDescent="0.35">
      <c r="G1305" s="2"/>
      <c r="H1305" s="2"/>
      <c r="P1305" s="3"/>
      <c r="Q1305" s="28"/>
    </row>
    <row r="1306" spans="7:17" x14ac:dyDescent="0.35">
      <c r="G1306" s="2"/>
      <c r="H1306" s="2"/>
      <c r="P1306" s="3"/>
      <c r="Q1306" s="28"/>
    </row>
    <row r="1307" spans="7:17" x14ac:dyDescent="0.35">
      <c r="G1307" s="2"/>
      <c r="H1307" s="2"/>
      <c r="P1307" s="3"/>
      <c r="Q1307" s="28"/>
    </row>
    <row r="1308" spans="7:17" x14ac:dyDescent="0.35">
      <c r="G1308" s="2"/>
      <c r="H1308" s="2"/>
      <c r="P1308" s="3"/>
      <c r="Q1308" s="28"/>
    </row>
    <row r="1309" spans="7:17" x14ac:dyDescent="0.35">
      <c r="G1309" s="2"/>
      <c r="H1309" s="2"/>
      <c r="P1309" s="3"/>
      <c r="Q1309" s="28"/>
    </row>
    <row r="1310" spans="7:17" x14ac:dyDescent="0.35">
      <c r="G1310" s="2"/>
      <c r="H1310" s="2"/>
      <c r="P1310" s="3"/>
      <c r="Q1310" s="28"/>
    </row>
    <row r="1311" spans="7:17" x14ac:dyDescent="0.35">
      <c r="G1311" s="2"/>
      <c r="H1311" s="2"/>
      <c r="P1311" s="3"/>
      <c r="Q1311" s="28"/>
    </row>
    <row r="1312" spans="7:17" x14ac:dyDescent="0.35">
      <c r="G1312" s="2"/>
      <c r="H1312" s="2"/>
      <c r="P1312" s="3"/>
      <c r="Q1312" s="28"/>
    </row>
    <row r="1313" spans="7:17" x14ac:dyDescent="0.35">
      <c r="G1313" s="2"/>
      <c r="H1313" s="2"/>
      <c r="P1313" s="3"/>
      <c r="Q1313" s="28"/>
    </row>
    <row r="1314" spans="7:17" x14ac:dyDescent="0.35">
      <c r="G1314" s="2"/>
      <c r="H1314" s="2"/>
      <c r="P1314" s="3"/>
      <c r="Q1314" s="28"/>
    </row>
    <row r="1315" spans="7:17" x14ac:dyDescent="0.35">
      <c r="G1315" s="2"/>
      <c r="H1315" s="2"/>
      <c r="P1315" s="3"/>
      <c r="Q1315" s="28"/>
    </row>
    <row r="1316" spans="7:17" x14ac:dyDescent="0.35">
      <c r="G1316" s="2"/>
      <c r="H1316" s="2"/>
      <c r="P1316" s="3"/>
      <c r="Q1316" s="28"/>
    </row>
    <row r="1317" spans="7:17" x14ac:dyDescent="0.35">
      <c r="G1317" s="2"/>
      <c r="H1317" s="2"/>
      <c r="P1317" s="3"/>
      <c r="Q1317" s="28"/>
    </row>
    <row r="1318" spans="7:17" x14ac:dyDescent="0.35">
      <c r="G1318" s="2"/>
      <c r="H1318" s="2"/>
      <c r="P1318" s="3"/>
      <c r="Q1318" s="28"/>
    </row>
    <row r="1319" spans="7:17" x14ac:dyDescent="0.35">
      <c r="G1319" s="2"/>
      <c r="H1319" s="2"/>
      <c r="P1319" s="3"/>
      <c r="Q1319" s="28"/>
    </row>
    <row r="1320" spans="7:17" x14ac:dyDescent="0.35">
      <c r="G1320" s="2"/>
      <c r="H1320" s="2"/>
      <c r="P1320" s="3"/>
      <c r="Q1320" s="28"/>
    </row>
    <row r="1321" spans="7:17" x14ac:dyDescent="0.35">
      <c r="G1321" s="2"/>
      <c r="H1321" s="2"/>
      <c r="P1321" s="3"/>
      <c r="Q1321" s="28"/>
    </row>
    <row r="1322" spans="7:17" x14ac:dyDescent="0.35">
      <c r="G1322" s="2"/>
      <c r="H1322" s="2"/>
      <c r="P1322" s="3"/>
      <c r="Q1322" s="28"/>
    </row>
    <row r="1323" spans="7:17" x14ac:dyDescent="0.35">
      <c r="G1323" s="2"/>
      <c r="H1323" s="2"/>
      <c r="P1323" s="3"/>
      <c r="Q1323" s="28"/>
    </row>
    <row r="1324" spans="7:17" x14ac:dyDescent="0.35">
      <c r="G1324" s="2"/>
      <c r="H1324" s="2"/>
      <c r="P1324" s="3"/>
      <c r="Q1324" s="28"/>
    </row>
    <row r="1325" spans="7:17" x14ac:dyDescent="0.35">
      <c r="G1325" s="2"/>
      <c r="H1325" s="2"/>
      <c r="P1325" s="3"/>
      <c r="Q1325" s="28"/>
    </row>
    <row r="1326" spans="7:17" x14ac:dyDescent="0.35">
      <c r="G1326" s="2"/>
      <c r="H1326" s="2"/>
      <c r="P1326" s="3"/>
      <c r="Q1326" s="28"/>
    </row>
    <row r="1327" spans="7:17" x14ac:dyDescent="0.35">
      <c r="G1327" s="2"/>
      <c r="H1327" s="2"/>
      <c r="P1327" s="3"/>
      <c r="Q1327" s="28"/>
    </row>
    <row r="1328" spans="7:17" x14ac:dyDescent="0.35">
      <c r="G1328" s="2"/>
      <c r="H1328" s="2"/>
      <c r="P1328" s="3"/>
      <c r="Q1328" s="28"/>
    </row>
    <row r="1329" spans="7:17" x14ac:dyDescent="0.35">
      <c r="G1329" s="2"/>
      <c r="H1329" s="2"/>
      <c r="P1329" s="3"/>
      <c r="Q1329" s="28"/>
    </row>
    <row r="1330" spans="7:17" x14ac:dyDescent="0.35">
      <c r="G1330" s="2"/>
      <c r="H1330" s="2"/>
      <c r="P1330" s="3"/>
      <c r="Q1330" s="28"/>
    </row>
    <row r="1331" spans="7:17" x14ac:dyDescent="0.35">
      <c r="G1331" s="2"/>
      <c r="H1331" s="2"/>
      <c r="P1331" s="3"/>
      <c r="Q1331" s="28"/>
    </row>
    <row r="1332" spans="7:17" x14ac:dyDescent="0.35">
      <c r="G1332" s="2"/>
      <c r="H1332" s="2"/>
      <c r="P1332" s="3"/>
      <c r="Q1332" s="28"/>
    </row>
    <row r="1333" spans="7:17" x14ac:dyDescent="0.35">
      <c r="G1333" s="2"/>
      <c r="H1333" s="2"/>
      <c r="P1333" s="3"/>
      <c r="Q1333" s="28"/>
    </row>
    <row r="1334" spans="7:17" x14ac:dyDescent="0.35">
      <c r="G1334" s="2"/>
      <c r="H1334" s="2"/>
      <c r="P1334" s="3"/>
      <c r="Q1334" s="28"/>
    </row>
    <row r="1335" spans="7:17" x14ac:dyDescent="0.35">
      <c r="G1335" s="2"/>
      <c r="H1335" s="2"/>
      <c r="P1335" s="3"/>
      <c r="Q1335" s="28"/>
    </row>
    <row r="1336" spans="7:17" x14ac:dyDescent="0.35">
      <c r="G1336" s="2"/>
      <c r="H1336" s="2"/>
      <c r="P1336" s="3"/>
      <c r="Q1336" s="28"/>
    </row>
    <row r="1337" spans="7:17" x14ac:dyDescent="0.35">
      <c r="G1337" s="2"/>
      <c r="H1337" s="2"/>
      <c r="P1337" s="3"/>
      <c r="Q1337" s="28"/>
    </row>
    <row r="1338" spans="7:17" x14ac:dyDescent="0.35">
      <c r="G1338" s="2"/>
      <c r="H1338" s="2"/>
      <c r="P1338" s="3"/>
      <c r="Q1338" s="28"/>
    </row>
    <row r="1339" spans="7:17" x14ac:dyDescent="0.35">
      <c r="G1339" s="2"/>
      <c r="H1339" s="2"/>
      <c r="P1339" s="3"/>
      <c r="Q1339" s="28"/>
    </row>
    <row r="1340" spans="7:17" x14ac:dyDescent="0.35">
      <c r="G1340" s="2"/>
      <c r="H1340" s="2"/>
      <c r="P1340" s="3"/>
      <c r="Q1340" s="28"/>
    </row>
    <row r="1341" spans="7:17" x14ac:dyDescent="0.35">
      <c r="G1341" s="2"/>
      <c r="H1341" s="2"/>
      <c r="P1341" s="3"/>
      <c r="Q1341" s="28"/>
    </row>
    <row r="1342" spans="7:17" x14ac:dyDescent="0.35">
      <c r="G1342" s="2"/>
      <c r="H1342" s="2"/>
      <c r="P1342" s="3"/>
      <c r="Q1342" s="28"/>
    </row>
    <row r="1343" spans="7:17" x14ac:dyDescent="0.35">
      <c r="G1343" s="2"/>
      <c r="H1343" s="2"/>
      <c r="P1343" s="3"/>
      <c r="Q1343" s="28"/>
    </row>
    <row r="1344" spans="7:17" x14ac:dyDescent="0.35">
      <c r="G1344" s="2"/>
      <c r="H1344" s="2"/>
      <c r="P1344" s="3"/>
      <c r="Q1344" s="28"/>
    </row>
    <row r="1345" spans="7:17" x14ac:dyDescent="0.35">
      <c r="G1345" s="2"/>
      <c r="H1345" s="2"/>
      <c r="P1345" s="3"/>
      <c r="Q1345" s="28"/>
    </row>
    <row r="1346" spans="7:17" x14ac:dyDescent="0.35">
      <c r="G1346" s="2"/>
      <c r="H1346" s="2"/>
      <c r="P1346" s="3"/>
      <c r="Q1346" s="28"/>
    </row>
    <row r="1347" spans="7:17" x14ac:dyDescent="0.35">
      <c r="G1347" s="2"/>
      <c r="H1347" s="2"/>
      <c r="P1347" s="3"/>
      <c r="Q1347" s="28"/>
    </row>
    <row r="1348" spans="7:17" x14ac:dyDescent="0.35">
      <c r="G1348" s="2"/>
      <c r="H1348" s="2"/>
      <c r="P1348" s="3"/>
      <c r="Q1348" s="28"/>
    </row>
    <row r="1349" spans="7:17" x14ac:dyDescent="0.35">
      <c r="G1349" s="2"/>
      <c r="H1349" s="2"/>
      <c r="P1349" s="3"/>
      <c r="Q1349" s="28"/>
    </row>
    <row r="1350" spans="7:17" x14ac:dyDescent="0.35">
      <c r="G1350" s="2"/>
      <c r="H1350" s="2"/>
      <c r="P1350" s="3"/>
      <c r="Q1350" s="28"/>
    </row>
    <row r="1351" spans="7:17" x14ac:dyDescent="0.35">
      <c r="G1351" s="2"/>
      <c r="H1351" s="2"/>
      <c r="P1351" s="3"/>
      <c r="Q1351" s="28"/>
    </row>
    <row r="1352" spans="7:17" x14ac:dyDescent="0.35">
      <c r="G1352" s="2"/>
      <c r="H1352" s="2"/>
      <c r="P1352" s="3"/>
      <c r="Q1352" s="28"/>
    </row>
    <row r="1353" spans="7:17" x14ac:dyDescent="0.35">
      <c r="G1353" s="2"/>
      <c r="H1353" s="2"/>
      <c r="P1353" s="3"/>
      <c r="Q1353" s="28"/>
    </row>
    <row r="1354" spans="7:17" x14ac:dyDescent="0.35">
      <c r="G1354" s="2"/>
      <c r="H1354" s="2"/>
      <c r="P1354" s="3"/>
      <c r="Q1354" s="28"/>
    </row>
    <row r="1355" spans="7:17" x14ac:dyDescent="0.35">
      <c r="G1355" s="2"/>
      <c r="H1355" s="2"/>
      <c r="P1355" s="3"/>
      <c r="Q1355" s="28"/>
    </row>
    <row r="1356" spans="7:17" x14ac:dyDescent="0.35">
      <c r="G1356" s="2"/>
      <c r="H1356" s="2"/>
      <c r="P1356" s="3"/>
      <c r="Q1356" s="28"/>
    </row>
    <row r="1357" spans="7:17" x14ac:dyDescent="0.35">
      <c r="G1357" s="2"/>
      <c r="H1357" s="2"/>
      <c r="P1357" s="3"/>
      <c r="Q1357" s="28"/>
    </row>
    <row r="1358" spans="7:17" x14ac:dyDescent="0.35">
      <c r="G1358" s="2"/>
      <c r="H1358" s="2"/>
      <c r="P1358" s="3"/>
      <c r="Q1358" s="28"/>
    </row>
    <row r="1359" spans="7:17" x14ac:dyDescent="0.35">
      <c r="G1359" s="2"/>
      <c r="H1359" s="2"/>
      <c r="P1359" s="3"/>
      <c r="Q1359" s="28"/>
    </row>
    <row r="1360" spans="7:17" x14ac:dyDescent="0.35">
      <c r="G1360" s="2"/>
      <c r="H1360" s="2"/>
      <c r="P1360" s="3"/>
      <c r="Q1360" s="28"/>
    </row>
    <row r="1361" spans="7:17" x14ac:dyDescent="0.35">
      <c r="G1361" s="2"/>
      <c r="H1361" s="2"/>
      <c r="P1361" s="3"/>
      <c r="Q1361" s="28"/>
    </row>
    <row r="1362" spans="7:17" x14ac:dyDescent="0.35">
      <c r="G1362" s="2"/>
      <c r="H1362" s="2"/>
      <c r="P1362" s="3"/>
      <c r="Q1362" s="28"/>
    </row>
    <row r="1363" spans="7:17" x14ac:dyDescent="0.35">
      <c r="G1363" s="2"/>
      <c r="H1363" s="2"/>
      <c r="P1363" s="3"/>
      <c r="Q1363" s="28"/>
    </row>
    <row r="1364" spans="7:17" x14ac:dyDescent="0.35">
      <c r="G1364" s="2"/>
      <c r="H1364" s="2"/>
      <c r="P1364" s="3"/>
      <c r="Q1364" s="28"/>
    </row>
    <row r="1365" spans="7:17" x14ac:dyDescent="0.35">
      <c r="G1365" s="2"/>
      <c r="H1365" s="2"/>
      <c r="P1365" s="3"/>
      <c r="Q1365" s="28"/>
    </row>
    <row r="1366" spans="7:17" x14ac:dyDescent="0.35">
      <c r="G1366" s="2"/>
      <c r="H1366" s="2"/>
      <c r="P1366" s="3"/>
      <c r="Q1366" s="28"/>
    </row>
    <row r="1367" spans="7:17" x14ac:dyDescent="0.35">
      <c r="G1367" s="2"/>
      <c r="H1367" s="2"/>
      <c r="P1367" s="3"/>
      <c r="Q1367" s="28"/>
    </row>
    <row r="1368" spans="7:17" x14ac:dyDescent="0.35">
      <c r="G1368" s="2"/>
      <c r="H1368" s="2"/>
      <c r="P1368" s="3"/>
      <c r="Q1368" s="28"/>
    </row>
    <row r="1369" spans="7:17" x14ac:dyDescent="0.35">
      <c r="G1369" s="2"/>
      <c r="H1369" s="2"/>
      <c r="P1369" s="3"/>
      <c r="Q1369" s="28"/>
    </row>
    <row r="1370" spans="7:17" x14ac:dyDescent="0.35">
      <c r="G1370" s="2"/>
      <c r="H1370" s="2"/>
      <c r="P1370" s="3"/>
      <c r="Q1370" s="28"/>
    </row>
    <row r="1371" spans="7:17" x14ac:dyDescent="0.35">
      <c r="G1371" s="2"/>
      <c r="H1371" s="2"/>
      <c r="P1371" s="3"/>
      <c r="Q1371" s="28"/>
    </row>
    <row r="1372" spans="7:17" x14ac:dyDescent="0.35">
      <c r="G1372" s="2"/>
      <c r="H1372" s="2"/>
      <c r="P1372" s="3"/>
      <c r="Q1372" s="28"/>
    </row>
    <row r="1373" spans="7:17" x14ac:dyDescent="0.35">
      <c r="G1373" s="2"/>
      <c r="H1373" s="2"/>
      <c r="P1373" s="3"/>
      <c r="Q1373" s="28"/>
    </row>
    <row r="1374" spans="7:17" x14ac:dyDescent="0.35">
      <c r="G1374" s="2"/>
      <c r="H1374" s="2"/>
      <c r="P1374" s="3"/>
      <c r="Q1374" s="28"/>
    </row>
    <row r="1375" spans="7:17" x14ac:dyDescent="0.35">
      <c r="G1375" s="2"/>
      <c r="H1375" s="2"/>
      <c r="P1375" s="3"/>
      <c r="Q1375" s="28"/>
    </row>
    <row r="1376" spans="7:17" x14ac:dyDescent="0.35">
      <c r="G1376" s="2"/>
      <c r="H1376" s="2"/>
      <c r="P1376" s="3"/>
      <c r="Q1376" s="28"/>
    </row>
    <row r="1377" spans="7:17" x14ac:dyDescent="0.35">
      <c r="G1377" s="2"/>
      <c r="H1377" s="2"/>
      <c r="P1377" s="3"/>
      <c r="Q1377" s="28"/>
    </row>
    <row r="1378" spans="7:17" x14ac:dyDescent="0.35">
      <c r="G1378" s="2"/>
      <c r="H1378" s="2"/>
      <c r="P1378" s="3"/>
      <c r="Q1378" s="28"/>
    </row>
    <row r="1379" spans="7:17" x14ac:dyDescent="0.35">
      <c r="G1379" s="2"/>
      <c r="H1379" s="2"/>
      <c r="P1379" s="3"/>
      <c r="Q1379" s="28"/>
    </row>
    <row r="1380" spans="7:17" x14ac:dyDescent="0.35">
      <c r="G1380" s="2"/>
      <c r="H1380" s="2"/>
      <c r="P1380" s="3"/>
      <c r="Q1380" s="28"/>
    </row>
    <row r="1381" spans="7:17" x14ac:dyDescent="0.35">
      <c r="G1381" s="2"/>
      <c r="H1381" s="2"/>
      <c r="P1381" s="3"/>
      <c r="Q1381" s="28"/>
    </row>
    <row r="1382" spans="7:17" x14ac:dyDescent="0.35">
      <c r="G1382" s="2"/>
      <c r="H1382" s="2"/>
      <c r="P1382" s="3"/>
      <c r="Q1382" s="28"/>
    </row>
    <row r="1383" spans="7:17" x14ac:dyDescent="0.35">
      <c r="G1383" s="2"/>
      <c r="H1383" s="2"/>
      <c r="P1383" s="3"/>
      <c r="Q1383" s="28"/>
    </row>
    <row r="1384" spans="7:17" x14ac:dyDescent="0.35">
      <c r="G1384" s="2"/>
      <c r="H1384" s="2"/>
      <c r="P1384" s="3"/>
      <c r="Q1384" s="28"/>
    </row>
    <row r="1385" spans="7:17" x14ac:dyDescent="0.35">
      <c r="G1385" s="2"/>
      <c r="H1385" s="2"/>
      <c r="P1385" s="3"/>
      <c r="Q1385" s="28"/>
    </row>
    <row r="1386" spans="7:17" x14ac:dyDescent="0.35">
      <c r="G1386" s="2"/>
      <c r="H1386" s="2"/>
      <c r="P1386" s="3"/>
      <c r="Q1386" s="28"/>
    </row>
    <row r="1387" spans="7:17" x14ac:dyDescent="0.35">
      <c r="G1387" s="2"/>
      <c r="H1387" s="2"/>
      <c r="P1387" s="3"/>
      <c r="Q1387" s="28"/>
    </row>
    <row r="1388" spans="7:17" x14ac:dyDescent="0.35">
      <c r="G1388" s="2"/>
      <c r="H1388" s="2"/>
      <c r="P1388" s="3"/>
      <c r="Q1388" s="28"/>
    </row>
    <row r="1389" spans="7:17" x14ac:dyDescent="0.35">
      <c r="G1389" s="2"/>
      <c r="H1389" s="2"/>
      <c r="P1389" s="3"/>
      <c r="Q1389" s="28"/>
    </row>
    <row r="1390" spans="7:17" x14ac:dyDescent="0.35">
      <c r="G1390" s="2"/>
      <c r="H1390" s="2"/>
      <c r="P1390" s="3"/>
      <c r="Q1390" s="28"/>
    </row>
    <row r="1391" spans="7:17" x14ac:dyDescent="0.35">
      <c r="G1391" s="2"/>
      <c r="H1391" s="2"/>
      <c r="P1391" s="3"/>
      <c r="Q1391" s="28"/>
    </row>
    <row r="1392" spans="7:17" x14ac:dyDescent="0.35">
      <c r="G1392" s="2"/>
      <c r="H1392" s="2"/>
      <c r="P1392" s="3"/>
      <c r="Q1392" s="28"/>
    </row>
    <row r="1393" spans="7:17" x14ac:dyDescent="0.35">
      <c r="G1393" s="2"/>
      <c r="H1393" s="2"/>
      <c r="P1393" s="3"/>
      <c r="Q1393" s="28"/>
    </row>
    <row r="1394" spans="7:17" x14ac:dyDescent="0.35">
      <c r="G1394" s="2"/>
      <c r="H1394" s="2"/>
      <c r="P1394" s="3"/>
      <c r="Q1394" s="28"/>
    </row>
    <row r="1395" spans="7:17" x14ac:dyDescent="0.35">
      <c r="G1395" s="2"/>
      <c r="H1395" s="2"/>
      <c r="P1395" s="3"/>
      <c r="Q1395" s="28"/>
    </row>
    <row r="1396" spans="7:17" x14ac:dyDescent="0.35">
      <c r="G1396" s="2"/>
      <c r="H1396" s="2"/>
      <c r="P1396" s="3"/>
      <c r="Q1396" s="28"/>
    </row>
    <row r="1397" spans="7:17" x14ac:dyDescent="0.35">
      <c r="G1397" s="2"/>
      <c r="H1397" s="2"/>
      <c r="P1397" s="3"/>
      <c r="Q1397" s="28"/>
    </row>
    <row r="1398" spans="7:17" x14ac:dyDescent="0.35">
      <c r="G1398" s="2"/>
      <c r="H1398" s="2"/>
      <c r="P1398" s="3"/>
      <c r="Q1398" s="28"/>
    </row>
    <row r="1399" spans="7:17" x14ac:dyDescent="0.35">
      <c r="G1399" s="2"/>
      <c r="H1399" s="2"/>
      <c r="P1399" s="3"/>
      <c r="Q1399" s="28"/>
    </row>
    <row r="1400" spans="7:17" x14ac:dyDescent="0.35">
      <c r="G1400" s="2"/>
      <c r="H1400" s="2"/>
      <c r="P1400" s="3"/>
      <c r="Q1400" s="28"/>
    </row>
    <row r="1401" spans="7:17" x14ac:dyDescent="0.35">
      <c r="G1401" s="2"/>
      <c r="H1401" s="2"/>
      <c r="P1401" s="3"/>
      <c r="Q1401" s="28"/>
    </row>
    <row r="1402" spans="7:17" x14ac:dyDescent="0.35">
      <c r="G1402" s="2"/>
      <c r="H1402" s="2"/>
      <c r="P1402" s="3"/>
      <c r="Q1402" s="28"/>
    </row>
    <row r="1403" spans="7:17" x14ac:dyDescent="0.35">
      <c r="G1403" s="2"/>
      <c r="H1403" s="2"/>
      <c r="P1403" s="3"/>
      <c r="Q1403" s="28"/>
    </row>
    <row r="1404" spans="7:17" x14ac:dyDescent="0.35">
      <c r="G1404" s="2"/>
      <c r="H1404" s="2"/>
      <c r="P1404" s="3"/>
      <c r="Q1404" s="28"/>
    </row>
    <row r="1405" spans="7:17" x14ac:dyDescent="0.35">
      <c r="G1405" s="2"/>
      <c r="H1405" s="2"/>
      <c r="P1405" s="3"/>
      <c r="Q1405" s="28"/>
    </row>
    <row r="1406" spans="7:17" x14ac:dyDescent="0.35">
      <c r="G1406" s="2"/>
      <c r="H1406" s="2"/>
      <c r="P1406" s="3"/>
      <c r="Q1406" s="28"/>
    </row>
    <row r="1407" spans="7:17" x14ac:dyDescent="0.35">
      <c r="G1407" s="2"/>
      <c r="H1407" s="2"/>
      <c r="P1407" s="3"/>
      <c r="Q1407" s="28"/>
    </row>
    <row r="1408" spans="7:17" x14ac:dyDescent="0.35">
      <c r="G1408" s="2"/>
      <c r="H1408" s="2"/>
      <c r="P1408" s="3"/>
      <c r="Q1408" s="28"/>
    </row>
    <row r="1409" spans="7:17" x14ac:dyDescent="0.35">
      <c r="G1409" s="2"/>
      <c r="H1409" s="2"/>
      <c r="P1409" s="3"/>
      <c r="Q1409" s="28"/>
    </row>
    <row r="1410" spans="7:17" x14ac:dyDescent="0.35">
      <c r="G1410" s="2"/>
      <c r="H1410" s="2"/>
      <c r="P1410" s="3"/>
      <c r="Q1410" s="28"/>
    </row>
    <row r="1411" spans="7:17" x14ac:dyDescent="0.35">
      <c r="G1411" s="2"/>
      <c r="H1411" s="2"/>
      <c r="P1411" s="3"/>
      <c r="Q1411" s="28"/>
    </row>
    <row r="1412" spans="7:17" x14ac:dyDescent="0.35">
      <c r="G1412" s="2"/>
      <c r="H1412" s="2"/>
      <c r="P1412" s="3"/>
      <c r="Q1412" s="28"/>
    </row>
    <row r="1413" spans="7:17" x14ac:dyDescent="0.35">
      <c r="G1413" s="2"/>
      <c r="H1413" s="2"/>
      <c r="P1413" s="3"/>
      <c r="Q1413" s="28"/>
    </row>
    <row r="1414" spans="7:17" x14ac:dyDescent="0.35">
      <c r="G1414" s="2"/>
      <c r="H1414" s="2"/>
      <c r="P1414" s="3"/>
      <c r="Q1414" s="28"/>
    </row>
    <row r="1415" spans="7:17" x14ac:dyDescent="0.35">
      <c r="G1415" s="2"/>
      <c r="H1415" s="2"/>
      <c r="P1415" s="3"/>
      <c r="Q1415" s="28"/>
    </row>
    <row r="1416" spans="7:17" x14ac:dyDescent="0.35">
      <c r="G1416" s="2"/>
      <c r="H1416" s="2"/>
      <c r="P1416" s="3"/>
      <c r="Q1416" s="28"/>
    </row>
    <row r="1417" spans="7:17" x14ac:dyDescent="0.35">
      <c r="G1417" s="2"/>
      <c r="H1417" s="2"/>
      <c r="P1417" s="3"/>
      <c r="Q1417" s="28"/>
    </row>
    <row r="1418" spans="7:17" x14ac:dyDescent="0.35">
      <c r="G1418" s="2"/>
      <c r="H1418" s="2"/>
      <c r="P1418" s="3"/>
      <c r="Q1418" s="28"/>
    </row>
    <row r="1419" spans="7:17" x14ac:dyDescent="0.35">
      <c r="G1419" s="2"/>
      <c r="H1419" s="2"/>
      <c r="P1419" s="3"/>
      <c r="Q1419" s="28"/>
    </row>
    <row r="1420" spans="7:17" x14ac:dyDescent="0.35">
      <c r="G1420" s="2"/>
      <c r="H1420" s="2"/>
      <c r="P1420" s="3"/>
      <c r="Q1420" s="28"/>
    </row>
    <row r="1421" spans="7:17" x14ac:dyDescent="0.35">
      <c r="G1421" s="2"/>
      <c r="H1421" s="2"/>
      <c r="P1421" s="3"/>
      <c r="Q1421" s="28"/>
    </row>
    <row r="1422" spans="7:17" x14ac:dyDescent="0.35">
      <c r="G1422" s="2"/>
      <c r="H1422" s="2"/>
      <c r="P1422" s="3"/>
      <c r="Q1422" s="28"/>
    </row>
    <row r="1423" spans="7:17" x14ac:dyDescent="0.35">
      <c r="G1423" s="2"/>
      <c r="H1423" s="2"/>
      <c r="P1423" s="3"/>
      <c r="Q1423" s="28"/>
    </row>
    <row r="1424" spans="7:17" x14ac:dyDescent="0.35">
      <c r="G1424" s="2"/>
      <c r="H1424" s="2"/>
      <c r="P1424" s="3"/>
      <c r="Q1424" s="28"/>
    </row>
    <row r="1425" spans="7:17" x14ac:dyDescent="0.35">
      <c r="G1425" s="2"/>
      <c r="H1425" s="2"/>
      <c r="P1425" s="3"/>
      <c r="Q1425" s="28"/>
    </row>
    <row r="1426" spans="7:17" x14ac:dyDescent="0.35">
      <c r="G1426" s="2"/>
      <c r="H1426" s="2"/>
      <c r="P1426" s="3"/>
      <c r="Q1426" s="28"/>
    </row>
    <row r="1427" spans="7:17" x14ac:dyDescent="0.35">
      <c r="G1427" s="2"/>
      <c r="H1427" s="2"/>
      <c r="P1427" s="3"/>
      <c r="Q1427" s="28"/>
    </row>
    <row r="1428" spans="7:17" x14ac:dyDescent="0.35">
      <c r="G1428" s="2"/>
      <c r="H1428" s="2"/>
      <c r="P1428" s="3"/>
      <c r="Q1428" s="28"/>
    </row>
    <row r="1429" spans="7:17" x14ac:dyDescent="0.35">
      <c r="G1429" s="2"/>
      <c r="H1429" s="2"/>
      <c r="P1429" s="3"/>
      <c r="Q1429" s="28"/>
    </row>
    <row r="1430" spans="7:17" x14ac:dyDescent="0.35">
      <c r="G1430" s="2"/>
      <c r="H1430" s="2"/>
      <c r="P1430" s="3"/>
      <c r="Q1430" s="28"/>
    </row>
    <row r="1431" spans="7:17" x14ac:dyDescent="0.35">
      <c r="G1431" s="2"/>
      <c r="H1431" s="2"/>
      <c r="P1431" s="3"/>
      <c r="Q1431" s="28"/>
    </row>
    <row r="1432" spans="7:17" x14ac:dyDescent="0.35">
      <c r="G1432" s="2"/>
      <c r="H1432" s="2"/>
      <c r="P1432" s="3"/>
      <c r="Q1432" s="28"/>
    </row>
    <row r="1433" spans="7:17" x14ac:dyDescent="0.35">
      <c r="G1433" s="2"/>
      <c r="H1433" s="2"/>
      <c r="P1433" s="3"/>
      <c r="Q1433" s="28"/>
    </row>
    <row r="1434" spans="7:17" x14ac:dyDescent="0.35">
      <c r="G1434" s="2"/>
      <c r="H1434" s="2"/>
      <c r="P1434" s="3"/>
      <c r="Q1434" s="28"/>
    </row>
    <row r="1435" spans="7:17" x14ac:dyDescent="0.35">
      <c r="G1435" s="2"/>
      <c r="H1435" s="2"/>
      <c r="P1435" s="3"/>
      <c r="Q1435" s="28"/>
    </row>
    <row r="1436" spans="7:17" x14ac:dyDescent="0.35">
      <c r="G1436" s="2"/>
      <c r="H1436" s="2"/>
      <c r="P1436" s="3"/>
      <c r="Q1436" s="28"/>
    </row>
    <row r="1437" spans="7:17" x14ac:dyDescent="0.35">
      <c r="G1437" s="2"/>
      <c r="H1437" s="2"/>
      <c r="P1437" s="3"/>
      <c r="Q1437" s="28"/>
    </row>
    <row r="1438" spans="7:17" x14ac:dyDescent="0.35">
      <c r="G1438" s="2"/>
      <c r="H1438" s="2"/>
      <c r="P1438" s="3"/>
      <c r="Q1438" s="28"/>
    </row>
    <row r="1439" spans="7:17" x14ac:dyDescent="0.35">
      <c r="G1439" s="2"/>
      <c r="H1439" s="2"/>
      <c r="P1439" s="3"/>
      <c r="Q1439" s="28"/>
    </row>
    <row r="1440" spans="7:17" x14ac:dyDescent="0.35">
      <c r="G1440" s="2"/>
      <c r="H1440" s="2"/>
      <c r="P1440" s="3"/>
      <c r="Q1440" s="28"/>
    </row>
    <row r="1441" spans="7:17" x14ac:dyDescent="0.35">
      <c r="G1441" s="2"/>
      <c r="H1441" s="2"/>
      <c r="P1441" s="3"/>
      <c r="Q1441" s="28"/>
    </row>
    <row r="1442" spans="7:17" x14ac:dyDescent="0.35">
      <c r="G1442" s="2"/>
      <c r="H1442" s="2"/>
      <c r="P1442" s="3"/>
      <c r="Q1442" s="28"/>
    </row>
    <row r="1443" spans="7:17" x14ac:dyDescent="0.35">
      <c r="G1443" s="2"/>
      <c r="H1443" s="2"/>
      <c r="P1443" s="3"/>
      <c r="Q1443" s="28"/>
    </row>
    <row r="1444" spans="7:17" x14ac:dyDescent="0.35">
      <c r="G1444" s="2"/>
      <c r="H1444" s="2"/>
      <c r="P1444" s="3"/>
      <c r="Q1444" s="28"/>
    </row>
    <row r="1445" spans="7:17" x14ac:dyDescent="0.35">
      <c r="G1445" s="2"/>
      <c r="H1445" s="2"/>
      <c r="P1445" s="3"/>
      <c r="Q1445" s="28"/>
    </row>
    <row r="1446" spans="7:17" x14ac:dyDescent="0.35">
      <c r="G1446" s="2"/>
      <c r="H1446" s="2"/>
      <c r="P1446" s="3"/>
      <c r="Q1446" s="28"/>
    </row>
    <row r="1447" spans="7:17" x14ac:dyDescent="0.35">
      <c r="G1447" s="2"/>
      <c r="H1447" s="2"/>
      <c r="P1447" s="3"/>
      <c r="Q1447" s="28"/>
    </row>
    <row r="1448" spans="7:17" x14ac:dyDescent="0.35">
      <c r="G1448" s="2"/>
      <c r="H1448" s="2"/>
      <c r="P1448" s="3"/>
      <c r="Q1448" s="28"/>
    </row>
    <row r="1449" spans="7:17" x14ac:dyDescent="0.35">
      <c r="G1449" s="2"/>
      <c r="H1449" s="2"/>
      <c r="P1449" s="3"/>
      <c r="Q1449" s="28"/>
    </row>
    <row r="1450" spans="7:17" x14ac:dyDescent="0.35">
      <c r="G1450" s="2"/>
      <c r="H1450" s="2"/>
      <c r="P1450" s="3"/>
      <c r="Q1450" s="28"/>
    </row>
    <row r="1451" spans="7:17" x14ac:dyDescent="0.35">
      <c r="G1451" s="2"/>
      <c r="H1451" s="2"/>
      <c r="P1451" s="3"/>
      <c r="Q1451" s="28"/>
    </row>
    <row r="1452" spans="7:17" x14ac:dyDescent="0.35">
      <c r="G1452" s="2"/>
      <c r="H1452" s="2"/>
      <c r="P1452" s="3"/>
      <c r="Q1452" s="28"/>
    </row>
    <row r="1453" spans="7:17" x14ac:dyDescent="0.35">
      <c r="G1453" s="2"/>
      <c r="H1453" s="2"/>
      <c r="P1453" s="3"/>
      <c r="Q1453" s="28"/>
    </row>
    <row r="1454" spans="7:17" x14ac:dyDescent="0.35">
      <c r="G1454" s="2"/>
      <c r="H1454" s="2"/>
      <c r="P1454" s="3"/>
      <c r="Q1454" s="28"/>
    </row>
    <row r="1455" spans="7:17" x14ac:dyDescent="0.35">
      <c r="G1455" s="2"/>
      <c r="H1455" s="2"/>
      <c r="P1455" s="3"/>
      <c r="Q1455" s="28"/>
    </row>
    <row r="1456" spans="7:17" x14ac:dyDescent="0.35">
      <c r="G1456" s="2"/>
      <c r="H1456" s="2"/>
      <c r="P1456" s="3"/>
      <c r="Q1456" s="28"/>
    </row>
    <row r="1457" spans="7:17" x14ac:dyDescent="0.35">
      <c r="G1457" s="2"/>
      <c r="H1457" s="2"/>
      <c r="P1457" s="3"/>
      <c r="Q1457" s="28"/>
    </row>
    <row r="1458" spans="7:17" x14ac:dyDescent="0.35">
      <c r="G1458" s="2"/>
      <c r="H1458" s="2"/>
      <c r="P1458" s="3"/>
      <c r="Q1458" s="28"/>
    </row>
    <row r="1459" spans="7:17" x14ac:dyDescent="0.35">
      <c r="G1459" s="2"/>
      <c r="H1459" s="2"/>
      <c r="P1459" s="3"/>
      <c r="Q1459" s="28"/>
    </row>
    <row r="1460" spans="7:17" x14ac:dyDescent="0.35">
      <c r="G1460" s="2"/>
      <c r="H1460" s="2"/>
      <c r="P1460" s="3"/>
      <c r="Q1460" s="28"/>
    </row>
    <row r="1461" spans="7:17" x14ac:dyDescent="0.35">
      <c r="G1461" s="2"/>
      <c r="H1461" s="2"/>
      <c r="P1461" s="3"/>
      <c r="Q1461" s="28"/>
    </row>
    <row r="1462" spans="7:17" x14ac:dyDescent="0.35">
      <c r="G1462" s="2"/>
      <c r="H1462" s="2"/>
      <c r="P1462" s="3"/>
      <c r="Q1462" s="28"/>
    </row>
    <row r="1463" spans="7:17" x14ac:dyDescent="0.35">
      <c r="G1463" s="2"/>
      <c r="H1463" s="2"/>
      <c r="P1463" s="3"/>
      <c r="Q1463" s="28"/>
    </row>
    <row r="1464" spans="7:17" x14ac:dyDescent="0.35">
      <c r="G1464" s="2"/>
      <c r="H1464" s="2"/>
      <c r="P1464" s="3"/>
      <c r="Q1464" s="28"/>
    </row>
    <row r="1465" spans="7:17" x14ac:dyDescent="0.35">
      <c r="G1465" s="2"/>
      <c r="H1465" s="2"/>
      <c r="P1465" s="3"/>
      <c r="Q1465" s="28"/>
    </row>
    <row r="1466" spans="7:17" x14ac:dyDescent="0.35">
      <c r="G1466" s="2"/>
      <c r="H1466" s="2"/>
      <c r="P1466" s="3"/>
      <c r="Q1466" s="28"/>
    </row>
    <row r="1467" spans="7:17" x14ac:dyDescent="0.35">
      <c r="G1467" s="2"/>
      <c r="H1467" s="2"/>
      <c r="P1467" s="3"/>
      <c r="Q1467" s="28"/>
    </row>
    <row r="1468" spans="7:17" x14ac:dyDescent="0.35">
      <c r="G1468" s="2"/>
      <c r="H1468" s="2"/>
      <c r="P1468" s="3"/>
      <c r="Q1468" s="28"/>
    </row>
    <row r="1469" spans="7:17" x14ac:dyDescent="0.35">
      <c r="G1469" s="2"/>
      <c r="H1469" s="2"/>
      <c r="P1469" s="3"/>
      <c r="Q1469" s="28"/>
    </row>
    <row r="1470" spans="7:17" x14ac:dyDescent="0.35">
      <c r="G1470" s="2"/>
      <c r="H1470" s="2"/>
      <c r="P1470" s="3"/>
      <c r="Q1470" s="28"/>
    </row>
    <row r="1471" spans="7:17" x14ac:dyDescent="0.35">
      <c r="G1471" s="2"/>
      <c r="H1471" s="2"/>
      <c r="P1471" s="3"/>
      <c r="Q1471" s="28"/>
    </row>
    <row r="1472" spans="7:17" x14ac:dyDescent="0.35">
      <c r="G1472" s="2"/>
      <c r="H1472" s="2"/>
      <c r="P1472" s="3"/>
      <c r="Q1472" s="28"/>
    </row>
    <row r="1473" spans="7:17" x14ac:dyDescent="0.35">
      <c r="G1473" s="2"/>
      <c r="H1473" s="2"/>
      <c r="P1473" s="3"/>
      <c r="Q1473" s="28"/>
    </row>
    <row r="1474" spans="7:17" x14ac:dyDescent="0.35">
      <c r="G1474" s="2"/>
      <c r="H1474" s="2"/>
      <c r="P1474" s="3"/>
      <c r="Q1474" s="28"/>
    </row>
    <row r="1475" spans="7:17" x14ac:dyDescent="0.35">
      <c r="G1475" s="2"/>
      <c r="H1475" s="2"/>
      <c r="P1475" s="3"/>
      <c r="Q1475" s="28"/>
    </row>
    <row r="1476" spans="7:17" x14ac:dyDescent="0.35">
      <c r="G1476" s="2"/>
      <c r="H1476" s="2"/>
      <c r="P1476" s="3"/>
      <c r="Q1476" s="28"/>
    </row>
    <row r="1477" spans="7:17" x14ac:dyDescent="0.35">
      <c r="G1477" s="2"/>
      <c r="H1477" s="2"/>
      <c r="P1477" s="3"/>
      <c r="Q1477" s="28"/>
    </row>
    <row r="1478" spans="7:17" x14ac:dyDescent="0.35">
      <c r="G1478" s="2"/>
      <c r="H1478" s="2"/>
      <c r="P1478" s="3"/>
      <c r="Q1478" s="28"/>
    </row>
    <row r="1479" spans="7:17" x14ac:dyDescent="0.35">
      <c r="G1479" s="2"/>
      <c r="H1479" s="2"/>
      <c r="P1479" s="3"/>
      <c r="Q1479" s="28"/>
    </row>
    <row r="1480" spans="7:17" x14ac:dyDescent="0.35">
      <c r="G1480" s="2"/>
      <c r="H1480" s="2"/>
      <c r="P1480" s="3"/>
      <c r="Q1480" s="28"/>
    </row>
    <row r="1481" spans="7:17" x14ac:dyDescent="0.35">
      <c r="G1481" s="2"/>
      <c r="H1481" s="2"/>
      <c r="P1481" s="3"/>
      <c r="Q1481" s="28"/>
    </row>
    <row r="1482" spans="7:17" x14ac:dyDescent="0.35">
      <c r="G1482" s="2"/>
      <c r="H1482" s="2"/>
      <c r="P1482" s="3"/>
      <c r="Q1482" s="28"/>
    </row>
    <row r="1483" spans="7:17" x14ac:dyDescent="0.35">
      <c r="G1483" s="2"/>
      <c r="H1483" s="2"/>
      <c r="P1483" s="3"/>
      <c r="Q1483" s="28"/>
    </row>
    <row r="1484" spans="7:17" x14ac:dyDescent="0.35">
      <c r="G1484" s="2"/>
      <c r="H1484" s="2"/>
      <c r="P1484" s="3"/>
      <c r="Q1484" s="28"/>
    </row>
    <row r="1485" spans="7:17" x14ac:dyDescent="0.35">
      <c r="G1485" s="2"/>
      <c r="H1485" s="2"/>
      <c r="P1485" s="3"/>
      <c r="Q1485" s="28"/>
    </row>
    <row r="1486" spans="7:17" x14ac:dyDescent="0.35">
      <c r="G1486" s="2"/>
      <c r="H1486" s="2"/>
      <c r="P1486" s="3"/>
      <c r="Q1486" s="28"/>
    </row>
    <row r="1487" spans="7:17" x14ac:dyDescent="0.35">
      <c r="G1487" s="2"/>
      <c r="H1487" s="2"/>
      <c r="P1487" s="3"/>
      <c r="Q1487" s="28"/>
    </row>
    <row r="1488" spans="7:17" x14ac:dyDescent="0.35">
      <c r="G1488" s="2"/>
      <c r="H1488" s="2"/>
      <c r="P1488" s="3"/>
      <c r="Q1488" s="28"/>
    </row>
    <row r="1489" spans="7:17" x14ac:dyDescent="0.35">
      <c r="G1489" s="2"/>
      <c r="H1489" s="2"/>
      <c r="P1489" s="3"/>
      <c r="Q1489" s="28"/>
    </row>
    <row r="1490" spans="7:17" x14ac:dyDescent="0.35">
      <c r="G1490" s="2"/>
      <c r="H1490" s="2"/>
      <c r="P1490" s="3"/>
      <c r="Q1490" s="28"/>
    </row>
    <row r="1491" spans="7:17" x14ac:dyDescent="0.35">
      <c r="G1491" s="2"/>
      <c r="H1491" s="2"/>
      <c r="P1491" s="3"/>
      <c r="Q1491" s="28"/>
    </row>
    <row r="1492" spans="7:17" x14ac:dyDescent="0.35">
      <c r="G1492" s="2"/>
      <c r="H1492" s="2"/>
      <c r="P1492" s="3"/>
      <c r="Q1492" s="28"/>
    </row>
    <row r="1493" spans="7:17" x14ac:dyDescent="0.35">
      <c r="G1493" s="2"/>
      <c r="H1493" s="2"/>
      <c r="P1493" s="3"/>
      <c r="Q1493" s="28"/>
    </row>
    <row r="1494" spans="7:17" x14ac:dyDescent="0.35">
      <c r="G1494" s="2"/>
      <c r="H1494" s="2"/>
      <c r="P1494" s="3"/>
      <c r="Q1494" s="28"/>
    </row>
    <row r="1495" spans="7:17" x14ac:dyDescent="0.35">
      <c r="G1495" s="2"/>
      <c r="H1495" s="2"/>
      <c r="P1495" s="3"/>
      <c r="Q1495" s="28"/>
    </row>
    <row r="1496" spans="7:17" x14ac:dyDescent="0.35">
      <c r="G1496" s="2"/>
      <c r="H1496" s="2"/>
      <c r="P1496" s="3"/>
      <c r="Q1496" s="28"/>
    </row>
    <row r="1497" spans="7:17" x14ac:dyDescent="0.35">
      <c r="G1497" s="2"/>
      <c r="H1497" s="2"/>
      <c r="P1497" s="3"/>
      <c r="Q1497" s="28"/>
    </row>
    <row r="1498" spans="7:17" x14ac:dyDescent="0.35">
      <c r="G1498" s="2"/>
      <c r="H1498" s="2"/>
      <c r="P1498" s="3"/>
      <c r="Q1498" s="28"/>
    </row>
    <row r="1499" spans="7:17" x14ac:dyDescent="0.35">
      <c r="G1499" s="2"/>
      <c r="H1499" s="2"/>
      <c r="P1499" s="3"/>
      <c r="Q1499" s="28"/>
    </row>
    <row r="1500" spans="7:17" x14ac:dyDescent="0.35">
      <c r="G1500" s="2"/>
      <c r="H1500" s="2"/>
      <c r="P1500" s="3"/>
      <c r="Q1500" s="28"/>
    </row>
    <row r="1501" spans="7:17" x14ac:dyDescent="0.35">
      <c r="G1501" s="2"/>
      <c r="H1501" s="2"/>
      <c r="P1501" s="3"/>
      <c r="Q1501" s="28"/>
    </row>
    <row r="1502" spans="7:17" x14ac:dyDescent="0.35">
      <c r="G1502" s="2"/>
      <c r="H1502" s="2"/>
      <c r="P1502" s="3"/>
      <c r="Q1502" s="28"/>
    </row>
    <row r="1503" spans="7:17" x14ac:dyDescent="0.35">
      <c r="G1503" s="2"/>
      <c r="H1503" s="2"/>
      <c r="P1503" s="3"/>
      <c r="Q1503" s="28"/>
    </row>
    <row r="1504" spans="7:17" x14ac:dyDescent="0.35">
      <c r="G1504" s="2"/>
      <c r="H1504" s="2"/>
      <c r="P1504" s="3"/>
      <c r="Q1504" s="28"/>
    </row>
    <row r="1505" spans="7:17" x14ac:dyDescent="0.35">
      <c r="G1505" s="2"/>
      <c r="H1505" s="2"/>
      <c r="P1505" s="3"/>
      <c r="Q1505" s="28"/>
    </row>
    <row r="1506" spans="7:17" x14ac:dyDescent="0.35">
      <c r="G1506" s="2"/>
      <c r="H1506" s="2"/>
      <c r="P1506" s="3"/>
      <c r="Q1506" s="28"/>
    </row>
    <row r="1507" spans="7:17" x14ac:dyDescent="0.35">
      <c r="G1507" s="2"/>
      <c r="H1507" s="2"/>
      <c r="P1507" s="3"/>
      <c r="Q1507" s="28"/>
    </row>
    <row r="1508" spans="7:17" x14ac:dyDescent="0.35">
      <c r="G1508" s="2"/>
      <c r="H1508" s="2"/>
      <c r="P1508" s="3"/>
      <c r="Q1508" s="28"/>
    </row>
    <row r="1509" spans="7:17" x14ac:dyDescent="0.35">
      <c r="G1509" s="2"/>
      <c r="H1509" s="2"/>
      <c r="P1509" s="3"/>
      <c r="Q1509" s="28"/>
    </row>
    <row r="1510" spans="7:17" x14ac:dyDescent="0.35">
      <c r="G1510" s="2"/>
      <c r="H1510" s="2"/>
      <c r="P1510" s="3"/>
      <c r="Q1510" s="28"/>
    </row>
    <row r="1511" spans="7:17" x14ac:dyDescent="0.35">
      <c r="G1511" s="2"/>
      <c r="H1511" s="2"/>
      <c r="P1511" s="3"/>
      <c r="Q1511" s="28"/>
    </row>
    <row r="1512" spans="7:17" x14ac:dyDescent="0.35">
      <c r="G1512" s="2"/>
      <c r="H1512" s="2"/>
      <c r="P1512" s="3"/>
      <c r="Q1512" s="28"/>
    </row>
    <row r="1513" spans="7:17" x14ac:dyDescent="0.35">
      <c r="G1513" s="2"/>
      <c r="H1513" s="2"/>
      <c r="P1513" s="3"/>
      <c r="Q1513" s="28"/>
    </row>
    <row r="1514" spans="7:17" x14ac:dyDescent="0.35">
      <c r="G1514" s="2"/>
      <c r="H1514" s="2"/>
      <c r="P1514" s="3"/>
      <c r="Q1514" s="28"/>
    </row>
    <row r="1515" spans="7:17" x14ac:dyDescent="0.35">
      <c r="G1515" s="2"/>
      <c r="H1515" s="2"/>
      <c r="P1515" s="3"/>
      <c r="Q1515" s="28"/>
    </row>
    <row r="1516" spans="7:17" x14ac:dyDescent="0.35">
      <c r="G1516" s="2"/>
      <c r="H1516" s="2"/>
      <c r="P1516" s="3"/>
      <c r="Q1516" s="28"/>
    </row>
    <row r="1517" spans="7:17" x14ac:dyDescent="0.35">
      <c r="G1517" s="2"/>
      <c r="H1517" s="2"/>
      <c r="P1517" s="3"/>
      <c r="Q1517" s="28"/>
    </row>
    <row r="1518" spans="7:17" x14ac:dyDescent="0.35">
      <c r="G1518" s="2"/>
      <c r="H1518" s="2"/>
      <c r="P1518" s="3"/>
      <c r="Q1518" s="28"/>
    </row>
    <row r="1519" spans="7:17" x14ac:dyDescent="0.35">
      <c r="G1519" s="2"/>
      <c r="H1519" s="2"/>
      <c r="P1519" s="3"/>
      <c r="Q1519" s="28"/>
    </row>
    <row r="1520" spans="7:17" x14ac:dyDescent="0.35">
      <c r="G1520" s="2"/>
      <c r="H1520" s="2"/>
      <c r="P1520" s="3"/>
      <c r="Q1520" s="28"/>
    </row>
    <row r="1521" spans="7:17" x14ac:dyDescent="0.35">
      <c r="G1521" s="2"/>
      <c r="H1521" s="2"/>
      <c r="P1521" s="3"/>
      <c r="Q1521" s="28"/>
    </row>
    <row r="1522" spans="7:17" x14ac:dyDescent="0.35">
      <c r="G1522" s="2"/>
      <c r="H1522" s="2"/>
      <c r="P1522" s="3"/>
      <c r="Q1522" s="28"/>
    </row>
    <row r="1523" spans="7:17" x14ac:dyDescent="0.35">
      <c r="G1523" s="2"/>
      <c r="H1523" s="2"/>
      <c r="P1523" s="3"/>
      <c r="Q1523" s="28"/>
    </row>
    <row r="1524" spans="7:17" x14ac:dyDescent="0.35">
      <c r="G1524" s="2"/>
      <c r="H1524" s="2"/>
      <c r="P1524" s="3"/>
      <c r="Q1524" s="28"/>
    </row>
    <row r="1525" spans="7:17" x14ac:dyDescent="0.35">
      <c r="G1525" s="2"/>
      <c r="H1525" s="2"/>
      <c r="P1525" s="3"/>
      <c r="Q1525" s="28"/>
    </row>
    <row r="1526" spans="7:17" x14ac:dyDescent="0.35">
      <c r="G1526" s="2"/>
      <c r="H1526" s="2"/>
      <c r="P1526" s="3"/>
      <c r="Q1526" s="28"/>
    </row>
    <row r="1527" spans="7:17" x14ac:dyDescent="0.35">
      <c r="G1527" s="2"/>
      <c r="H1527" s="2"/>
      <c r="P1527" s="3"/>
      <c r="Q1527" s="28"/>
    </row>
    <row r="1528" spans="7:17" x14ac:dyDescent="0.35">
      <c r="G1528" s="2"/>
      <c r="H1528" s="2"/>
      <c r="P1528" s="3"/>
      <c r="Q1528" s="28"/>
    </row>
    <row r="1529" spans="7:17" x14ac:dyDescent="0.35">
      <c r="G1529" s="2"/>
      <c r="H1529" s="2"/>
      <c r="P1529" s="3"/>
      <c r="Q1529" s="28"/>
    </row>
    <row r="1530" spans="7:17" x14ac:dyDescent="0.35">
      <c r="G1530" s="2"/>
      <c r="H1530" s="2"/>
      <c r="P1530" s="3"/>
      <c r="Q1530" s="28"/>
    </row>
    <row r="1531" spans="7:17" x14ac:dyDescent="0.35">
      <c r="G1531" s="2"/>
      <c r="H1531" s="2"/>
      <c r="P1531" s="3"/>
      <c r="Q1531" s="28"/>
    </row>
    <row r="1532" spans="7:17" x14ac:dyDescent="0.35">
      <c r="G1532" s="2"/>
      <c r="H1532" s="2"/>
      <c r="P1532" s="3"/>
      <c r="Q1532" s="28"/>
    </row>
    <row r="1533" spans="7:17" x14ac:dyDescent="0.35">
      <c r="G1533" s="2"/>
      <c r="H1533" s="2"/>
      <c r="P1533" s="3"/>
      <c r="Q1533" s="28"/>
    </row>
    <row r="1534" spans="7:17" x14ac:dyDescent="0.35">
      <c r="G1534" s="2"/>
      <c r="H1534" s="2"/>
      <c r="P1534" s="3"/>
      <c r="Q1534" s="28"/>
    </row>
    <row r="1535" spans="7:17" x14ac:dyDescent="0.35">
      <c r="G1535" s="2"/>
      <c r="H1535" s="2"/>
      <c r="P1535" s="3"/>
      <c r="Q1535" s="28"/>
    </row>
    <row r="1536" spans="7:17" x14ac:dyDescent="0.35">
      <c r="G1536" s="2"/>
      <c r="H1536" s="2"/>
      <c r="P1536" s="3"/>
      <c r="Q1536" s="28"/>
    </row>
    <row r="1537" spans="7:17" x14ac:dyDescent="0.35">
      <c r="G1537" s="2"/>
      <c r="H1537" s="2"/>
      <c r="P1537" s="3"/>
      <c r="Q1537" s="28"/>
    </row>
    <row r="1538" spans="7:17" x14ac:dyDescent="0.35">
      <c r="G1538" s="2"/>
      <c r="H1538" s="2"/>
      <c r="P1538" s="3"/>
      <c r="Q1538" s="28"/>
    </row>
    <row r="1539" spans="7:17" x14ac:dyDescent="0.35">
      <c r="G1539" s="2"/>
      <c r="H1539" s="2"/>
      <c r="P1539" s="3"/>
      <c r="Q1539" s="28"/>
    </row>
    <row r="1540" spans="7:17" x14ac:dyDescent="0.35">
      <c r="G1540" s="2"/>
      <c r="H1540" s="2"/>
      <c r="P1540" s="3"/>
      <c r="Q1540" s="28"/>
    </row>
    <row r="1541" spans="7:17" x14ac:dyDescent="0.35">
      <c r="G1541" s="2"/>
      <c r="H1541" s="2"/>
      <c r="P1541" s="3"/>
      <c r="Q1541" s="28"/>
    </row>
    <row r="1542" spans="7:17" x14ac:dyDescent="0.35">
      <c r="G1542" s="2"/>
      <c r="H1542" s="2"/>
      <c r="P1542" s="3"/>
      <c r="Q1542" s="28"/>
    </row>
    <row r="1543" spans="7:17" x14ac:dyDescent="0.35">
      <c r="G1543" s="2"/>
      <c r="H1543" s="2"/>
      <c r="P1543" s="3"/>
      <c r="Q1543" s="28"/>
    </row>
    <row r="1544" spans="7:17" x14ac:dyDescent="0.35">
      <c r="G1544" s="2"/>
      <c r="H1544" s="2"/>
      <c r="P1544" s="3"/>
      <c r="Q1544" s="28"/>
    </row>
    <row r="1545" spans="7:17" x14ac:dyDescent="0.35">
      <c r="G1545" s="2"/>
      <c r="H1545" s="2"/>
      <c r="P1545" s="3"/>
      <c r="Q1545" s="28"/>
    </row>
    <row r="1546" spans="7:17" x14ac:dyDescent="0.35">
      <c r="G1546" s="2"/>
      <c r="H1546" s="2"/>
      <c r="P1546" s="3"/>
      <c r="Q1546" s="28"/>
    </row>
    <row r="1547" spans="7:17" x14ac:dyDescent="0.35">
      <c r="G1547" s="2"/>
      <c r="H1547" s="2"/>
      <c r="P1547" s="3"/>
      <c r="Q1547" s="28"/>
    </row>
    <row r="1548" spans="7:17" x14ac:dyDescent="0.35">
      <c r="G1548" s="2"/>
      <c r="H1548" s="2"/>
      <c r="P1548" s="3"/>
      <c r="Q1548" s="28"/>
    </row>
    <row r="1549" spans="7:17" x14ac:dyDescent="0.35">
      <c r="G1549" s="2"/>
      <c r="H1549" s="2"/>
      <c r="P1549" s="3"/>
      <c r="Q1549" s="28"/>
    </row>
    <row r="1550" spans="7:17" x14ac:dyDescent="0.35">
      <c r="G1550" s="2"/>
      <c r="H1550" s="2"/>
      <c r="P1550" s="3"/>
      <c r="Q1550" s="28"/>
    </row>
    <row r="1551" spans="7:17" x14ac:dyDescent="0.35">
      <c r="G1551" s="2"/>
      <c r="H1551" s="2"/>
      <c r="P1551" s="3"/>
      <c r="Q1551" s="28"/>
    </row>
    <row r="1552" spans="7:17" x14ac:dyDescent="0.35">
      <c r="G1552" s="2"/>
      <c r="H1552" s="2"/>
      <c r="P1552" s="3"/>
      <c r="Q1552" s="28"/>
    </row>
    <row r="1553" spans="7:17" x14ac:dyDescent="0.35">
      <c r="G1553" s="2"/>
      <c r="H1553" s="2"/>
      <c r="P1553" s="3"/>
      <c r="Q1553" s="28"/>
    </row>
    <row r="1554" spans="7:17" x14ac:dyDescent="0.35">
      <c r="G1554" s="2"/>
      <c r="H1554" s="2"/>
      <c r="P1554" s="3"/>
      <c r="Q1554" s="28"/>
    </row>
    <row r="1555" spans="7:17" x14ac:dyDescent="0.35">
      <c r="G1555" s="2"/>
      <c r="H1555" s="2"/>
      <c r="P1555" s="3"/>
      <c r="Q1555" s="28"/>
    </row>
    <row r="1556" spans="7:17" x14ac:dyDescent="0.35">
      <c r="G1556" s="2"/>
      <c r="H1556" s="2"/>
      <c r="P1556" s="3"/>
      <c r="Q1556" s="28"/>
    </row>
    <row r="1557" spans="7:17" x14ac:dyDescent="0.35">
      <c r="G1557" s="2"/>
      <c r="H1557" s="2"/>
      <c r="P1557" s="3"/>
      <c r="Q1557" s="28"/>
    </row>
    <row r="1558" spans="7:17" x14ac:dyDescent="0.35">
      <c r="G1558" s="2"/>
      <c r="H1558" s="2"/>
      <c r="P1558" s="3"/>
      <c r="Q1558" s="28"/>
    </row>
    <row r="1559" spans="7:17" x14ac:dyDescent="0.35">
      <c r="G1559" s="2"/>
      <c r="H1559" s="2"/>
      <c r="P1559" s="3"/>
      <c r="Q1559" s="28"/>
    </row>
    <row r="1560" spans="7:17" x14ac:dyDescent="0.35">
      <c r="G1560" s="2"/>
      <c r="H1560" s="2"/>
      <c r="P1560" s="3"/>
      <c r="Q1560" s="28"/>
    </row>
    <row r="1561" spans="7:17" x14ac:dyDescent="0.35">
      <c r="G1561" s="2"/>
      <c r="H1561" s="2"/>
      <c r="P1561" s="3"/>
      <c r="Q1561" s="28"/>
    </row>
    <row r="1562" spans="7:17" x14ac:dyDescent="0.35">
      <c r="G1562" s="2"/>
      <c r="H1562" s="2"/>
      <c r="P1562" s="3"/>
      <c r="Q1562" s="28"/>
    </row>
    <row r="1563" spans="7:17" x14ac:dyDescent="0.35">
      <c r="G1563" s="2"/>
      <c r="H1563" s="2"/>
      <c r="P1563" s="3"/>
      <c r="Q1563" s="28"/>
    </row>
    <row r="1564" spans="7:17" x14ac:dyDescent="0.35">
      <c r="G1564" s="2"/>
      <c r="H1564" s="2"/>
      <c r="P1564" s="3"/>
      <c r="Q1564" s="28"/>
    </row>
    <row r="1565" spans="7:17" x14ac:dyDescent="0.35">
      <c r="G1565" s="2"/>
      <c r="H1565" s="2"/>
      <c r="P1565" s="3"/>
      <c r="Q1565" s="28"/>
    </row>
    <row r="1566" spans="7:17" x14ac:dyDescent="0.35">
      <c r="G1566" s="2"/>
      <c r="H1566" s="2"/>
      <c r="P1566" s="3"/>
      <c r="Q1566" s="28"/>
    </row>
    <row r="1567" spans="7:17" x14ac:dyDescent="0.35">
      <c r="G1567" s="2"/>
      <c r="H1567" s="2"/>
      <c r="P1567" s="3"/>
      <c r="Q1567" s="28"/>
    </row>
    <row r="1568" spans="7:17" x14ac:dyDescent="0.35">
      <c r="G1568" s="2"/>
      <c r="H1568" s="2"/>
      <c r="P1568" s="3"/>
      <c r="Q1568" s="28"/>
    </row>
    <row r="1569" spans="7:17" x14ac:dyDescent="0.35">
      <c r="G1569" s="2"/>
      <c r="H1569" s="2"/>
      <c r="P1569" s="3"/>
      <c r="Q1569" s="28"/>
    </row>
    <row r="1570" spans="7:17" x14ac:dyDescent="0.35">
      <c r="G1570" s="2"/>
      <c r="H1570" s="2"/>
      <c r="P1570" s="3"/>
      <c r="Q1570" s="28"/>
    </row>
    <row r="1571" spans="7:17" x14ac:dyDescent="0.35">
      <c r="G1571" s="2"/>
      <c r="H1571" s="2"/>
      <c r="P1571" s="3"/>
      <c r="Q1571" s="28"/>
    </row>
    <row r="1572" spans="7:17" x14ac:dyDescent="0.35">
      <c r="G1572" s="2"/>
      <c r="H1572" s="2"/>
      <c r="P1572" s="3"/>
      <c r="Q1572" s="28"/>
    </row>
    <row r="1573" spans="7:17" x14ac:dyDescent="0.35">
      <c r="G1573" s="2"/>
      <c r="H1573" s="2"/>
      <c r="P1573" s="3"/>
      <c r="Q1573" s="28"/>
    </row>
    <row r="1574" spans="7:17" x14ac:dyDescent="0.35">
      <c r="G1574" s="2"/>
      <c r="H1574" s="2"/>
      <c r="P1574" s="3"/>
      <c r="Q1574" s="28"/>
    </row>
    <row r="1575" spans="7:17" x14ac:dyDescent="0.35">
      <c r="G1575" s="2"/>
      <c r="H1575" s="2"/>
      <c r="P1575" s="3"/>
      <c r="Q1575" s="28"/>
    </row>
    <row r="1576" spans="7:17" x14ac:dyDescent="0.35">
      <c r="G1576" s="2"/>
      <c r="H1576" s="2"/>
      <c r="P1576" s="3"/>
      <c r="Q1576" s="28"/>
    </row>
    <row r="1577" spans="7:17" x14ac:dyDescent="0.35">
      <c r="G1577" s="2"/>
      <c r="H1577" s="2"/>
      <c r="P1577" s="3"/>
      <c r="Q1577" s="28"/>
    </row>
    <row r="1578" spans="7:17" x14ac:dyDescent="0.35">
      <c r="G1578" s="2"/>
      <c r="H1578" s="2"/>
      <c r="P1578" s="3"/>
      <c r="Q1578" s="28"/>
    </row>
    <row r="1579" spans="7:17" x14ac:dyDescent="0.35">
      <c r="G1579" s="2"/>
      <c r="H1579" s="2"/>
      <c r="P1579" s="3"/>
      <c r="Q1579" s="28"/>
    </row>
    <row r="1580" spans="7:17" x14ac:dyDescent="0.35">
      <c r="G1580" s="2"/>
      <c r="H1580" s="2"/>
      <c r="P1580" s="3"/>
      <c r="Q1580" s="28"/>
    </row>
    <row r="1581" spans="7:17" x14ac:dyDescent="0.35">
      <c r="G1581" s="2"/>
      <c r="H1581" s="2"/>
      <c r="P1581" s="3"/>
      <c r="Q1581" s="28"/>
    </row>
    <row r="1582" spans="7:17" x14ac:dyDescent="0.35">
      <c r="G1582" s="2"/>
      <c r="H1582" s="2"/>
      <c r="P1582" s="3"/>
      <c r="Q1582" s="28"/>
    </row>
    <row r="1583" spans="7:17" x14ac:dyDescent="0.35">
      <c r="G1583" s="2"/>
      <c r="H1583" s="2"/>
      <c r="P1583" s="3"/>
      <c r="Q1583" s="28"/>
    </row>
    <row r="1584" spans="7:17" x14ac:dyDescent="0.35">
      <c r="G1584" s="2"/>
      <c r="H1584" s="2"/>
      <c r="P1584" s="3"/>
      <c r="Q1584" s="28"/>
    </row>
    <row r="1585" spans="7:17" x14ac:dyDescent="0.35">
      <c r="G1585" s="2"/>
      <c r="H1585" s="2"/>
      <c r="P1585" s="3"/>
      <c r="Q1585" s="28"/>
    </row>
    <row r="1586" spans="7:17" x14ac:dyDescent="0.35">
      <c r="G1586" s="2"/>
      <c r="H1586" s="2"/>
      <c r="P1586" s="3"/>
      <c r="Q1586" s="28"/>
    </row>
    <row r="1587" spans="7:17" x14ac:dyDescent="0.35">
      <c r="G1587" s="2"/>
      <c r="H1587" s="2"/>
      <c r="P1587" s="3"/>
      <c r="Q1587" s="28"/>
    </row>
    <row r="1588" spans="7:17" x14ac:dyDescent="0.35">
      <c r="G1588" s="2"/>
      <c r="H1588" s="2"/>
      <c r="P1588" s="3"/>
      <c r="Q1588" s="28"/>
    </row>
    <row r="1589" spans="7:17" x14ac:dyDescent="0.35">
      <c r="G1589" s="2"/>
      <c r="H1589" s="2"/>
      <c r="P1589" s="3"/>
      <c r="Q1589" s="28"/>
    </row>
    <row r="1590" spans="7:17" x14ac:dyDescent="0.35">
      <c r="G1590" s="2"/>
      <c r="H1590" s="2"/>
      <c r="P1590" s="3"/>
      <c r="Q1590" s="28"/>
    </row>
    <row r="1591" spans="7:17" x14ac:dyDescent="0.35">
      <c r="G1591" s="2"/>
      <c r="H1591" s="2"/>
      <c r="P1591" s="3"/>
      <c r="Q1591" s="28"/>
    </row>
    <row r="1592" spans="7:17" x14ac:dyDescent="0.35">
      <c r="G1592" s="2"/>
      <c r="H1592" s="2"/>
      <c r="P1592" s="3"/>
      <c r="Q1592" s="28"/>
    </row>
    <row r="1593" spans="7:17" x14ac:dyDescent="0.35">
      <c r="G1593" s="2"/>
      <c r="H1593" s="2"/>
      <c r="P1593" s="3"/>
      <c r="Q1593" s="28"/>
    </row>
    <row r="1594" spans="7:17" x14ac:dyDescent="0.35">
      <c r="G1594" s="2"/>
      <c r="H1594" s="2"/>
      <c r="P1594" s="3"/>
      <c r="Q1594" s="28"/>
    </row>
    <row r="1595" spans="7:17" x14ac:dyDescent="0.35">
      <c r="G1595" s="2"/>
      <c r="H1595" s="2"/>
      <c r="P1595" s="3"/>
      <c r="Q1595" s="28"/>
    </row>
    <row r="1596" spans="7:17" x14ac:dyDescent="0.35">
      <c r="G1596" s="2"/>
      <c r="H1596" s="2"/>
      <c r="P1596" s="3"/>
      <c r="Q1596" s="28"/>
    </row>
    <row r="1597" spans="7:17" x14ac:dyDescent="0.35">
      <c r="G1597" s="2"/>
      <c r="H1597" s="2"/>
      <c r="P1597" s="3"/>
      <c r="Q1597" s="28"/>
    </row>
    <row r="1598" spans="7:17" x14ac:dyDescent="0.35">
      <c r="G1598" s="2"/>
      <c r="H1598" s="2"/>
      <c r="P1598" s="3"/>
      <c r="Q1598" s="28"/>
    </row>
    <row r="1599" spans="7:17" x14ac:dyDescent="0.35">
      <c r="G1599" s="2"/>
      <c r="H1599" s="2"/>
      <c r="P1599" s="3"/>
      <c r="Q1599" s="28"/>
    </row>
    <row r="1600" spans="7:17" x14ac:dyDescent="0.35">
      <c r="G1600" s="2"/>
      <c r="H1600" s="2"/>
      <c r="P1600" s="3"/>
      <c r="Q1600" s="28"/>
    </row>
    <row r="1601" spans="7:17" x14ac:dyDescent="0.35">
      <c r="G1601" s="2"/>
      <c r="H1601" s="2"/>
      <c r="P1601" s="3"/>
      <c r="Q1601" s="28"/>
    </row>
    <row r="1602" spans="7:17" x14ac:dyDescent="0.35">
      <c r="G1602" s="2"/>
      <c r="H1602" s="2"/>
      <c r="P1602" s="3"/>
      <c r="Q1602" s="28"/>
    </row>
    <row r="1603" spans="7:17" x14ac:dyDescent="0.35">
      <c r="G1603" s="2"/>
      <c r="H1603" s="2"/>
      <c r="P1603" s="3"/>
      <c r="Q1603" s="28"/>
    </row>
    <row r="1604" spans="7:17" x14ac:dyDescent="0.35">
      <c r="G1604" s="2"/>
      <c r="H1604" s="2"/>
      <c r="P1604" s="3"/>
      <c r="Q1604" s="28"/>
    </row>
    <row r="1605" spans="7:17" x14ac:dyDescent="0.35">
      <c r="G1605" s="2"/>
      <c r="H1605" s="2"/>
      <c r="P1605" s="3"/>
      <c r="Q1605" s="28"/>
    </row>
    <row r="1606" spans="7:17" x14ac:dyDescent="0.35">
      <c r="G1606" s="2"/>
      <c r="H1606" s="2"/>
      <c r="P1606" s="3"/>
      <c r="Q1606" s="28"/>
    </row>
    <row r="1607" spans="7:17" x14ac:dyDescent="0.35">
      <c r="G1607" s="2"/>
      <c r="H1607" s="2"/>
      <c r="P1607" s="3"/>
      <c r="Q1607" s="28"/>
    </row>
    <row r="1608" spans="7:17" x14ac:dyDescent="0.35">
      <c r="G1608" s="2"/>
      <c r="H1608" s="2"/>
      <c r="P1608" s="3"/>
      <c r="Q1608" s="28"/>
    </row>
    <row r="1609" spans="7:17" x14ac:dyDescent="0.35">
      <c r="G1609" s="2"/>
      <c r="H1609" s="2"/>
      <c r="P1609" s="3"/>
      <c r="Q1609" s="28"/>
    </row>
    <row r="1610" spans="7:17" x14ac:dyDescent="0.35">
      <c r="G1610" s="2"/>
      <c r="H1610" s="2"/>
      <c r="P1610" s="3"/>
      <c r="Q1610" s="28"/>
    </row>
    <row r="1611" spans="7:17" x14ac:dyDescent="0.35">
      <c r="G1611" s="2"/>
      <c r="H1611" s="2"/>
      <c r="P1611" s="3"/>
      <c r="Q1611" s="28"/>
    </row>
    <row r="1612" spans="7:17" x14ac:dyDescent="0.35">
      <c r="G1612" s="2"/>
      <c r="H1612" s="2"/>
      <c r="P1612" s="3"/>
      <c r="Q1612" s="28"/>
    </row>
    <row r="1613" spans="7:17" x14ac:dyDescent="0.35">
      <c r="G1613" s="2"/>
      <c r="H1613" s="2"/>
      <c r="P1613" s="3"/>
      <c r="Q1613" s="28"/>
    </row>
    <row r="1614" spans="7:17" x14ac:dyDescent="0.35">
      <c r="G1614" s="2"/>
      <c r="H1614" s="2"/>
      <c r="P1614" s="3"/>
      <c r="Q1614" s="28"/>
    </row>
    <row r="1615" spans="7:17" x14ac:dyDescent="0.35">
      <c r="G1615" s="2"/>
      <c r="H1615" s="2"/>
      <c r="P1615" s="3"/>
      <c r="Q1615" s="28"/>
    </row>
    <row r="1616" spans="7:17" x14ac:dyDescent="0.35">
      <c r="G1616" s="2"/>
      <c r="H1616" s="2"/>
      <c r="P1616" s="3"/>
      <c r="Q1616" s="28"/>
    </row>
    <row r="1617" spans="7:17" x14ac:dyDescent="0.35">
      <c r="G1617" s="2"/>
      <c r="H1617" s="2"/>
      <c r="P1617" s="3"/>
      <c r="Q1617" s="28"/>
    </row>
    <row r="1618" spans="7:17" x14ac:dyDescent="0.35">
      <c r="G1618" s="2"/>
      <c r="H1618" s="2"/>
      <c r="P1618" s="3"/>
      <c r="Q1618" s="28"/>
    </row>
    <row r="1619" spans="7:17" x14ac:dyDescent="0.35">
      <c r="G1619" s="2"/>
      <c r="H1619" s="2"/>
      <c r="P1619" s="3"/>
      <c r="Q1619" s="28"/>
    </row>
    <row r="1620" spans="7:17" x14ac:dyDescent="0.35">
      <c r="G1620" s="2"/>
      <c r="H1620" s="2"/>
      <c r="P1620" s="3"/>
      <c r="Q1620" s="28"/>
    </row>
    <row r="1621" spans="7:17" x14ac:dyDescent="0.35">
      <c r="G1621" s="2"/>
      <c r="H1621" s="2"/>
      <c r="P1621" s="3"/>
      <c r="Q1621" s="28"/>
    </row>
    <row r="1622" spans="7:17" x14ac:dyDescent="0.35">
      <c r="G1622" s="2"/>
      <c r="H1622" s="2"/>
      <c r="P1622" s="3"/>
      <c r="Q1622" s="28"/>
    </row>
    <row r="1623" spans="7:17" x14ac:dyDescent="0.35">
      <c r="G1623" s="2"/>
      <c r="H1623" s="2"/>
      <c r="P1623" s="3"/>
      <c r="Q1623" s="28"/>
    </row>
    <row r="1624" spans="7:17" x14ac:dyDescent="0.35">
      <c r="G1624" s="2"/>
      <c r="H1624" s="2"/>
      <c r="P1624" s="3"/>
      <c r="Q1624" s="28"/>
    </row>
    <row r="1625" spans="7:17" x14ac:dyDescent="0.35">
      <c r="G1625" s="2"/>
      <c r="H1625" s="2"/>
      <c r="P1625" s="3"/>
      <c r="Q1625" s="28"/>
    </row>
    <row r="1626" spans="7:17" x14ac:dyDescent="0.35">
      <c r="G1626" s="2"/>
      <c r="H1626" s="2"/>
      <c r="P1626" s="3"/>
      <c r="Q1626" s="28"/>
    </row>
    <row r="1627" spans="7:17" x14ac:dyDescent="0.35">
      <c r="G1627" s="2"/>
      <c r="H1627" s="2"/>
      <c r="P1627" s="3"/>
      <c r="Q1627" s="28"/>
    </row>
    <row r="1628" spans="7:17" x14ac:dyDescent="0.35">
      <c r="G1628" s="2"/>
      <c r="H1628" s="2"/>
      <c r="P1628" s="3"/>
      <c r="Q1628" s="28"/>
    </row>
    <row r="1629" spans="7:17" x14ac:dyDescent="0.35">
      <c r="G1629" s="2"/>
      <c r="H1629" s="2"/>
      <c r="P1629" s="3"/>
      <c r="Q1629" s="28"/>
    </row>
    <row r="1630" spans="7:17" x14ac:dyDescent="0.35">
      <c r="G1630" s="2"/>
      <c r="H1630" s="2"/>
      <c r="P1630" s="3"/>
      <c r="Q1630" s="28"/>
    </row>
    <row r="1631" spans="7:17" x14ac:dyDescent="0.35">
      <c r="G1631" s="2"/>
      <c r="H1631" s="2"/>
      <c r="P1631" s="3"/>
      <c r="Q1631" s="28"/>
    </row>
    <row r="1632" spans="7:17" x14ac:dyDescent="0.35">
      <c r="G1632" s="2"/>
      <c r="H1632" s="2"/>
      <c r="P1632" s="3"/>
      <c r="Q1632" s="28"/>
    </row>
    <row r="1633" spans="7:17" x14ac:dyDescent="0.35">
      <c r="G1633" s="2"/>
      <c r="H1633" s="2"/>
      <c r="P1633" s="3"/>
      <c r="Q1633" s="28"/>
    </row>
    <row r="1634" spans="7:17" x14ac:dyDescent="0.35">
      <c r="G1634" s="2"/>
      <c r="H1634" s="2"/>
      <c r="P1634" s="3"/>
      <c r="Q1634" s="28"/>
    </row>
    <row r="1635" spans="7:17" x14ac:dyDescent="0.35">
      <c r="G1635" s="2"/>
      <c r="H1635" s="2"/>
      <c r="P1635" s="3"/>
      <c r="Q1635" s="28"/>
    </row>
    <row r="1636" spans="7:17" x14ac:dyDescent="0.35">
      <c r="G1636" s="2"/>
      <c r="H1636" s="2"/>
      <c r="P1636" s="3"/>
      <c r="Q1636" s="28"/>
    </row>
    <row r="1637" spans="7:17" x14ac:dyDescent="0.35">
      <c r="G1637" s="2"/>
      <c r="H1637" s="2"/>
      <c r="P1637" s="3"/>
      <c r="Q1637" s="28"/>
    </row>
    <row r="1638" spans="7:17" x14ac:dyDescent="0.35">
      <c r="G1638" s="2"/>
      <c r="H1638" s="2"/>
      <c r="P1638" s="3"/>
      <c r="Q1638" s="28"/>
    </row>
    <row r="1639" spans="7:17" x14ac:dyDescent="0.35">
      <c r="G1639" s="2"/>
      <c r="H1639" s="2"/>
      <c r="P1639" s="3"/>
      <c r="Q1639" s="28"/>
    </row>
    <row r="1640" spans="7:17" x14ac:dyDescent="0.35">
      <c r="G1640" s="2"/>
      <c r="H1640" s="2"/>
      <c r="P1640" s="3"/>
      <c r="Q1640" s="28"/>
    </row>
    <row r="1641" spans="7:17" x14ac:dyDescent="0.35">
      <c r="G1641" s="2"/>
      <c r="H1641" s="2"/>
      <c r="P1641" s="3"/>
      <c r="Q1641" s="28"/>
    </row>
    <row r="1642" spans="7:17" x14ac:dyDescent="0.35">
      <c r="G1642" s="2"/>
      <c r="H1642" s="2"/>
      <c r="P1642" s="3"/>
      <c r="Q1642" s="28"/>
    </row>
    <row r="1643" spans="7:17" x14ac:dyDescent="0.35">
      <c r="G1643" s="2"/>
      <c r="H1643" s="2"/>
      <c r="P1643" s="3"/>
      <c r="Q1643" s="28"/>
    </row>
    <row r="1644" spans="7:17" x14ac:dyDescent="0.35">
      <c r="G1644" s="2"/>
      <c r="H1644" s="2"/>
      <c r="P1644" s="3"/>
      <c r="Q1644" s="28"/>
    </row>
    <row r="1645" spans="7:17" x14ac:dyDescent="0.35">
      <c r="G1645" s="2"/>
      <c r="H1645" s="2"/>
      <c r="P1645" s="3"/>
      <c r="Q1645" s="28"/>
    </row>
    <row r="1646" spans="7:17" x14ac:dyDescent="0.35">
      <c r="G1646" s="2"/>
      <c r="H1646" s="2"/>
      <c r="P1646" s="3"/>
      <c r="Q1646" s="28"/>
    </row>
    <row r="1647" spans="7:17" x14ac:dyDescent="0.35">
      <c r="G1647" s="2"/>
      <c r="H1647" s="2"/>
      <c r="P1647" s="3"/>
      <c r="Q1647" s="28"/>
    </row>
    <row r="1648" spans="7:17" x14ac:dyDescent="0.35">
      <c r="G1648" s="2"/>
      <c r="H1648" s="2"/>
      <c r="P1648" s="3"/>
      <c r="Q1648" s="28"/>
    </row>
    <row r="1649" spans="7:17" x14ac:dyDescent="0.35">
      <c r="G1649" s="2"/>
      <c r="H1649" s="2"/>
      <c r="P1649" s="3"/>
      <c r="Q1649" s="28"/>
    </row>
    <row r="1650" spans="7:17" x14ac:dyDescent="0.35">
      <c r="G1650" s="2"/>
      <c r="H1650" s="2"/>
      <c r="P1650" s="3"/>
      <c r="Q1650" s="28"/>
    </row>
    <row r="1651" spans="7:17" x14ac:dyDescent="0.35">
      <c r="G1651" s="2"/>
      <c r="H1651" s="2"/>
      <c r="P1651" s="3"/>
      <c r="Q1651" s="28"/>
    </row>
    <row r="1652" spans="7:17" x14ac:dyDescent="0.35">
      <c r="G1652" s="2"/>
      <c r="H1652" s="2"/>
      <c r="P1652" s="3"/>
      <c r="Q1652" s="28"/>
    </row>
    <row r="1653" spans="7:17" x14ac:dyDescent="0.35">
      <c r="G1653" s="2"/>
      <c r="H1653" s="2"/>
      <c r="P1653" s="3"/>
      <c r="Q1653" s="28"/>
    </row>
    <row r="1654" spans="7:17" x14ac:dyDescent="0.35">
      <c r="G1654" s="2"/>
      <c r="H1654" s="2"/>
      <c r="P1654" s="3"/>
      <c r="Q1654" s="28"/>
    </row>
    <row r="1655" spans="7:17" x14ac:dyDescent="0.35">
      <c r="G1655" s="2"/>
      <c r="H1655" s="2"/>
      <c r="P1655" s="3"/>
      <c r="Q1655" s="28"/>
    </row>
    <row r="1656" spans="7:17" x14ac:dyDescent="0.35">
      <c r="G1656" s="2"/>
      <c r="H1656" s="2"/>
      <c r="P1656" s="3"/>
      <c r="Q1656" s="28"/>
    </row>
    <row r="1657" spans="7:17" x14ac:dyDescent="0.35">
      <c r="G1657" s="2"/>
      <c r="H1657" s="2"/>
      <c r="P1657" s="3"/>
      <c r="Q1657" s="28"/>
    </row>
    <row r="1658" spans="7:17" x14ac:dyDescent="0.35">
      <c r="G1658" s="2"/>
      <c r="H1658" s="2"/>
      <c r="P1658" s="3"/>
      <c r="Q1658" s="28"/>
    </row>
    <row r="1659" spans="7:17" x14ac:dyDescent="0.35">
      <c r="G1659" s="2"/>
      <c r="H1659" s="2"/>
      <c r="P1659" s="3"/>
      <c r="Q1659" s="28"/>
    </row>
    <row r="1660" spans="7:17" x14ac:dyDescent="0.35">
      <c r="G1660" s="2"/>
      <c r="H1660" s="2"/>
      <c r="P1660" s="3"/>
      <c r="Q1660" s="28"/>
    </row>
    <row r="1661" spans="7:17" x14ac:dyDescent="0.35">
      <c r="G1661" s="2"/>
      <c r="H1661" s="2"/>
      <c r="P1661" s="3"/>
      <c r="Q1661" s="28"/>
    </row>
    <row r="1662" spans="7:17" x14ac:dyDescent="0.35">
      <c r="G1662" s="2"/>
      <c r="H1662" s="2"/>
      <c r="P1662" s="3"/>
      <c r="Q1662" s="28"/>
    </row>
    <row r="1663" spans="7:17" x14ac:dyDescent="0.35">
      <c r="G1663" s="2"/>
      <c r="H1663" s="2"/>
      <c r="P1663" s="3"/>
      <c r="Q1663" s="28"/>
    </row>
    <row r="1664" spans="7:17" x14ac:dyDescent="0.35">
      <c r="G1664" s="2"/>
      <c r="H1664" s="2"/>
      <c r="P1664" s="3"/>
      <c r="Q1664" s="28"/>
    </row>
    <row r="1665" spans="7:17" x14ac:dyDescent="0.35">
      <c r="G1665" s="2"/>
      <c r="H1665" s="2"/>
      <c r="P1665" s="3"/>
      <c r="Q1665" s="28"/>
    </row>
    <row r="1666" spans="7:17" x14ac:dyDescent="0.35">
      <c r="G1666" s="2"/>
      <c r="H1666" s="2"/>
      <c r="P1666" s="3"/>
      <c r="Q1666" s="28"/>
    </row>
    <row r="1667" spans="7:17" x14ac:dyDescent="0.35">
      <c r="G1667" s="2"/>
      <c r="H1667" s="2"/>
      <c r="P1667" s="3"/>
      <c r="Q1667" s="28"/>
    </row>
    <row r="1668" spans="7:17" x14ac:dyDescent="0.35">
      <c r="G1668" s="2"/>
      <c r="H1668" s="2"/>
      <c r="P1668" s="3"/>
      <c r="Q1668" s="28"/>
    </row>
    <row r="1669" spans="7:17" x14ac:dyDescent="0.35">
      <c r="G1669" s="2"/>
      <c r="H1669" s="2"/>
      <c r="P1669" s="3"/>
      <c r="Q1669" s="28"/>
    </row>
    <row r="1670" spans="7:17" x14ac:dyDescent="0.35">
      <c r="G1670" s="2"/>
      <c r="H1670" s="2"/>
      <c r="P1670" s="3"/>
      <c r="Q1670" s="28"/>
    </row>
    <row r="1671" spans="7:17" x14ac:dyDescent="0.35">
      <c r="G1671" s="2"/>
      <c r="H1671" s="2"/>
      <c r="P1671" s="3"/>
      <c r="Q1671" s="28"/>
    </row>
    <row r="1672" spans="7:17" x14ac:dyDescent="0.35">
      <c r="G1672" s="2"/>
      <c r="H1672" s="2"/>
      <c r="P1672" s="3"/>
      <c r="Q1672" s="28"/>
    </row>
    <row r="1673" spans="7:17" x14ac:dyDescent="0.35">
      <c r="G1673" s="2"/>
      <c r="H1673" s="2"/>
      <c r="P1673" s="3"/>
      <c r="Q1673" s="28"/>
    </row>
    <row r="1674" spans="7:17" x14ac:dyDescent="0.35">
      <c r="G1674" s="2"/>
      <c r="H1674" s="2"/>
      <c r="P1674" s="3"/>
      <c r="Q1674" s="28"/>
    </row>
    <row r="1675" spans="7:17" x14ac:dyDescent="0.35">
      <c r="G1675" s="2"/>
      <c r="H1675" s="2"/>
      <c r="P1675" s="3"/>
      <c r="Q1675" s="28"/>
    </row>
    <row r="1676" spans="7:17" x14ac:dyDescent="0.35">
      <c r="G1676" s="2"/>
      <c r="H1676" s="2"/>
      <c r="P1676" s="3"/>
      <c r="Q1676" s="28"/>
    </row>
    <row r="1677" spans="7:17" x14ac:dyDescent="0.35">
      <c r="G1677" s="2"/>
      <c r="H1677" s="2"/>
      <c r="P1677" s="3"/>
      <c r="Q1677" s="28"/>
    </row>
    <row r="1678" spans="7:17" x14ac:dyDescent="0.35">
      <c r="G1678" s="2"/>
      <c r="H1678" s="2"/>
      <c r="P1678" s="3"/>
      <c r="Q1678" s="28"/>
    </row>
    <row r="1679" spans="7:17" x14ac:dyDescent="0.35">
      <c r="G1679" s="2"/>
      <c r="H1679" s="2"/>
      <c r="P1679" s="3"/>
      <c r="Q1679" s="28"/>
    </row>
    <row r="1680" spans="7:17" x14ac:dyDescent="0.35">
      <c r="G1680" s="2"/>
      <c r="H1680" s="2"/>
      <c r="P1680" s="3"/>
      <c r="Q1680" s="28"/>
    </row>
    <row r="1681" spans="7:17" x14ac:dyDescent="0.35">
      <c r="G1681" s="2"/>
      <c r="H1681" s="2"/>
      <c r="P1681" s="3"/>
      <c r="Q1681" s="28"/>
    </row>
    <row r="1682" spans="7:17" x14ac:dyDescent="0.35">
      <c r="G1682" s="2"/>
      <c r="H1682" s="2"/>
      <c r="P1682" s="3"/>
      <c r="Q1682" s="28"/>
    </row>
    <row r="1683" spans="7:17" x14ac:dyDescent="0.35">
      <c r="G1683" s="2"/>
      <c r="H1683" s="2"/>
      <c r="P1683" s="3"/>
      <c r="Q1683" s="28"/>
    </row>
    <row r="1684" spans="7:17" x14ac:dyDescent="0.35">
      <c r="G1684" s="2"/>
      <c r="H1684" s="2"/>
      <c r="P1684" s="3"/>
      <c r="Q1684" s="28"/>
    </row>
    <row r="1685" spans="7:17" x14ac:dyDescent="0.35">
      <c r="G1685" s="2"/>
      <c r="H1685" s="2"/>
      <c r="P1685" s="3"/>
      <c r="Q1685" s="28"/>
    </row>
    <row r="1686" spans="7:17" x14ac:dyDescent="0.35">
      <c r="G1686" s="2"/>
      <c r="H1686" s="2"/>
      <c r="P1686" s="3"/>
      <c r="Q1686" s="28"/>
    </row>
    <row r="1687" spans="7:17" x14ac:dyDescent="0.35">
      <c r="G1687" s="2"/>
      <c r="H1687" s="2"/>
      <c r="P1687" s="3"/>
      <c r="Q1687" s="28"/>
    </row>
    <row r="1688" spans="7:17" x14ac:dyDescent="0.35">
      <c r="G1688" s="2"/>
      <c r="H1688" s="2"/>
      <c r="P1688" s="3"/>
      <c r="Q1688" s="28"/>
    </row>
    <row r="1689" spans="7:17" x14ac:dyDescent="0.35">
      <c r="G1689" s="2"/>
      <c r="H1689" s="2"/>
      <c r="P1689" s="3"/>
      <c r="Q1689" s="28"/>
    </row>
    <row r="1690" spans="7:17" x14ac:dyDescent="0.35">
      <c r="G1690" s="2"/>
      <c r="H1690" s="2"/>
      <c r="P1690" s="3"/>
      <c r="Q1690" s="28"/>
    </row>
    <row r="1691" spans="7:17" x14ac:dyDescent="0.35">
      <c r="G1691" s="2"/>
      <c r="H1691" s="2"/>
      <c r="P1691" s="3"/>
      <c r="Q1691" s="28"/>
    </row>
    <row r="1692" spans="7:17" x14ac:dyDescent="0.35">
      <c r="G1692" s="2"/>
      <c r="H1692" s="2"/>
      <c r="P1692" s="3"/>
      <c r="Q1692" s="28"/>
    </row>
    <row r="1693" spans="7:17" x14ac:dyDescent="0.35">
      <c r="G1693" s="2"/>
      <c r="H1693" s="2"/>
      <c r="P1693" s="3"/>
      <c r="Q1693" s="28"/>
    </row>
    <row r="1694" spans="7:17" x14ac:dyDescent="0.35">
      <c r="G1694" s="2"/>
      <c r="H1694" s="2"/>
      <c r="P1694" s="3"/>
      <c r="Q1694" s="28"/>
    </row>
    <row r="1695" spans="7:17" x14ac:dyDescent="0.35">
      <c r="G1695" s="2"/>
      <c r="H1695" s="2"/>
      <c r="P1695" s="3"/>
      <c r="Q1695" s="28"/>
    </row>
    <row r="1696" spans="7:17" x14ac:dyDescent="0.35">
      <c r="G1696" s="2"/>
      <c r="H1696" s="2"/>
      <c r="P1696" s="3"/>
      <c r="Q1696" s="28"/>
    </row>
    <row r="1697" spans="7:17" x14ac:dyDescent="0.35">
      <c r="G1697" s="2"/>
      <c r="H1697" s="2"/>
      <c r="P1697" s="3"/>
      <c r="Q1697" s="28"/>
    </row>
    <row r="1698" spans="7:17" x14ac:dyDescent="0.35">
      <c r="G1698" s="2"/>
      <c r="H1698" s="2"/>
      <c r="P1698" s="3"/>
      <c r="Q1698" s="28"/>
    </row>
    <row r="1699" spans="7:17" x14ac:dyDescent="0.35">
      <c r="G1699" s="2"/>
      <c r="H1699" s="2"/>
      <c r="P1699" s="3"/>
      <c r="Q1699" s="28"/>
    </row>
    <row r="1700" spans="7:17" x14ac:dyDescent="0.35">
      <c r="G1700" s="2"/>
      <c r="H1700" s="2"/>
      <c r="P1700" s="3"/>
      <c r="Q1700" s="28"/>
    </row>
    <row r="1701" spans="7:17" x14ac:dyDescent="0.35">
      <c r="G1701" s="2"/>
      <c r="H1701" s="2"/>
      <c r="P1701" s="3"/>
      <c r="Q1701" s="28"/>
    </row>
    <row r="1702" spans="7:17" x14ac:dyDescent="0.35">
      <c r="G1702" s="2"/>
      <c r="H1702" s="2"/>
      <c r="P1702" s="3"/>
      <c r="Q1702" s="28"/>
    </row>
    <row r="1703" spans="7:17" x14ac:dyDescent="0.35">
      <c r="G1703" s="2"/>
      <c r="H1703" s="2"/>
      <c r="P1703" s="3"/>
      <c r="Q1703" s="28"/>
    </row>
    <row r="1704" spans="7:17" x14ac:dyDescent="0.35">
      <c r="G1704" s="2"/>
      <c r="H1704" s="2"/>
      <c r="P1704" s="3"/>
      <c r="Q1704" s="28"/>
    </row>
    <row r="1705" spans="7:17" x14ac:dyDescent="0.35">
      <c r="G1705" s="2"/>
      <c r="H1705" s="2"/>
      <c r="P1705" s="3"/>
      <c r="Q1705" s="28"/>
    </row>
    <row r="1706" spans="7:17" x14ac:dyDescent="0.35">
      <c r="G1706" s="2"/>
      <c r="H1706" s="2"/>
      <c r="P1706" s="3"/>
      <c r="Q1706" s="28"/>
    </row>
    <row r="1707" spans="7:17" x14ac:dyDescent="0.35">
      <c r="G1707" s="2"/>
      <c r="H1707" s="2"/>
      <c r="P1707" s="3"/>
      <c r="Q1707" s="28"/>
    </row>
    <row r="1708" spans="7:17" x14ac:dyDescent="0.35">
      <c r="G1708" s="2"/>
      <c r="H1708" s="2"/>
      <c r="P1708" s="3"/>
      <c r="Q1708" s="28"/>
    </row>
    <row r="1709" spans="7:17" x14ac:dyDescent="0.35">
      <c r="G1709" s="2"/>
      <c r="H1709" s="2"/>
      <c r="P1709" s="3"/>
      <c r="Q1709" s="28"/>
    </row>
    <row r="1710" spans="7:17" x14ac:dyDescent="0.35">
      <c r="G1710" s="2"/>
      <c r="H1710" s="2"/>
      <c r="P1710" s="3"/>
      <c r="Q1710" s="28"/>
    </row>
    <row r="1711" spans="7:17" x14ac:dyDescent="0.35">
      <c r="G1711" s="2"/>
      <c r="H1711" s="2"/>
      <c r="P1711" s="3"/>
      <c r="Q1711" s="28"/>
    </row>
    <row r="1712" spans="7:17" x14ac:dyDescent="0.35">
      <c r="G1712" s="2"/>
      <c r="H1712" s="2"/>
      <c r="P1712" s="3"/>
      <c r="Q1712" s="28"/>
    </row>
    <row r="1713" spans="7:17" x14ac:dyDescent="0.35">
      <c r="G1713" s="2"/>
      <c r="H1713" s="2"/>
      <c r="P1713" s="3"/>
      <c r="Q1713" s="28"/>
    </row>
    <row r="1714" spans="7:17" x14ac:dyDescent="0.35">
      <c r="G1714" s="2"/>
      <c r="H1714" s="2"/>
      <c r="P1714" s="3"/>
      <c r="Q1714" s="28"/>
    </row>
    <row r="1715" spans="7:17" x14ac:dyDescent="0.35">
      <c r="G1715" s="2"/>
      <c r="H1715" s="2"/>
      <c r="P1715" s="3"/>
      <c r="Q1715" s="28"/>
    </row>
    <row r="1716" spans="7:17" x14ac:dyDescent="0.35">
      <c r="G1716" s="2"/>
      <c r="H1716" s="2"/>
      <c r="P1716" s="3"/>
      <c r="Q1716" s="28"/>
    </row>
    <row r="1717" spans="7:17" x14ac:dyDescent="0.35">
      <c r="G1717" s="2"/>
      <c r="H1717" s="2"/>
      <c r="P1717" s="3"/>
      <c r="Q1717" s="28"/>
    </row>
    <row r="1718" spans="7:17" x14ac:dyDescent="0.35">
      <c r="G1718" s="2"/>
      <c r="H1718" s="2"/>
      <c r="P1718" s="3"/>
      <c r="Q1718" s="28"/>
    </row>
    <row r="1719" spans="7:17" x14ac:dyDescent="0.35">
      <c r="G1719" s="2"/>
      <c r="H1719" s="2"/>
      <c r="P1719" s="3"/>
      <c r="Q1719" s="28"/>
    </row>
    <row r="1720" spans="7:17" x14ac:dyDescent="0.35">
      <c r="G1720" s="2"/>
      <c r="H1720" s="2"/>
      <c r="P1720" s="3"/>
      <c r="Q1720" s="28"/>
    </row>
    <row r="1721" spans="7:17" x14ac:dyDescent="0.35">
      <c r="G1721" s="2"/>
      <c r="H1721" s="2"/>
      <c r="P1721" s="3"/>
      <c r="Q1721" s="28"/>
    </row>
    <row r="1722" spans="7:17" x14ac:dyDescent="0.35">
      <c r="G1722" s="2"/>
      <c r="H1722" s="2"/>
      <c r="P1722" s="3"/>
      <c r="Q1722" s="28"/>
    </row>
    <row r="1723" spans="7:17" x14ac:dyDescent="0.35">
      <c r="G1723" s="2"/>
      <c r="H1723" s="2"/>
      <c r="P1723" s="3"/>
      <c r="Q1723" s="28"/>
    </row>
    <row r="1724" spans="7:17" x14ac:dyDescent="0.35">
      <c r="G1724" s="2"/>
      <c r="H1724" s="2"/>
      <c r="P1724" s="3"/>
      <c r="Q1724" s="28"/>
    </row>
    <row r="1725" spans="7:17" x14ac:dyDescent="0.35">
      <c r="G1725" s="2"/>
      <c r="H1725" s="2"/>
      <c r="P1725" s="3"/>
      <c r="Q1725" s="28"/>
    </row>
    <row r="1726" spans="7:17" x14ac:dyDescent="0.35">
      <c r="G1726" s="2"/>
      <c r="H1726" s="2"/>
      <c r="P1726" s="3"/>
      <c r="Q1726" s="28"/>
    </row>
    <row r="1727" spans="7:17" x14ac:dyDescent="0.35">
      <c r="G1727" s="2"/>
      <c r="H1727" s="2"/>
      <c r="P1727" s="3"/>
      <c r="Q1727" s="28"/>
    </row>
    <row r="1728" spans="7:17" x14ac:dyDescent="0.35">
      <c r="G1728" s="2"/>
      <c r="H1728" s="2"/>
      <c r="P1728" s="3"/>
      <c r="Q1728" s="28"/>
    </row>
    <row r="1729" spans="7:17" x14ac:dyDescent="0.35">
      <c r="G1729" s="2"/>
      <c r="H1729" s="2"/>
      <c r="P1729" s="3"/>
      <c r="Q1729" s="28"/>
    </row>
    <row r="1730" spans="7:17" x14ac:dyDescent="0.35">
      <c r="G1730" s="2"/>
      <c r="H1730" s="2"/>
      <c r="P1730" s="3"/>
      <c r="Q1730" s="28"/>
    </row>
    <row r="1731" spans="7:17" x14ac:dyDescent="0.35">
      <c r="G1731" s="2"/>
      <c r="H1731" s="2"/>
      <c r="P1731" s="3"/>
      <c r="Q1731" s="28"/>
    </row>
    <row r="1732" spans="7:17" x14ac:dyDescent="0.35">
      <c r="G1732" s="2"/>
      <c r="H1732" s="2"/>
      <c r="P1732" s="3"/>
      <c r="Q1732" s="28"/>
    </row>
    <row r="1733" spans="7:17" x14ac:dyDescent="0.35">
      <c r="G1733" s="2"/>
      <c r="H1733" s="2"/>
      <c r="P1733" s="3"/>
      <c r="Q1733" s="28"/>
    </row>
    <row r="1734" spans="7:17" x14ac:dyDescent="0.35">
      <c r="G1734" s="2"/>
      <c r="H1734" s="2"/>
      <c r="P1734" s="3"/>
      <c r="Q1734" s="28"/>
    </row>
    <row r="1735" spans="7:17" x14ac:dyDescent="0.35">
      <c r="G1735" s="2"/>
      <c r="H1735" s="2"/>
      <c r="P1735" s="3"/>
      <c r="Q1735" s="28"/>
    </row>
    <row r="1736" spans="7:17" x14ac:dyDescent="0.35">
      <c r="G1736" s="2"/>
      <c r="H1736" s="2"/>
      <c r="P1736" s="3"/>
      <c r="Q1736" s="28"/>
    </row>
    <row r="1737" spans="7:17" x14ac:dyDescent="0.35">
      <c r="G1737" s="2"/>
      <c r="H1737" s="2"/>
      <c r="P1737" s="3"/>
      <c r="Q1737" s="28"/>
    </row>
    <row r="1738" spans="7:17" x14ac:dyDescent="0.35">
      <c r="G1738" s="2"/>
      <c r="H1738" s="2"/>
      <c r="P1738" s="3"/>
      <c r="Q1738" s="28"/>
    </row>
    <row r="1739" spans="7:17" x14ac:dyDescent="0.35">
      <c r="G1739" s="2"/>
      <c r="H1739" s="2"/>
      <c r="P1739" s="3"/>
      <c r="Q1739" s="28"/>
    </row>
    <row r="1740" spans="7:17" x14ac:dyDescent="0.35">
      <c r="G1740" s="2"/>
      <c r="H1740" s="2"/>
      <c r="P1740" s="3"/>
      <c r="Q1740" s="28"/>
    </row>
    <row r="1741" spans="7:17" x14ac:dyDescent="0.35">
      <c r="G1741" s="2"/>
      <c r="H1741" s="2"/>
      <c r="P1741" s="3"/>
      <c r="Q1741" s="28"/>
    </row>
    <row r="1742" spans="7:17" x14ac:dyDescent="0.35">
      <c r="G1742" s="2"/>
      <c r="H1742" s="2"/>
      <c r="P1742" s="3"/>
      <c r="Q1742" s="28"/>
    </row>
    <row r="1743" spans="7:17" x14ac:dyDescent="0.35">
      <c r="G1743" s="2"/>
      <c r="H1743" s="2"/>
      <c r="P1743" s="3"/>
      <c r="Q1743" s="28"/>
    </row>
    <row r="1744" spans="7:17" x14ac:dyDescent="0.35">
      <c r="G1744" s="2"/>
      <c r="H1744" s="2"/>
      <c r="P1744" s="3"/>
      <c r="Q1744" s="28"/>
    </row>
    <row r="1745" spans="7:17" x14ac:dyDescent="0.35">
      <c r="G1745" s="2"/>
      <c r="H1745" s="2"/>
      <c r="P1745" s="3"/>
      <c r="Q1745" s="28"/>
    </row>
    <row r="1746" spans="7:17" x14ac:dyDescent="0.35">
      <c r="G1746" s="2"/>
      <c r="H1746" s="2"/>
      <c r="P1746" s="3"/>
      <c r="Q1746" s="28"/>
    </row>
    <row r="1747" spans="7:17" x14ac:dyDescent="0.35">
      <c r="G1747" s="2"/>
      <c r="H1747" s="2"/>
      <c r="P1747" s="3"/>
      <c r="Q1747" s="28"/>
    </row>
    <row r="1748" spans="7:17" x14ac:dyDescent="0.35">
      <c r="G1748" s="2"/>
      <c r="H1748" s="2"/>
      <c r="P1748" s="3"/>
      <c r="Q1748" s="28"/>
    </row>
    <row r="1749" spans="7:17" x14ac:dyDescent="0.35">
      <c r="G1749" s="2"/>
      <c r="H1749" s="2"/>
      <c r="P1749" s="3"/>
      <c r="Q1749" s="28"/>
    </row>
    <row r="1750" spans="7:17" x14ac:dyDescent="0.35">
      <c r="G1750" s="2"/>
      <c r="H1750" s="2"/>
      <c r="P1750" s="3"/>
      <c r="Q1750" s="28"/>
    </row>
    <row r="1751" spans="7:17" x14ac:dyDescent="0.35">
      <c r="G1751" s="2"/>
      <c r="H1751" s="2"/>
      <c r="P1751" s="3"/>
      <c r="Q1751" s="28"/>
    </row>
    <row r="1752" spans="7:17" x14ac:dyDescent="0.35">
      <c r="G1752" s="2"/>
      <c r="H1752" s="2"/>
      <c r="P1752" s="3"/>
      <c r="Q1752" s="28"/>
    </row>
    <row r="1753" spans="7:17" x14ac:dyDescent="0.35">
      <c r="G1753" s="2"/>
      <c r="H1753" s="2"/>
      <c r="P1753" s="3"/>
      <c r="Q1753" s="28"/>
    </row>
    <row r="1754" spans="7:17" x14ac:dyDescent="0.35">
      <c r="G1754" s="2"/>
      <c r="H1754" s="2"/>
      <c r="P1754" s="3"/>
      <c r="Q1754" s="28"/>
    </row>
    <row r="1755" spans="7:17" x14ac:dyDescent="0.35">
      <c r="G1755" s="2"/>
      <c r="H1755" s="2"/>
      <c r="P1755" s="3"/>
      <c r="Q1755" s="28"/>
    </row>
    <row r="1756" spans="7:17" x14ac:dyDescent="0.35">
      <c r="G1756" s="2"/>
      <c r="H1756" s="2"/>
      <c r="P1756" s="3"/>
      <c r="Q1756" s="28"/>
    </row>
    <row r="1757" spans="7:17" x14ac:dyDescent="0.35">
      <c r="G1757" s="2"/>
      <c r="H1757" s="2"/>
      <c r="P1757" s="3"/>
      <c r="Q1757" s="28"/>
    </row>
    <row r="1758" spans="7:17" x14ac:dyDescent="0.35">
      <c r="G1758" s="2"/>
      <c r="H1758" s="2"/>
      <c r="P1758" s="3"/>
      <c r="Q1758" s="28"/>
    </row>
    <row r="1759" spans="7:17" x14ac:dyDescent="0.35">
      <c r="G1759" s="2"/>
      <c r="H1759" s="2"/>
      <c r="P1759" s="3"/>
      <c r="Q1759" s="28"/>
    </row>
    <row r="1760" spans="7:17" x14ac:dyDescent="0.35">
      <c r="G1760" s="2"/>
      <c r="H1760" s="2"/>
      <c r="P1760" s="3"/>
      <c r="Q1760" s="28"/>
    </row>
    <row r="1761" spans="7:17" x14ac:dyDescent="0.35">
      <c r="G1761" s="2"/>
      <c r="H1761" s="2"/>
      <c r="P1761" s="3"/>
      <c r="Q1761" s="28"/>
    </row>
    <row r="1762" spans="7:17" x14ac:dyDescent="0.35">
      <c r="G1762" s="2"/>
      <c r="H1762" s="2"/>
      <c r="P1762" s="3"/>
      <c r="Q1762" s="28"/>
    </row>
    <row r="1763" spans="7:17" x14ac:dyDescent="0.35">
      <c r="G1763" s="2"/>
      <c r="H1763" s="2"/>
      <c r="P1763" s="3"/>
      <c r="Q1763" s="28"/>
    </row>
    <row r="1764" spans="7:17" x14ac:dyDescent="0.35">
      <c r="G1764" s="2"/>
      <c r="H1764" s="2"/>
      <c r="P1764" s="3"/>
      <c r="Q1764" s="28"/>
    </row>
    <row r="1765" spans="7:17" x14ac:dyDescent="0.35">
      <c r="G1765" s="2"/>
      <c r="H1765" s="2"/>
      <c r="P1765" s="3"/>
      <c r="Q1765" s="28"/>
    </row>
    <row r="1766" spans="7:17" x14ac:dyDescent="0.35">
      <c r="G1766" s="2"/>
      <c r="H1766" s="2"/>
      <c r="P1766" s="3"/>
      <c r="Q1766" s="28"/>
    </row>
    <row r="1767" spans="7:17" x14ac:dyDescent="0.35">
      <c r="G1767" s="2"/>
      <c r="H1767" s="2"/>
      <c r="P1767" s="3"/>
      <c r="Q1767" s="28"/>
    </row>
    <row r="1768" spans="7:17" x14ac:dyDescent="0.35">
      <c r="G1768" s="2"/>
      <c r="H1768" s="2"/>
      <c r="P1768" s="3"/>
      <c r="Q1768" s="28"/>
    </row>
    <row r="1769" spans="7:17" x14ac:dyDescent="0.35">
      <c r="G1769" s="2"/>
      <c r="H1769" s="2"/>
      <c r="P1769" s="3"/>
      <c r="Q1769" s="28"/>
    </row>
    <row r="1770" spans="7:17" x14ac:dyDescent="0.35">
      <c r="G1770" s="2"/>
      <c r="H1770" s="2"/>
      <c r="P1770" s="3"/>
      <c r="Q1770" s="28"/>
    </row>
    <row r="1771" spans="7:17" x14ac:dyDescent="0.35">
      <c r="G1771" s="2"/>
      <c r="H1771" s="2"/>
      <c r="P1771" s="3"/>
      <c r="Q1771" s="28"/>
    </row>
    <row r="1772" spans="7:17" x14ac:dyDescent="0.35">
      <c r="G1772" s="2"/>
      <c r="H1772" s="2"/>
      <c r="P1772" s="3"/>
      <c r="Q1772" s="28"/>
    </row>
    <row r="1773" spans="7:17" x14ac:dyDescent="0.35">
      <c r="G1773" s="2"/>
      <c r="H1773" s="2"/>
      <c r="P1773" s="3"/>
      <c r="Q1773" s="28"/>
    </row>
    <row r="1774" spans="7:17" x14ac:dyDescent="0.35">
      <c r="G1774" s="2"/>
      <c r="H1774" s="2"/>
      <c r="P1774" s="3"/>
      <c r="Q1774" s="28"/>
    </row>
    <row r="1775" spans="7:17" x14ac:dyDescent="0.35">
      <c r="G1775" s="2"/>
      <c r="H1775" s="2"/>
      <c r="P1775" s="3"/>
      <c r="Q1775" s="28"/>
    </row>
    <row r="1776" spans="7:17" x14ac:dyDescent="0.35">
      <c r="G1776" s="2"/>
      <c r="H1776" s="2"/>
      <c r="P1776" s="3"/>
      <c r="Q1776" s="28"/>
    </row>
    <row r="1777" spans="7:17" x14ac:dyDescent="0.35">
      <c r="G1777" s="2"/>
      <c r="H1777" s="2"/>
      <c r="P1777" s="3"/>
      <c r="Q1777" s="28"/>
    </row>
    <row r="1778" spans="7:17" x14ac:dyDescent="0.35">
      <c r="G1778" s="2"/>
      <c r="H1778" s="2"/>
      <c r="P1778" s="3"/>
      <c r="Q1778" s="28"/>
    </row>
    <row r="1779" spans="7:17" x14ac:dyDescent="0.35">
      <c r="G1779" s="2"/>
      <c r="H1779" s="2"/>
      <c r="P1779" s="3"/>
      <c r="Q1779" s="28"/>
    </row>
    <row r="1780" spans="7:17" x14ac:dyDescent="0.35">
      <c r="G1780" s="2"/>
      <c r="H1780" s="2"/>
      <c r="P1780" s="3"/>
      <c r="Q1780" s="28"/>
    </row>
    <row r="1781" spans="7:17" x14ac:dyDescent="0.35">
      <c r="G1781" s="2"/>
      <c r="H1781" s="2"/>
      <c r="P1781" s="3"/>
      <c r="Q1781" s="28"/>
    </row>
    <row r="1782" spans="7:17" x14ac:dyDescent="0.35">
      <c r="G1782" s="2"/>
      <c r="H1782" s="2"/>
      <c r="P1782" s="3"/>
      <c r="Q1782" s="28"/>
    </row>
    <row r="1783" spans="7:17" x14ac:dyDescent="0.35">
      <c r="G1783" s="2"/>
      <c r="H1783" s="2"/>
      <c r="P1783" s="3"/>
      <c r="Q1783" s="28"/>
    </row>
    <row r="1784" spans="7:17" x14ac:dyDescent="0.35">
      <c r="G1784" s="2"/>
      <c r="H1784" s="2"/>
      <c r="P1784" s="3"/>
      <c r="Q1784" s="28"/>
    </row>
    <row r="1785" spans="7:17" x14ac:dyDescent="0.35">
      <c r="G1785" s="2"/>
      <c r="H1785" s="2"/>
      <c r="P1785" s="3"/>
      <c r="Q1785" s="28"/>
    </row>
    <row r="1786" spans="7:17" x14ac:dyDescent="0.35">
      <c r="G1786" s="2"/>
      <c r="H1786" s="2"/>
      <c r="P1786" s="3"/>
      <c r="Q1786" s="28"/>
    </row>
    <row r="1787" spans="7:17" x14ac:dyDescent="0.35">
      <c r="G1787" s="2"/>
      <c r="H1787" s="2"/>
      <c r="P1787" s="3"/>
      <c r="Q1787" s="28"/>
    </row>
    <row r="1788" spans="7:17" x14ac:dyDescent="0.35">
      <c r="G1788" s="2"/>
      <c r="H1788" s="2"/>
      <c r="P1788" s="3"/>
      <c r="Q1788" s="28"/>
    </row>
    <row r="1789" spans="7:17" x14ac:dyDescent="0.35">
      <c r="G1789" s="2"/>
      <c r="H1789" s="2"/>
      <c r="P1789" s="3"/>
      <c r="Q1789" s="28"/>
    </row>
    <row r="1790" spans="7:17" x14ac:dyDescent="0.35">
      <c r="G1790" s="2"/>
      <c r="H1790" s="2"/>
      <c r="P1790" s="3"/>
      <c r="Q1790" s="28"/>
    </row>
    <row r="1791" spans="7:17" x14ac:dyDescent="0.35">
      <c r="G1791" s="2"/>
      <c r="H1791" s="2"/>
      <c r="P1791" s="3"/>
      <c r="Q1791" s="28"/>
    </row>
    <row r="1792" spans="7:17" x14ac:dyDescent="0.35">
      <c r="G1792" s="2"/>
      <c r="H1792" s="2"/>
      <c r="P1792" s="3"/>
      <c r="Q1792" s="28"/>
    </row>
    <row r="1793" spans="7:17" x14ac:dyDescent="0.35">
      <c r="G1793" s="2"/>
      <c r="H1793" s="2"/>
      <c r="P1793" s="3"/>
      <c r="Q1793" s="28"/>
    </row>
    <row r="1794" spans="7:17" x14ac:dyDescent="0.35">
      <c r="G1794" s="2"/>
      <c r="H1794" s="2"/>
      <c r="P1794" s="3"/>
      <c r="Q1794" s="28"/>
    </row>
    <row r="1795" spans="7:17" x14ac:dyDescent="0.35">
      <c r="G1795" s="2"/>
      <c r="H1795" s="2"/>
      <c r="P1795" s="3"/>
      <c r="Q1795" s="28"/>
    </row>
    <row r="1796" spans="7:17" x14ac:dyDescent="0.35">
      <c r="G1796" s="2"/>
      <c r="H1796" s="2"/>
      <c r="P1796" s="3"/>
      <c r="Q1796" s="28"/>
    </row>
    <row r="1797" spans="7:17" x14ac:dyDescent="0.35">
      <c r="G1797" s="2"/>
      <c r="H1797" s="2"/>
      <c r="P1797" s="3"/>
      <c r="Q1797" s="28"/>
    </row>
    <row r="1798" spans="7:17" x14ac:dyDescent="0.35">
      <c r="G1798" s="2"/>
      <c r="H1798" s="2"/>
      <c r="P1798" s="3"/>
      <c r="Q1798" s="28"/>
    </row>
    <row r="1799" spans="7:17" x14ac:dyDescent="0.35">
      <c r="G1799" s="2"/>
      <c r="H1799" s="2"/>
      <c r="P1799" s="3"/>
      <c r="Q1799" s="28"/>
    </row>
    <row r="1800" spans="7:17" x14ac:dyDescent="0.35">
      <c r="G1800" s="2"/>
      <c r="H1800" s="2"/>
      <c r="P1800" s="3"/>
      <c r="Q1800" s="28"/>
    </row>
    <row r="1801" spans="7:17" x14ac:dyDescent="0.35">
      <c r="G1801" s="2"/>
      <c r="H1801" s="2"/>
      <c r="P1801" s="3"/>
      <c r="Q1801" s="28"/>
    </row>
    <row r="1802" spans="7:17" x14ac:dyDescent="0.35">
      <c r="G1802" s="2"/>
      <c r="H1802" s="2"/>
      <c r="P1802" s="3"/>
      <c r="Q1802" s="28"/>
    </row>
    <row r="1803" spans="7:17" x14ac:dyDescent="0.35">
      <c r="G1803" s="2"/>
      <c r="H1803" s="2"/>
      <c r="P1803" s="3"/>
      <c r="Q1803" s="28"/>
    </row>
    <row r="1804" spans="7:17" x14ac:dyDescent="0.35">
      <c r="G1804" s="2"/>
      <c r="H1804" s="2"/>
      <c r="P1804" s="3"/>
      <c r="Q1804" s="28"/>
    </row>
    <row r="1805" spans="7:17" x14ac:dyDescent="0.35">
      <c r="G1805" s="2"/>
      <c r="H1805" s="2"/>
      <c r="P1805" s="3"/>
      <c r="Q1805" s="28"/>
    </row>
    <row r="1806" spans="7:17" x14ac:dyDescent="0.35">
      <c r="G1806" s="2"/>
      <c r="H1806" s="2"/>
      <c r="P1806" s="3"/>
      <c r="Q1806" s="28"/>
    </row>
    <row r="1807" spans="7:17" x14ac:dyDescent="0.35">
      <c r="G1807" s="2"/>
      <c r="H1807" s="2"/>
      <c r="P1807" s="3"/>
      <c r="Q1807" s="28"/>
    </row>
    <row r="1808" spans="7:17" x14ac:dyDescent="0.35">
      <c r="G1808" s="2"/>
      <c r="H1808" s="2"/>
      <c r="P1808" s="3"/>
      <c r="Q1808" s="28"/>
    </row>
    <row r="1809" spans="7:17" x14ac:dyDescent="0.35">
      <c r="G1809" s="2"/>
      <c r="H1809" s="2"/>
      <c r="P1809" s="3"/>
      <c r="Q1809" s="28"/>
    </row>
    <row r="1810" spans="7:17" x14ac:dyDescent="0.35">
      <c r="G1810" s="2"/>
      <c r="H1810" s="2"/>
      <c r="P1810" s="3"/>
      <c r="Q1810" s="28"/>
    </row>
    <row r="1811" spans="7:17" x14ac:dyDescent="0.35">
      <c r="G1811" s="2"/>
      <c r="H1811" s="2"/>
      <c r="P1811" s="3"/>
      <c r="Q1811" s="28"/>
    </row>
    <row r="1812" spans="7:17" x14ac:dyDescent="0.35">
      <c r="G1812" s="2"/>
      <c r="H1812" s="2"/>
      <c r="P1812" s="3"/>
      <c r="Q1812" s="28"/>
    </row>
    <row r="1813" spans="7:17" x14ac:dyDescent="0.35">
      <c r="G1813" s="2"/>
      <c r="H1813" s="2"/>
      <c r="P1813" s="3"/>
      <c r="Q1813" s="28"/>
    </row>
    <row r="1814" spans="7:17" x14ac:dyDescent="0.35">
      <c r="G1814" s="2"/>
      <c r="H1814" s="2"/>
      <c r="P1814" s="3"/>
      <c r="Q1814" s="28"/>
    </row>
    <row r="1815" spans="7:17" x14ac:dyDescent="0.35">
      <c r="G1815" s="2"/>
      <c r="H1815" s="2"/>
      <c r="P1815" s="3"/>
      <c r="Q1815" s="28"/>
    </row>
    <row r="1816" spans="7:17" x14ac:dyDescent="0.35">
      <c r="G1816" s="2"/>
      <c r="H1816" s="2"/>
      <c r="P1816" s="3"/>
      <c r="Q1816" s="28"/>
    </row>
    <row r="1817" spans="7:17" x14ac:dyDescent="0.35">
      <c r="G1817" s="2"/>
      <c r="H1817" s="2"/>
      <c r="P1817" s="3"/>
      <c r="Q1817" s="28"/>
    </row>
    <row r="1818" spans="7:17" x14ac:dyDescent="0.35">
      <c r="G1818" s="2"/>
      <c r="H1818" s="2"/>
      <c r="P1818" s="3"/>
      <c r="Q1818" s="28"/>
    </row>
    <row r="1819" spans="7:17" x14ac:dyDescent="0.35">
      <c r="G1819" s="2"/>
      <c r="H1819" s="2"/>
      <c r="P1819" s="3"/>
      <c r="Q1819" s="28"/>
    </row>
    <row r="1820" spans="7:17" x14ac:dyDescent="0.35">
      <c r="G1820" s="2"/>
      <c r="H1820" s="2"/>
      <c r="P1820" s="3"/>
      <c r="Q1820" s="28"/>
    </row>
    <row r="1821" spans="7:17" x14ac:dyDescent="0.35">
      <c r="G1821" s="2"/>
      <c r="H1821" s="2"/>
      <c r="P1821" s="3"/>
      <c r="Q1821" s="28"/>
    </row>
    <row r="1822" spans="7:17" x14ac:dyDescent="0.35">
      <c r="G1822" s="2"/>
      <c r="H1822" s="2"/>
      <c r="P1822" s="3"/>
      <c r="Q1822" s="28"/>
    </row>
    <row r="1823" spans="7:17" x14ac:dyDescent="0.35">
      <c r="G1823" s="2"/>
      <c r="H1823" s="2"/>
      <c r="P1823" s="3"/>
      <c r="Q1823" s="28"/>
    </row>
    <row r="1824" spans="7:17" x14ac:dyDescent="0.35">
      <c r="G1824" s="2"/>
      <c r="H1824" s="2"/>
      <c r="P1824" s="3"/>
      <c r="Q1824" s="28"/>
    </row>
    <row r="1825" spans="7:17" x14ac:dyDescent="0.35">
      <c r="G1825" s="2"/>
      <c r="H1825" s="2"/>
      <c r="P1825" s="3"/>
      <c r="Q1825" s="28"/>
    </row>
    <row r="1826" spans="7:17" x14ac:dyDescent="0.35">
      <c r="G1826" s="2"/>
      <c r="H1826" s="2"/>
      <c r="P1826" s="3"/>
      <c r="Q1826" s="28"/>
    </row>
    <row r="1827" spans="7:17" x14ac:dyDescent="0.35">
      <c r="G1827" s="2"/>
      <c r="H1827" s="2"/>
      <c r="P1827" s="3"/>
      <c r="Q1827" s="28"/>
    </row>
    <row r="1828" spans="7:17" x14ac:dyDescent="0.35">
      <c r="G1828" s="2"/>
      <c r="H1828" s="2"/>
      <c r="P1828" s="3"/>
      <c r="Q1828" s="28"/>
    </row>
    <row r="1829" spans="7:17" x14ac:dyDescent="0.35">
      <c r="G1829" s="2"/>
      <c r="H1829" s="2"/>
      <c r="P1829" s="3"/>
      <c r="Q1829" s="28"/>
    </row>
    <row r="1830" spans="7:17" x14ac:dyDescent="0.35">
      <c r="G1830" s="2"/>
      <c r="H1830" s="2"/>
      <c r="P1830" s="3"/>
      <c r="Q1830" s="28"/>
    </row>
    <row r="1831" spans="7:17" x14ac:dyDescent="0.35">
      <c r="G1831" s="2"/>
      <c r="H1831" s="2"/>
      <c r="P1831" s="3"/>
      <c r="Q1831" s="28"/>
    </row>
    <row r="1832" spans="7:17" x14ac:dyDescent="0.35">
      <c r="G1832" s="2"/>
      <c r="H1832" s="2"/>
      <c r="P1832" s="3"/>
      <c r="Q1832" s="28"/>
    </row>
    <row r="1833" spans="7:17" x14ac:dyDescent="0.35">
      <c r="G1833" s="2"/>
      <c r="H1833" s="2"/>
      <c r="P1833" s="3"/>
      <c r="Q1833" s="28"/>
    </row>
    <row r="1834" spans="7:17" x14ac:dyDescent="0.35">
      <c r="G1834" s="2"/>
      <c r="H1834" s="2"/>
      <c r="P1834" s="3"/>
      <c r="Q1834" s="28"/>
    </row>
    <row r="1835" spans="7:17" x14ac:dyDescent="0.35">
      <c r="G1835" s="2"/>
      <c r="H1835" s="2"/>
      <c r="P1835" s="3"/>
      <c r="Q1835" s="28"/>
    </row>
    <row r="1836" spans="7:17" x14ac:dyDescent="0.35">
      <c r="G1836" s="2"/>
      <c r="H1836" s="2"/>
      <c r="P1836" s="3"/>
      <c r="Q1836" s="28"/>
    </row>
    <row r="1837" spans="7:17" x14ac:dyDescent="0.35">
      <c r="G1837" s="2"/>
      <c r="H1837" s="2"/>
      <c r="P1837" s="3"/>
      <c r="Q1837" s="28"/>
    </row>
    <row r="1838" spans="7:17" x14ac:dyDescent="0.35">
      <c r="G1838" s="2"/>
      <c r="H1838" s="2"/>
      <c r="P1838" s="3"/>
      <c r="Q1838" s="28"/>
    </row>
    <row r="1839" spans="7:17" x14ac:dyDescent="0.35">
      <c r="G1839" s="2"/>
      <c r="H1839" s="2"/>
      <c r="P1839" s="3"/>
      <c r="Q1839" s="28"/>
    </row>
    <row r="1840" spans="7:17" x14ac:dyDescent="0.35">
      <c r="G1840" s="2"/>
      <c r="H1840" s="2"/>
      <c r="P1840" s="3"/>
      <c r="Q1840" s="28"/>
    </row>
    <row r="1841" spans="7:17" x14ac:dyDescent="0.35">
      <c r="G1841" s="2"/>
      <c r="H1841" s="2"/>
      <c r="P1841" s="3"/>
      <c r="Q1841" s="28"/>
    </row>
    <row r="1842" spans="7:17" x14ac:dyDescent="0.35">
      <c r="G1842" s="2"/>
      <c r="H1842" s="2"/>
      <c r="P1842" s="3"/>
      <c r="Q1842" s="28"/>
    </row>
    <row r="1843" spans="7:17" x14ac:dyDescent="0.35">
      <c r="G1843" s="2"/>
      <c r="H1843" s="2"/>
      <c r="P1843" s="3"/>
      <c r="Q1843" s="28"/>
    </row>
    <row r="1844" spans="7:17" x14ac:dyDescent="0.35">
      <c r="G1844" s="2"/>
      <c r="H1844" s="2"/>
      <c r="P1844" s="3"/>
      <c r="Q1844" s="28"/>
    </row>
    <row r="1845" spans="7:17" x14ac:dyDescent="0.35">
      <c r="G1845" s="2"/>
      <c r="H1845" s="2"/>
      <c r="P1845" s="3"/>
      <c r="Q1845" s="28"/>
    </row>
    <row r="1846" spans="7:17" x14ac:dyDescent="0.35">
      <c r="G1846" s="2"/>
      <c r="H1846" s="2"/>
      <c r="P1846" s="3"/>
      <c r="Q1846" s="28"/>
    </row>
    <row r="1847" spans="7:17" x14ac:dyDescent="0.35">
      <c r="G1847" s="2"/>
      <c r="H1847" s="2"/>
      <c r="P1847" s="3"/>
      <c r="Q1847" s="28"/>
    </row>
    <row r="1848" spans="7:17" x14ac:dyDescent="0.35">
      <c r="G1848" s="2"/>
      <c r="H1848" s="2"/>
      <c r="P1848" s="3"/>
      <c r="Q1848" s="28"/>
    </row>
    <row r="1849" spans="7:17" x14ac:dyDescent="0.35">
      <c r="G1849" s="2"/>
      <c r="H1849" s="2"/>
      <c r="P1849" s="3"/>
      <c r="Q1849" s="28"/>
    </row>
    <row r="1850" spans="7:17" x14ac:dyDescent="0.35">
      <c r="G1850" s="2"/>
      <c r="H1850" s="2"/>
      <c r="P1850" s="3"/>
      <c r="Q1850" s="28"/>
    </row>
    <row r="1851" spans="7:17" x14ac:dyDescent="0.35">
      <c r="G1851" s="2"/>
      <c r="H1851" s="2"/>
      <c r="P1851" s="3"/>
      <c r="Q1851" s="28"/>
    </row>
    <row r="1852" spans="7:17" x14ac:dyDescent="0.35">
      <c r="G1852" s="2"/>
      <c r="H1852" s="2"/>
      <c r="P1852" s="3"/>
      <c r="Q1852" s="28"/>
    </row>
    <row r="1853" spans="7:17" x14ac:dyDescent="0.35">
      <c r="G1853" s="2"/>
      <c r="H1853" s="2"/>
      <c r="P1853" s="3"/>
      <c r="Q1853" s="28"/>
    </row>
    <row r="1854" spans="7:17" x14ac:dyDescent="0.35">
      <c r="G1854" s="2"/>
      <c r="H1854" s="2"/>
      <c r="P1854" s="3"/>
      <c r="Q1854" s="28"/>
    </row>
    <row r="1855" spans="7:17" x14ac:dyDescent="0.35">
      <c r="G1855" s="2"/>
      <c r="H1855" s="2"/>
      <c r="P1855" s="3"/>
      <c r="Q1855" s="28"/>
    </row>
    <row r="1856" spans="7:17" x14ac:dyDescent="0.35">
      <c r="G1856" s="2"/>
      <c r="H1856" s="2"/>
      <c r="P1856" s="3"/>
      <c r="Q1856" s="28"/>
    </row>
    <row r="1857" spans="7:17" x14ac:dyDescent="0.35">
      <c r="G1857" s="2"/>
      <c r="H1857" s="2"/>
      <c r="P1857" s="3"/>
      <c r="Q1857" s="28"/>
    </row>
    <row r="1858" spans="7:17" x14ac:dyDescent="0.35">
      <c r="G1858" s="2"/>
      <c r="H1858" s="2"/>
      <c r="P1858" s="3"/>
      <c r="Q1858" s="28"/>
    </row>
    <row r="1859" spans="7:17" x14ac:dyDescent="0.35">
      <c r="G1859" s="2"/>
      <c r="H1859" s="2"/>
      <c r="P1859" s="3"/>
      <c r="Q1859" s="28"/>
    </row>
    <row r="1860" spans="7:17" x14ac:dyDescent="0.35">
      <c r="G1860" s="2"/>
      <c r="H1860" s="2"/>
      <c r="P1860" s="3"/>
      <c r="Q1860" s="28"/>
    </row>
    <row r="1861" spans="7:17" x14ac:dyDescent="0.35">
      <c r="G1861" s="2"/>
      <c r="H1861" s="2"/>
      <c r="P1861" s="3"/>
      <c r="Q1861" s="28"/>
    </row>
    <row r="1862" spans="7:17" x14ac:dyDescent="0.35">
      <c r="G1862" s="2"/>
      <c r="H1862" s="2"/>
      <c r="P1862" s="3"/>
      <c r="Q1862" s="28"/>
    </row>
    <row r="1863" spans="7:17" x14ac:dyDescent="0.35">
      <c r="G1863" s="2"/>
      <c r="H1863" s="2"/>
      <c r="P1863" s="3"/>
      <c r="Q1863" s="28"/>
    </row>
    <row r="1864" spans="7:17" x14ac:dyDescent="0.35">
      <c r="G1864" s="2"/>
      <c r="H1864" s="2"/>
      <c r="P1864" s="3"/>
      <c r="Q1864" s="28"/>
    </row>
    <row r="1865" spans="7:17" x14ac:dyDescent="0.35">
      <c r="G1865" s="2"/>
      <c r="H1865" s="2"/>
      <c r="P1865" s="3"/>
      <c r="Q1865" s="28"/>
    </row>
    <row r="1866" spans="7:17" x14ac:dyDescent="0.35">
      <c r="G1866" s="2"/>
      <c r="H1866" s="2"/>
      <c r="P1866" s="3"/>
      <c r="Q1866" s="28"/>
    </row>
    <row r="1867" spans="7:17" x14ac:dyDescent="0.35">
      <c r="G1867" s="2"/>
      <c r="H1867" s="2"/>
      <c r="P1867" s="3"/>
      <c r="Q1867" s="28"/>
    </row>
    <row r="1868" spans="7:17" x14ac:dyDescent="0.35">
      <c r="G1868" s="2"/>
      <c r="H1868" s="2"/>
      <c r="P1868" s="3"/>
      <c r="Q1868" s="28"/>
    </row>
    <row r="1869" spans="7:17" x14ac:dyDescent="0.35">
      <c r="G1869" s="2"/>
      <c r="H1869" s="2"/>
      <c r="P1869" s="3"/>
      <c r="Q1869" s="28"/>
    </row>
    <row r="1870" spans="7:17" x14ac:dyDescent="0.35">
      <c r="G1870" s="2"/>
      <c r="H1870" s="2"/>
      <c r="P1870" s="3"/>
      <c r="Q1870" s="28"/>
    </row>
    <row r="1871" spans="7:17" x14ac:dyDescent="0.35">
      <c r="G1871" s="2"/>
      <c r="H1871" s="2"/>
      <c r="P1871" s="3"/>
      <c r="Q1871" s="28"/>
    </row>
    <row r="1872" spans="7:17" x14ac:dyDescent="0.35">
      <c r="G1872" s="2"/>
      <c r="H1872" s="2"/>
      <c r="P1872" s="3"/>
      <c r="Q1872" s="28"/>
    </row>
    <row r="1873" spans="7:17" x14ac:dyDescent="0.35">
      <c r="G1873" s="2"/>
      <c r="H1873" s="2"/>
      <c r="P1873" s="3"/>
      <c r="Q1873" s="28"/>
    </row>
    <row r="1874" spans="7:17" x14ac:dyDescent="0.35">
      <c r="G1874" s="2"/>
      <c r="H1874" s="2"/>
      <c r="P1874" s="3"/>
      <c r="Q1874" s="28"/>
    </row>
    <row r="1875" spans="7:17" x14ac:dyDescent="0.35">
      <c r="G1875" s="2"/>
      <c r="H1875" s="2"/>
      <c r="P1875" s="3"/>
      <c r="Q1875" s="28"/>
    </row>
    <row r="1876" spans="7:17" x14ac:dyDescent="0.35">
      <c r="G1876" s="2"/>
      <c r="H1876" s="2"/>
      <c r="P1876" s="3"/>
      <c r="Q1876" s="28"/>
    </row>
    <row r="1877" spans="7:17" x14ac:dyDescent="0.35">
      <c r="G1877" s="2"/>
      <c r="H1877" s="2"/>
      <c r="P1877" s="3"/>
      <c r="Q1877" s="28"/>
    </row>
    <row r="1878" spans="7:17" x14ac:dyDescent="0.35">
      <c r="G1878" s="2"/>
      <c r="H1878" s="2"/>
      <c r="P1878" s="3"/>
      <c r="Q1878" s="28"/>
    </row>
    <row r="1879" spans="7:17" x14ac:dyDescent="0.35">
      <c r="G1879" s="2"/>
      <c r="H1879" s="2"/>
      <c r="P1879" s="3"/>
      <c r="Q1879" s="28"/>
    </row>
    <row r="1880" spans="7:17" x14ac:dyDescent="0.35">
      <c r="G1880" s="2"/>
      <c r="H1880" s="2"/>
      <c r="P1880" s="3"/>
      <c r="Q1880" s="28"/>
    </row>
    <row r="1881" spans="7:17" x14ac:dyDescent="0.35">
      <c r="G1881" s="2"/>
      <c r="H1881" s="2"/>
      <c r="P1881" s="3"/>
      <c r="Q1881" s="28"/>
    </row>
    <row r="1882" spans="7:17" x14ac:dyDescent="0.35">
      <c r="G1882" s="2"/>
      <c r="H1882" s="2"/>
      <c r="P1882" s="3"/>
      <c r="Q1882" s="28"/>
    </row>
    <row r="1883" spans="7:17" x14ac:dyDescent="0.35">
      <c r="G1883" s="2"/>
      <c r="H1883" s="2"/>
      <c r="P1883" s="3"/>
      <c r="Q1883" s="28"/>
    </row>
    <row r="1884" spans="7:17" x14ac:dyDescent="0.35">
      <c r="G1884" s="2"/>
      <c r="H1884" s="2"/>
      <c r="P1884" s="3"/>
      <c r="Q1884" s="28"/>
    </row>
    <row r="1885" spans="7:17" x14ac:dyDescent="0.35">
      <c r="G1885" s="2"/>
      <c r="H1885" s="2"/>
      <c r="P1885" s="3"/>
      <c r="Q1885" s="28"/>
    </row>
    <row r="1886" spans="7:17" x14ac:dyDescent="0.35">
      <c r="G1886" s="2"/>
      <c r="H1886" s="2"/>
      <c r="P1886" s="3"/>
      <c r="Q1886" s="28"/>
    </row>
    <row r="1887" spans="7:17" x14ac:dyDescent="0.35">
      <c r="G1887" s="2"/>
      <c r="H1887" s="2"/>
      <c r="P1887" s="3"/>
      <c r="Q1887" s="28"/>
    </row>
    <row r="1888" spans="7:17" x14ac:dyDescent="0.35">
      <c r="G1888" s="2"/>
      <c r="H1888" s="2"/>
      <c r="P1888" s="3"/>
      <c r="Q1888" s="28"/>
    </row>
    <row r="1889" spans="7:17" x14ac:dyDescent="0.35">
      <c r="G1889" s="2"/>
      <c r="H1889" s="2"/>
      <c r="P1889" s="3"/>
      <c r="Q1889" s="28"/>
    </row>
    <row r="1890" spans="7:17" x14ac:dyDescent="0.35">
      <c r="G1890" s="2"/>
      <c r="H1890" s="2"/>
      <c r="P1890" s="3"/>
      <c r="Q1890" s="28"/>
    </row>
    <row r="1891" spans="7:17" x14ac:dyDescent="0.35">
      <c r="G1891" s="2"/>
      <c r="H1891" s="2"/>
      <c r="P1891" s="3"/>
      <c r="Q1891" s="28"/>
    </row>
    <row r="1892" spans="7:17" x14ac:dyDescent="0.35">
      <c r="G1892" s="2"/>
      <c r="H1892" s="2"/>
      <c r="P1892" s="3"/>
      <c r="Q1892" s="28"/>
    </row>
    <row r="1893" spans="7:17" x14ac:dyDescent="0.35">
      <c r="G1893" s="2"/>
      <c r="H1893" s="2"/>
      <c r="P1893" s="3"/>
      <c r="Q1893" s="28"/>
    </row>
    <row r="1894" spans="7:17" x14ac:dyDescent="0.35">
      <c r="G1894" s="2"/>
      <c r="H1894" s="2"/>
      <c r="P1894" s="3"/>
      <c r="Q1894" s="28"/>
    </row>
    <row r="1895" spans="7:17" x14ac:dyDescent="0.35">
      <c r="G1895" s="2"/>
      <c r="H1895" s="2"/>
      <c r="P1895" s="3"/>
      <c r="Q1895" s="28"/>
    </row>
    <row r="1896" spans="7:17" x14ac:dyDescent="0.35">
      <c r="G1896" s="2"/>
      <c r="H1896" s="2"/>
      <c r="P1896" s="3"/>
      <c r="Q1896" s="28"/>
    </row>
    <row r="1897" spans="7:17" x14ac:dyDescent="0.35">
      <c r="G1897" s="2"/>
      <c r="H1897" s="2"/>
      <c r="P1897" s="3"/>
      <c r="Q1897" s="28"/>
    </row>
    <row r="1898" spans="7:17" x14ac:dyDescent="0.35">
      <c r="G1898" s="2"/>
      <c r="H1898" s="2"/>
      <c r="P1898" s="3"/>
      <c r="Q1898" s="28"/>
    </row>
    <row r="1899" spans="7:17" x14ac:dyDescent="0.35">
      <c r="G1899" s="2"/>
      <c r="H1899" s="2"/>
      <c r="P1899" s="3"/>
      <c r="Q1899" s="28"/>
    </row>
    <row r="1900" spans="7:17" x14ac:dyDescent="0.35">
      <c r="G1900" s="2"/>
      <c r="H1900" s="2"/>
      <c r="P1900" s="3"/>
      <c r="Q1900" s="28"/>
    </row>
    <row r="1901" spans="7:17" x14ac:dyDescent="0.35">
      <c r="G1901" s="2"/>
      <c r="H1901" s="2"/>
      <c r="P1901" s="3"/>
      <c r="Q1901" s="28"/>
    </row>
    <row r="1902" spans="7:17" x14ac:dyDescent="0.35">
      <c r="G1902" s="2"/>
      <c r="H1902" s="2"/>
      <c r="P1902" s="3"/>
      <c r="Q1902" s="28"/>
    </row>
    <row r="1903" spans="7:17" x14ac:dyDescent="0.35">
      <c r="G1903" s="2"/>
      <c r="H1903" s="2"/>
      <c r="P1903" s="3"/>
      <c r="Q1903" s="28"/>
    </row>
    <row r="1904" spans="7:17" x14ac:dyDescent="0.35">
      <c r="G1904" s="2"/>
      <c r="H1904" s="2"/>
      <c r="P1904" s="3"/>
      <c r="Q1904" s="28"/>
    </row>
    <row r="1905" spans="7:17" x14ac:dyDescent="0.35">
      <c r="G1905" s="2"/>
      <c r="H1905" s="2"/>
      <c r="P1905" s="3"/>
      <c r="Q1905" s="28"/>
    </row>
    <row r="1906" spans="7:17" x14ac:dyDescent="0.35">
      <c r="G1906" s="2"/>
      <c r="H1906" s="2"/>
      <c r="P1906" s="3"/>
      <c r="Q1906" s="28"/>
    </row>
    <row r="1907" spans="7:17" x14ac:dyDescent="0.35">
      <c r="G1907" s="2"/>
      <c r="H1907" s="2"/>
      <c r="P1907" s="3"/>
      <c r="Q1907" s="28"/>
    </row>
    <row r="1908" spans="7:17" x14ac:dyDescent="0.35">
      <c r="G1908" s="2"/>
      <c r="H1908" s="2"/>
      <c r="P1908" s="3"/>
      <c r="Q1908" s="28"/>
    </row>
    <row r="1909" spans="7:17" x14ac:dyDescent="0.35">
      <c r="G1909" s="2"/>
      <c r="H1909" s="2"/>
      <c r="P1909" s="3"/>
      <c r="Q1909" s="28"/>
    </row>
    <row r="1910" spans="7:17" x14ac:dyDescent="0.35">
      <c r="G1910" s="2"/>
      <c r="H1910" s="2"/>
      <c r="P1910" s="3"/>
      <c r="Q1910" s="28"/>
    </row>
    <row r="1911" spans="7:17" x14ac:dyDescent="0.35">
      <c r="G1911" s="2"/>
      <c r="H1911" s="2"/>
      <c r="P1911" s="3"/>
      <c r="Q1911" s="28"/>
    </row>
    <row r="1912" spans="7:17" x14ac:dyDescent="0.35">
      <c r="G1912" s="2"/>
      <c r="H1912" s="2"/>
      <c r="P1912" s="3"/>
      <c r="Q1912" s="28"/>
    </row>
    <row r="1913" spans="7:17" x14ac:dyDescent="0.35">
      <c r="G1913" s="2"/>
      <c r="H1913" s="2"/>
      <c r="P1913" s="3"/>
      <c r="Q1913" s="28"/>
    </row>
    <row r="1914" spans="7:17" x14ac:dyDescent="0.35">
      <c r="G1914" s="2"/>
      <c r="H1914" s="2"/>
      <c r="P1914" s="3"/>
      <c r="Q1914" s="28"/>
    </row>
    <row r="1915" spans="7:17" x14ac:dyDescent="0.35">
      <c r="G1915" s="2"/>
      <c r="H1915" s="2"/>
      <c r="P1915" s="3"/>
      <c r="Q1915" s="28"/>
    </row>
    <row r="1916" spans="7:17" x14ac:dyDescent="0.35">
      <c r="G1916" s="2"/>
      <c r="H1916" s="2"/>
      <c r="P1916" s="3"/>
      <c r="Q1916" s="28"/>
    </row>
    <row r="1917" spans="7:17" x14ac:dyDescent="0.35">
      <c r="G1917" s="2"/>
      <c r="H1917" s="2"/>
      <c r="P1917" s="3"/>
      <c r="Q1917" s="28"/>
    </row>
    <row r="1918" spans="7:17" x14ac:dyDescent="0.35">
      <c r="G1918" s="2"/>
      <c r="H1918" s="2"/>
      <c r="P1918" s="3"/>
      <c r="Q1918" s="28"/>
    </row>
    <row r="1919" spans="7:17" x14ac:dyDescent="0.35">
      <c r="G1919" s="2"/>
      <c r="H1919" s="2"/>
      <c r="P1919" s="3"/>
      <c r="Q1919" s="28"/>
    </row>
    <row r="1920" spans="7:17" x14ac:dyDescent="0.35">
      <c r="G1920" s="2"/>
      <c r="H1920" s="2"/>
      <c r="P1920" s="3"/>
      <c r="Q1920" s="28"/>
    </row>
    <row r="1921" spans="7:17" x14ac:dyDescent="0.35">
      <c r="G1921" s="2"/>
      <c r="H1921" s="2"/>
      <c r="P1921" s="3"/>
      <c r="Q1921" s="28"/>
    </row>
    <row r="1922" spans="7:17" x14ac:dyDescent="0.35">
      <c r="G1922" s="2"/>
      <c r="H1922" s="2"/>
      <c r="P1922" s="3"/>
      <c r="Q1922" s="28"/>
    </row>
    <row r="1923" spans="7:17" x14ac:dyDescent="0.35">
      <c r="G1923" s="2"/>
      <c r="H1923" s="2"/>
      <c r="P1923" s="3"/>
      <c r="Q1923" s="28"/>
    </row>
    <row r="1924" spans="7:17" x14ac:dyDescent="0.35">
      <c r="G1924" s="2"/>
      <c r="H1924" s="2"/>
      <c r="P1924" s="3"/>
      <c r="Q1924" s="28"/>
    </row>
    <row r="1925" spans="7:17" x14ac:dyDescent="0.35">
      <c r="G1925" s="2"/>
      <c r="H1925" s="2"/>
      <c r="P1925" s="3"/>
      <c r="Q1925" s="28"/>
    </row>
    <row r="1926" spans="7:17" x14ac:dyDescent="0.35">
      <c r="G1926" s="2"/>
      <c r="H1926" s="2"/>
      <c r="P1926" s="3"/>
      <c r="Q1926" s="28"/>
    </row>
    <row r="1927" spans="7:17" x14ac:dyDescent="0.35">
      <c r="G1927" s="2"/>
      <c r="H1927" s="2"/>
      <c r="P1927" s="3"/>
      <c r="Q1927" s="28"/>
    </row>
    <row r="1928" spans="7:17" x14ac:dyDescent="0.35">
      <c r="G1928" s="2"/>
      <c r="H1928" s="2"/>
      <c r="P1928" s="3"/>
      <c r="Q1928" s="28"/>
    </row>
    <row r="1929" spans="7:17" x14ac:dyDescent="0.35">
      <c r="G1929" s="2"/>
      <c r="H1929" s="2"/>
      <c r="P1929" s="3"/>
      <c r="Q1929" s="28"/>
    </row>
    <row r="1930" spans="7:17" x14ac:dyDescent="0.35">
      <c r="G1930" s="2"/>
      <c r="H1930" s="2"/>
      <c r="P1930" s="3"/>
      <c r="Q1930" s="28"/>
    </row>
    <row r="1931" spans="7:17" x14ac:dyDescent="0.35">
      <c r="G1931" s="2"/>
      <c r="H1931" s="2"/>
      <c r="P1931" s="3"/>
      <c r="Q1931" s="28"/>
    </row>
    <row r="1932" spans="7:17" x14ac:dyDescent="0.35">
      <c r="G1932" s="2"/>
      <c r="H1932" s="2"/>
      <c r="P1932" s="3"/>
      <c r="Q1932" s="28"/>
    </row>
    <row r="1933" spans="7:17" x14ac:dyDescent="0.35">
      <c r="G1933" s="2"/>
      <c r="H1933" s="2"/>
      <c r="P1933" s="3"/>
      <c r="Q1933" s="28"/>
    </row>
    <row r="1934" spans="7:17" x14ac:dyDescent="0.35">
      <c r="G1934" s="2"/>
      <c r="H1934" s="2"/>
      <c r="P1934" s="3"/>
      <c r="Q1934" s="28"/>
    </row>
    <row r="1935" spans="7:17" x14ac:dyDescent="0.35">
      <c r="G1935" s="2"/>
      <c r="H1935" s="2"/>
      <c r="P1935" s="3"/>
      <c r="Q1935" s="28"/>
    </row>
    <row r="1936" spans="7:17" x14ac:dyDescent="0.35">
      <c r="G1936" s="2"/>
      <c r="H1936" s="2"/>
      <c r="P1936" s="3"/>
      <c r="Q1936" s="28"/>
    </row>
    <row r="1937" spans="7:17" x14ac:dyDescent="0.35">
      <c r="G1937" s="2"/>
      <c r="H1937" s="2"/>
      <c r="P1937" s="3"/>
      <c r="Q1937" s="28"/>
    </row>
    <row r="1938" spans="7:17" x14ac:dyDescent="0.35">
      <c r="G1938" s="2"/>
      <c r="H1938" s="2"/>
      <c r="P1938" s="3"/>
      <c r="Q1938" s="28"/>
    </row>
    <row r="1939" spans="7:17" x14ac:dyDescent="0.35">
      <c r="G1939" s="2"/>
      <c r="H1939" s="2"/>
      <c r="P1939" s="3"/>
      <c r="Q1939" s="28"/>
    </row>
    <row r="1940" spans="7:17" x14ac:dyDescent="0.35">
      <c r="G1940" s="2"/>
      <c r="H1940" s="2"/>
      <c r="P1940" s="3"/>
      <c r="Q1940" s="28"/>
    </row>
    <row r="1941" spans="7:17" x14ac:dyDescent="0.35">
      <c r="G1941" s="2"/>
      <c r="H1941" s="2"/>
      <c r="P1941" s="3"/>
      <c r="Q1941" s="28"/>
    </row>
    <row r="1942" spans="7:17" x14ac:dyDescent="0.35">
      <c r="G1942" s="2"/>
      <c r="H1942" s="2"/>
      <c r="P1942" s="3"/>
      <c r="Q1942" s="28"/>
    </row>
    <row r="1943" spans="7:17" x14ac:dyDescent="0.35">
      <c r="G1943" s="2"/>
      <c r="H1943" s="2"/>
      <c r="P1943" s="3"/>
      <c r="Q1943" s="28"/>
    </row>
    <row r="1944" spans="7:17" x14ac:dyDescent="0.35">
      <c r="G1944" s="2"/>
      <c r="H1944" s="2"/>
      <c r="P1944" s="3"/>
      <c r="Q1944" s="28"/>
    </row>
    <row r="1945" spans="7:17" x14ac:dyDescent="0.35">
      <c r="G1945" s="2"/>
      <c r="H1945" s="2"/>
      <c r="P1945" s="3"/>
      <c r="Q1945" s="28"/>
    </row>
    <row r="1946" spans="7:17" x14ac:dyDescent="0.35">
      <c r="G1946" s="2"/>
      <c r="H1946" s="2"/>
      <c r="P1946" s="3"/>
      <c r="Q1946" s="28"/>
    </row>
    <row r="1947" spans="7:17" x14ac:dyDescent="0.35">
      <c r="G1947" s="2"/>
      <c r="H1947" s="2"/>
      <c r="P1947" s="3"/>
      <c r="Q1947" s="28"/>
    </row>
    <row r="1948" spans="7:17" x14ac:dyDescent="0.35">
      <c r="G1948" s="2"/>
      <c r="H1948" s="2"/>
      <c r="P1948" s="3"/>
      <c r="Q1948" s="28"/>
    </row>
    <row r="1949" spans="7:17" x14ac:dyDescent="0.35">
      <c r="G1949" s="2"/>
      <c r="H1949" s="2"/>
      <c r="P1949" s="3"/>
      <c r="Q1949" s="28"/>
    </row>
    <row r="1950" spans="7:17" x14ac:dyDescent="0.35">
      <c r="G1950" s="2"/>
      <c r="H1950" s="2"/>
      <c r="P1950" s="3"/>
      <c r="Q1950" s="28"/>
    </row>
    <row r="1951" spans="7:17" x14ac:dyDescent="0.35">
      <c r="G1951" s="2"/>
      <c r="H1951" s="2"/>
      <c r="P1951" s="3"/>
      <c r="Q1951" s="28"/>
    </row>
    <row r="1952" spans="7:17" x14ac:dyDescent="0.35">
      <c r="G1952" s="2"/>
      <c r="H1952" s="2"/>
      <c r="P1952" s="3"/>
      <c r="Q1952" s="28"/>
    </row>
    <row r="1953" spans="7:17" x14ac:dyDescent="0.35">
      <c r="G1953" s="2"/>
      <c r="H1953" s="2"/>
      <c r="P1953" s="3"/>
      <c r="Q1953" s="28"/>
    </row>
    <row r="1954" spans="7:17" x14ac:dyDescent="0.35">
      <c r="G1954" s="2"/>
      <c r="H1954" s="2"/>
      <c r="P1954" s="3"/>
      <c r="Q1954" s="28"/>
    </row>
    <row r="1955" spans="7:17" x14ac:dyDescent="0.35">
      <c r="G1955" s="2"/>
      <c r="H1955" s="2"/>
      <c r="P1955" s="3"/>
      <c r="Q1955" s="28"/>
    </row>
    <row r="1956" spans="7:17" x14ac:dyDescent="0.35">
      <c r="G1956" s="2"/>
      <c r="H1956" s="2"/>
      <c r="P1956" s="3"/>
      <c r="Q1956" s="28"/>
    </row>
    <row r="1957" spans="7:17" x14ac:dyDescent="0.35">
      <c r="G1957" s="2"/>
      <c r="H1957" s="2"/>
      <c r="P1957" s="3"/>
      <c r="Q1957" s="28"/>
    </row>
    <row r="1958" spans="7:17" x14ac:dyDescent="0.35">
      <c r="G1958" s="2"/>
      <c r="H1958" s="2"/>
      <c r="P1958" s="3"/>
      <c r="Q1958" s="28"/>
    </row>
    <row r="1959" spans="7:17" x14ac:dyDescent="0.35">
      <c r="G1959" s="2"/>
      <c r="H1959" s="2"/>
      <c r="P1959" s="3"/>
      <c r="Q1959" s="28"/>
    </row>
    <row r="1960" spans="7:17" x14ac:dyDescent="0.35">
      <c r="G1960" s="2"/>
      <c r="H1960" s="2"/>
      <c r="P1960" s="3"/>
      <c r="Q1960" s="28"/>
    </row>
    <row r="1961" spans="7:17" x14ac:dyDescent="0.35">
      <c r="G1961" s="2"/>
      <c r="H1961" s="2"/>
      <c r="P1961" s="3"/>
      <c r="Q1961" s="28"/>
    </row>
    <row r="1962" spans="7:17" x14ac:dyDescent="0.35">
      <c r="G1962" s="2"/>
      <c r="H1962" s="2"/>
      <c r="P1962" s="3"/>
      <c r="Q1962" s="28"/>
    </row>
    <row r="1963" spans="7:17" x14ac:dyDescent="0.35">
      <c r="G1963" s="2"/>
      <c r="H1963" s="2"/>
      <c r="P1963" s="3"/>
      <c r="Q1963" s="28"/>
    </row>
    <row r="1964" spans="7:17" x14ac:dyDescent="0.35">
      <c r="G1964" s="2"/>
      <c r="H1964" s="2"/>
      <c r="P1964" s="3"/>
      <c r="Q1964" s="28"/>
    </row>
    <row r="1965" spans="7:17" x14ac:dyDescent="0.35">
      <c r="G1965" s="2"/>
      <c r="H1965" s="2"/>
      <c r="P1965" s="3"/>
      <c r="Q1965" s="28"/>
    </row>
    <row r="1966" spans="7:17" x14ac:dyDescent="0.35">
      <c r="G1966" s="2"/>
      <c r="H1966" s="2"/>
      <c r="P1966" s="3"/>
      <c r="Q1966" s="28"/>
    </row>
    <row r="1967" spans="7:17" x14ac:dyDescent="0.35">
      <c r="G1967" s="2"/>
      <c r="H1967" s="2"/>
      <c r="P1967" s="3"/>
      <c r="Q1967" s="28"/>
    </row>
    <row r="1968" spans="7:17" x14ac:dyDescent="0.35">
      <c r="G1968" s="2"/>
      <c r="H1968" s="2"/>
      <c r="P1968" s="3"/>
      <c r="Q1968" s="28"/>
    </row>
    <row r="1969" spans="7:17" x14ac:dyDescent="0.35">
      <c r="G1969" s="2"/>
      <c r="H1969" s="2"/>
      <c r="P1969" s="3"/>
      <c r="Q1969" s="28"/>
    </row>
    <row r="1970" spans="7:17" x14ac:dyDescent="0.35">
      <c r="G1970" s="2"/>
      <c r="H1970" s="2"/>
      <c r="P1970" s="3"/>
      <c r="Q1970" s="28"/>
    </row>
    <row r="1971" spans="7:17" x14ac:dyDescent="0.35">
      <c r="G1971" s="2"/>
      <c r="H1971" s="2"/>
      <c r="P1971" s="3"/>
      <c r="Q1971" s="28"/>
    </row>
    <row r="1972" spans="7:17" x14ac:dyDescent="0.35">
      <c r="G1972" s="2"/>
      <c r="H1972" s="2"/>
      <c r="P1972" s="3"/>
      <c r="Q1972" s="28"/>
    </row>
    <row r="1973" spans="7:17" x14ac:dyDescent="0.35">
      <c r="G1973" s="2"/>
      <c r="H1973" s="2"/>
      <c r="P1973" s="3"/>
      <c r="Q1973" s="28"/>
    </row>
    <row r="1974" spans="7:17" x14ac:dyDescent="0.35">
      <c r="G1974" s="2"/>
      <c r="H1974" s="2"/>
      <c r="P1974" s="3"/>
      <c r="Q1974" s="28"/>
    </row>
    <row r="1975" spans="7:17" x14ac:dyDescent="0.35">
      <c r="G1975" s="2"/>
      <c r="H1975" s="2"/>
      <c r="P1975" s="3"/>
      <c r="Q1975" s="28"/>
    </row>
    <row r="1976" spans="7:17" x14ac:dyDescent="0.35">
      <c r="G1976" s="2"/>
      <c r="H1976" s="2"/>
      <c r="P1976" s="3"/>
      <c r="Q1976" s="28"/>
    </row>
    <row r="1977" spans="7:17" x14ac:dyDescent="0.35">
      <c r="G1977" s="2"/>
      <c r="H1977" s="2"/>
      <c r="P1977" s="3"/>
      <c r="Q1977" s="28"/>
    </row>
    <row r="1978" spans="7:17" x14ac:dyDescent="0.35">
      <c r="G1978" s="2"/>
      <c r="H1978" s="2"/>
      <c r="P1978" s="3"/>
      <c r="Q1978" s="28"/>
    </row>
    <row r="1979" spans="7:17" x14ac:dyDescent="0.35">
      <c r="G1979" s="2"/>
      <c r="H1979" s="2"/>
      <c r="P1979" s="3"/>
      <c r="Q1979" s="28"/>
    </row>
    <row r="1980" spans="7:17" x14ac:dyDescent="0.35">
      <c r="G1980" s="2"/>
      <c r="H1980" s="2"/>
      <c r="P1980" s="3"/>
      <c r="Q1980" s="28"/>
    </row>
    <row r="1981" spans="7:17" x14ac:dyDescent="0.35">
      <c r="G1981" s="2"/>
      <c r="H1981" s="2"/>
      <c r="P1981" s="3"/>
      <c r="Q1981" s="28"/>
    </row>
    <row r="1982" spans="7:17" x14ac:dyDescent="0.35">
      <c r="G1982" s="2"/>
      <c r="H1982" s="2"/>
      <c r="P1982" s="3"/>
      <c r="Q1982" s="28"/>
    </row>
    <row r="1983" spans="7:17" x14ac:dyDescent="0.35">
      <c r="G1983" s="2"/>
      <c r="H1983" s="2"/>
      <c r="P1983" s="3"/>
      <c r="Q1983" s="28"/>
    </row>
    <row r="1984" spans="7:17" x14ac:dyDescent="0.35">
      <c r="G1984" s="2"/>
      <c r="H1984" s="2"/>
      <c r="P1984" s="3"/>
      <c r="Q1984" s="28"/>
    </row>
    <row r="1985" spans="7:17" x14ac:dyDescent="0.35">
      <c r="G1985" s="2"/>
      <c r="H1985" s="2"/>
      <c r="P1985" s="3"/>
      <c r="Q1985" s="28"/>
    </row>
    <row r="1986" spans="7:17" x14ac:dyDescent="0.35">
      <c r="G1986" s="2"/>
      <c r="H1986" s="2"/>
      <c r="P1986" s="3"/>
      <c r="Q1986" s="28"/>
    </row>
    <row r="1987" spans="7:17" x14ac:dyDescent="0.35">
      <c r="G1987" s="2"/>
      <c r="H1987" s="2"/>
      <c r="P1987" s="3"/>
      <c r="Q1987" s="28"/>
    </row>
    <row r="1988" spans="7:17" x14ac:dyDescent="0.35">
      <c r="G1988" s="2"/>
      <c r="H1988" s="2"/>
      <c r="P1988" s="3"/>
      <c r="Q1988" s="28"/>
    </row>
    <row r="1989" spans="7:17" x14ac:dyDescent="0.35">
      <c r="G1989" s="2"/>
      <c r="H1989" s="2"/>
      <c r="P1989" s="3"/>
      <c r="Q1989" s="28"/>
    </row>
    <row r="1990" spans="7:17" x14ac:dyDescent="0.35">
      <c r="G1990" s="2"/>
      <c r="H1990" s="2"/>
      <c r="P1990" s="3"/>
      <c r="Q1990" s="28"/>
    </row>
    <row r="1991" spans="7:17" x14ac:dyDescent="0.35">
      <c r="G1991" s="2"/>
      <c r="H1991" s="2"/>
      <c r="P1991" s="3"/>
      <c r="Q1991" s="28"/>
    </row>
    <row r="1992" spans="7:17" x14ac:dyDescent="0.35">
      <c r="G1992" s="2"/>
      <c r="H1992" s="2"/>
      <c r="P1992" s="3"/>
      <c r="Q1992" s="28"/>
    </row>
    <row r="1993" spans="7:17" x14ac:dyDescent="0.35">
      <c r="G1993" s="2"/>
      <c r="H1993" s="2"/>
      <c r="P1993" s="3"/>
      <c r="Q1993" s="28"/>
    </row>
    <row r="1994" spans="7:17" x14ac:dyDescent="0.35">
      <c r="G1994" s="2"/>
      <c r="H1994" s="2"/>
      <c r="P1994" s="3"/>
      <c r="Q1994" s="28"/>
    </row>
    <row r="1995" spans="7:17" x14ac:dyDescent="0.35">
      <c r="G1995" s="2"/>
      <c r="H1995" s="2"/>
      <c r="P1995" s="3"/>
      <c r="Q1995" s="28"/>
    </row>
    <row r="1996" spans="7:17" x14ac:dyDescent="0.35">
      <c r="G1996" s="2"/>
      <c r="H1996" s="2"/>
      <c r="P1996" s="3"/>
      <c r="Q1996" s="28"/>
    </row>
    <row r="1997" spans="7:17" x14ac:dyDescent="0.35">
      <c r="G1997" s="2"/>
      <c r="H1997" s="2"/>
      <c r="P1997" s="3"/>
      <c r="Q1997" s="28"/>
    </row>
    <row r="1998" spans="7:17" x14ac:dyDescent="0.35">
      <c r="G1998" s="2"/>
      <c r="H1998" s="2"/>
      <c r="P1998" s="3"/>
      <c r="Q1998" s="28"/>
    </row>
    <row r="1999" spans="7:17" x14ac:dyDescent="0.35">
      <c r="G1999" s="2"/>
      <c r="H1999" s="2"/>
      <c r="P1999" s="3"/>
      <c r="Q1999" s="28"/>
    </row>
    <row r="2000" spans="7:17" x14ac:dyDescent="0.35">
      <c r="G2000" s="2"/>
      <c r="H2000" s="2"/>
      <c r="P2000" s="3"/>
      <c r="Q2000" s="28"/>
    </row>
    <row r="2001" spans="7:17" x14ac:dyDescent="0.35">
      <c r="G2001" s="2"/>
      <c r="H2001" s="2"/>
      <c r="P2001" s="3"/>
      <c r="Q2001" s="28"/>
    </row>
    <row r="2002" spans="7:17" x14ac:dyDescent="0.35">
      <c r="G2002" s="2"/>
      <c r="H2002" s="2"/>
      <c r="P2002" s="3"/>
      <c r="Q2002" s="28"/>
    </row>
    <row r="2003" spans="7:17" x14ac:dyDescent="0.35">
      <c r="G2003" s="2"/>
      <c r="H2003" s="2"/>
      <c r="P2003" s="3"/>
      <c r="Q2003" s="28"/>
    </row>
    <row r="2004" spans="7:17" x14ac:dyDescent="0.35">
      <c r="G2004" s="2"/>
      <c r="H2004" s="2"/>
      <c r="P2004" s="3"/>
      <c r="Q2004" s="28"/>
    </row>
    <row r="2005" spans="7:17" x14ac:dyDescent="0.35">
      <c r="G2005" s="2"/>
      <c r="H2005" s="2"/>
      <c r="P2005" s="3"/>
      <c r="Q2005" s="28"/>
    </row>
    <row r="2006" spans="7:17" x14ac:dyDescent="0.35">
      <c r="G2006" s="2"/>
      <c r="H2006" s="2"/>
      <c r="P2006" s="3"/>
      <c r="Q2006" s="28"/>
    </row>
    <row r="2007" spans="7:17" x14ac:dyDescent="0.35">
      <c r="G2007" s="2"/>
      <c r="H2007" s="2"/>
      <c r="P2007" s="3"/>
      <c r="Q2007" s="28"/>
    </row>
    <row r="2008" spans="7:17" x14ac:dyDescent="0.35">
      <c r="G2008" s="2"/>
      <c r="H2008" s="2"/>
      <c r="P2008" s="3"/>
      <c r="Q2008" s="28"/>
    </row>
    <row r="2009" spans="7:17" x14ac:dyDescent="0.35">
      <c r="G2009" s="2"/>
      <c r="H2009" s="2"/>
      <c r="P2009" s="3"/>
      <c r="Q2009" s="28"/>
    </row>
    <row r="2010" spans="7:17" x14ac:dyDescent="0.35">
      <c r="G2010" s="2"/>
      <c r="H2010" s="2"/>
      <c r="P2010" s="3"/>
      <c r="Q2010" s="28"/>
    </row>
    <row r="2011" spans="7:17" x14ac:dyDescent="0.35">
      <c r="G2011" s="2"/>
      <c r="H2011" s="2"/>
      <c r="P2011" s="3"/>
      <c r="Q2011" s="28"/>
    </row>
    <row r="2012" spans="7:17" x14ac:dyDescent="0.35">
      <c r="G2012" s="2"/>
      <c r="H2012" s="2"/>
      <c r="P2012" s="3"/>
      <c r="Q2012" s="28"/>
    </row>
    <row r="2013" spans="7:17" x14ac:dyDescent="0.35">
      <c r="G2013" s="2"/>
      <c r="H2013" s="2"/>
      <c r="P2013" s="3"/>
      <c r="Q2013" s="28"/>
    </row>
    <row r="2014" spans="7:17" x14ac:dyDescent="0.35">
      <c r="G2014" s="2"/>
      <c r="H2014" s="2"/>
      <c r="P2014" s="3"/>
      <c r="Q2014" s="28"/>
    </row>
    <row r="2015" spans="7:17" x14ac:dyDescent="0.35">
      <c r="G2015" s="2"/>
      <c r="H2015" s="2"/>
      <c r="P2015" s="3"/>
      <c r="Q2015" s="28"/>
    </row>
    <row r="2016" spans="7:17" x14ac:dyDescent="0.35">
      <c r="G2016" s="2"/>
      <c r="H2016" s="2"/>
      <c r="P2016" s="3"/>
      <c r="Q2016" s="28"/>
    </row>
    <row r="2017" spans="7:17" x14ac:dyDescent="0.35">
      <c r="G2017" s="2"/>
      <c r="H2017" s="2"/>
      <c r="P2017" s="3"/>
      <c r="Q2017" s="28"/>
    </row>
    <row r="2018" spans="7:17" x14ac:dyDescent="0.35">
      <c r="G2018" s="2"/>
      <c r="H2018" s="2"/>
      <c r="P2018" s="3"/>
      <c r="Q2018" s="28"/>
    </row>
    <row r="2019" spans="7:17" x14ac:dyDescent="0.35">
      <c r="G2019" s="2"/>
      <c r="H2019" s="2"/>
      <c r="P2019" s="3"/>
      <c r="Q2019" s="28"/>
    </row>
    <row r="2020" spans="7:17" x14ac:dyDescent="0.35">
      <c r="G2020" s="2"/>
      <c r="H2020" s="2"/>
      <c r="P2020" s="3"/>
      <c r="Q2020" s="28"/>
    </row>
    <row r="2021" spans="7:17" x14ac:dyDescent="0.35">
      <c r="G2021" s="2"/>
      <c r="H2021" s="2"/>
      <c r="P2021" s="3"/>
      <c r="Q2021" s="28"/>
    </row>
    <row r="2022" spans="7:17" x14ac:dyDescent="0.35">
      <c r="G2022" s="2"/>
      <c r="H2022" s="2"/>
      <c r="P2022" s="3"/>
      <c r="Q2022" s="28"/>
    </row>
    <row r="2023" spans="7:17" x14ac:dyDescent="0.35">
      <c r="G2023" s="2"/>
      <c r="H2023" s="2"/>
      <c r="P2023" s="3"/>
      <c r="Q2023" s="28"/>
    </row>
    <row r="2024" spans="7:17" x14ac:dyDescent="0.35">
      <c r="G2024" s="2"/>
      <c r="H2024" s="2"/>
      <c r="P2024" s="3"/>
      <c r="Q2024" s="28"/>
    </row>
    <row r="2025" spans="7:17" x14ac:dyDescent="0.35">
      <c r="G2025" s="2"/>
      <c r="H2025" s="2"/>
      <c r="P2025" s="3"/>
      <c r="Q2025" s="28"/>
    </row>
    <row r="2026" spans="7:17" x14ac:dyDescent="0.35">
      <c r="G2026" s="2"/>
      <c r="H2026" s="2"/>
      <c r="P2026" s="3"/>
      <c r="Q2026" s="28"/>
    </row>
    <row r="2027" spans="7:17" x14ac:dyDescent="0.35">
      <c r="G2027" s="2"/>
      <c r="H2027" s="2"/>
      <c r="P2027" s="3"/>
      <c r="Q2027" s="28"/>
    </row>
    <row r="2028" spans="7:17" x14ac:dyDescent="0.35">
      <c r="G2028" s="2"/>
      <c r="H2028" s="2"/>
      <c r="P2028" s="3"/>
      <c r="Q2028" s="28"/>
    </row>
    <row r="2029" spans="7:17" x14ac:dyDescent="0.35">
      <c r="G2029" s="2"/>
      <c r="H2029" s="2"/>
      <c r="P2029" s="3"/>
      <c r="Q2029" s="28"/>
    </row>
    <row r="2030" spans="7:17" x14ac:dyDescent="0.35">
      <c r="G2030" s="2"/>
      <c r="H2030" s="2"/>
      <c r="P2030" s="3"/>
      <c r="Q2030" s="28"/>
    </row>
    <row r="2031" spans="7:17" x14ac:dyDescent="0.35">
      <c r="G2031" s="2"/>
      <c r="H2031" s="2"/>
      <c r="P2031" s="3"/>
      <c r="Q2031" s="28"/>
    </row>
    <row r="2032" spans="7:17" x14ac:dyDescent="0.35">
      <c r="G2032" s="2"/>
      <c r="H2032" s="2"/>
      <c r="P2032" s="3"/>
      <c r="Q2032" s="28"/>
    </row>
    <row r="2033" spans="7:17" x14ac:dyDescent="0.35">
      <c r="G2033" s="2"/>
      <c r="H2033" s="2"/>
      <c r="P2033" s="3"/>
      <c r="Q2033" s="28"/>
    </row>
    <row r="2034" spans="7:17" x14ac:dyDescent="0.35">
      <c r="G2034" s="2"/>
      <c r="H2034" s="2"/>
      <c r="P2034" s="3"/>
      <c r="Q2034" s="28"/>
    </row>
    <row r="2035" spans="7:17" x14ac:dyDescent="0.35">
      <c r="G2035" s="2"/>
      <c r="H2035" s="2"/>
      <c r="P2035" s="3"/>
      <c r="Q2035" s="28"/>
    </row>
    <row r="2036" spans="7:17" x14ac:dyDescent="0.35">
      <c r="G2036" s="2"/>
      <c r="H2036" s="2"/>
      <c r="P2036" s="3"/>
      <c r="Q2036" s="28"/>
    </row>
    <row r="2037" spans="7:17" x14ac:dyDescent="0.35">
      <c r="G2037" s="2"/>
      <c r="H2037" s="2"/>
      <c r="P2037" s="3"/>
      <c r="Q2037" s="28"/>
    </row>
    <row r="2038" spans="7:17" x14ac:dyDescent="0.35">
      <c r="G2038" s="2"/>
      <c r="H2038" s="2"/>
      <c r="P2038" s="3"/>
      <c r="Q2038" s="28"/>
    </row>
    <row r="2039" spans="7:17" x14ac:dyDescent="0.35">
      <c r="G2039" s="2"/>
      <c r="H2039" s="2"/>
      <c r="P2039" s="3"/>
      <c r="Q2039" s="28"/>
    </row>
    <row r="2040" spans="7:17" x14ac:dyDescent="0.35">
      <c r="G2040" s="2"/>
      <c r="H2040" s="2"/>
      <c r="P2040" s="3"/>
      <c r="Q2040" s="28"/>
    </row>
    <row r="2041" spans="7:17" x14ac:dyDescent="0.35">
      <c r="G2041" s="2"/>
      <c r="H2041" s="2"/>
      <c r="P2041" s="3"/>
      <c r="Q2041" s="28"/>
    </row>
    <row r="2042" spans="7:17" x14ac:dyDescent="0.35">
      <c r="G2042" s="2"/>
      <c r="H2042" s="2"/>
      <c r="P2042" s="3"/>
      <c r="Q2042" s="28"/>
    </row>
    <row r="2043" spans="7:17" x14ac:dyDescent="0.35">
      <c r="G2043" s="2"/>
      <c r="H2043" s="2"/>
      <c r="P2043" s="3"/>
      <c r="Q2043" s="28"/>
    </row>
    <row r="2044" spans="7:17" x14ac:dyDescent="0.35">
      <c r="G2044" s="2"/>
      <c r="H2044" s="2"/>
      <c r="P2044" s="3"/>
      <c r="Q2044" s="28"/>
    </row>
    <row r="2045" spans="7:17" x14ac:dyDescent="0.35">
      <c r="G2045" s="2"/>
      <c r="H2045" s="2"/>
      <c r="P2045" s="3"/>
      <c r="Q2045" s="28"/>
    </row>
    <row r="2046" spans="7:17" x14ac:dyDescent="0.35">
      <c r="G2046" s="2"/>
      <c r="H2046" s="2"/>
      <c r="P2046" s="3"/>
      <c r="Q2046" s="28"/>
    </row>
    <row r="2047" spans="7:17" x14ac:dyDescent="0.35">
      <c r="G2047" s="2"/>
      <c r="H2047" s="2"/>
      <c r="P2047" s="3"/>
      <c r="Q2047" s="28"/>
    </row>
    <row r="2048" spans="7:17" x14ac:dyDescent="0.35">
      <c r="G2048" s="2"/>
      <c r="H2048" s="2"/>
      <c r="P2048" s="3"/>
      <c r="Q2048" s="28"/>
    </row>
    <row r="2049" spans="7:17" x14ac:dyDescent="0.35">
      <c r="G2049" s="2"/>
      <c r="H2049" s="2"/>
      <c r="P2049" s="3"/>
      <c r="Q2049" s="28"/>
    </row>
    <row r="2050" spans="7:17" x14ac:dyDescent="0.35">
      <c r="G2050" s="2"/>
      <c r="H2050" s="2"/>
      <c r="P2050" s="3"/>
      <c r="Q2050" s="28"/>
    </row>
    <row r="2051" spans="7:17" x14ac:dyDescent="0.35">
      <c r="G2051" s="2"/>
      <c r="H2051" s="2"/>
      <c r="P2051" s="3"/>
      <c r="Q2051" s="28"/>
    </row>
    <row r="2052" spans="7:17" x14ac:dyDescent="0.35">
      <c r="G2052" s="2"/>
      <c r="H2052" s="2"/>
      <c r="P2052" s="3"/>
      <c r="Q2052" s="28"/>
    </row>
    <row r="2053" spans="7:17" x14ac:dyDescent="0.35">
      <c r="G2053" s="2"/>
      <c r="H2053" s="2"/>
      <c r="P2053" s="3"/>
      <c r="Q2053" s="28"/>
    </row>
    <row r="2054" spans="7:17" x14ac:dyDescent="0.35">
      <c r="G2054" s="2"/>
      <c r="H2054" s="2"/>
      <c r="P2054" s="3"/>
      <c r="Q2054" s="28"/>
    </row>
    <row r="2055" spans="7:17" x14ac:dyDescent="0.35">
      <c r="G2055" s="2"/>
      <c r="H2055" s="2"/>
      <c r="P2055" s="3"/>
      <c r="Q2055" s="28"/>
    </row>
    <row r="2056" spans="7:17" x14ac:dyDescent="0.35">
      <c r="G2056" s="2"/>
      <c r="H2056" s="2"/>
      <c r="P2056" s="3"/>
      <c r="Q2056" s="28"/>
    </row>
    <row r="2057" spans="7:17" x14ac:dyDescent="0.35">
      <c r="G2057" s="2"/>
      <c r="H2057" s="2"/>
      <c r="P2057" s="3"/>
      <c r="Q2057" s="28"/>
    </row>
    <row r="2058" spans="7:17" x14ac:dyDescent="0.35">
      <c r="G2058" s="2"/>
      <c r="H2058" s="2"/>
      <c r="P2058" s="3"/>
      <c r="Q2058" s="28"/>
    </row>
    <row r="2059" spans="7:17" x14ac:dyDescent="0.35">
      <c r="G2059" s="2"/>
      <c r="H2059" s="2"/>
      <c r="P2059" s="3"/>
      <c r="Q2059" s="28"/>
    </row>
    <row r="2060" spans="7:17" x14ac:dyDescent="0.35">
      <c r="G2060" s="2"/>
      <c r="H2060" s="2"/>
      <c r="P2060" s="3"/>
      <c r="Q2060" s="28"/>
    </row>
    <row r="2061" spans="7:17" x14ac:dyDescent="0.35">
      <c r="G2061" s="2"/>
      <c r="H2061" s="2"/>
      <c r="P2061" s="3"/>
      <c r="Q2061" s="28"/>
    </row>
    <row r="2062" spans="7:17" x14ac:dyDescent="0.35">
      <c r="G2062" s="2"/>
      <c r="H2062" s="2"/>
      <c r="P2062" s="3"/>
      <c r="Q2062" s="28"/>
    </row>
    <row r="2063" spans="7:17" x14ac:dyDescent="0.35">
      <c r="G2063" s="2"/>
      <c r="H2063" s="2"/>
      <c r="P2063" s="3"/>
      <c r="Q2063" s="28"/>
    </row>
    <row r="2064" spans="7:17" x14ac:dyDescent="0.35">
      <c r="G2064" s="2"/>
      <c r="H2064" s="2"/>
      <c r="P2064" s="3"/>
      <c r="Q2064" s="28"/>
    </row>
    <row r="2065" spans="7:17" x14ac:dyDescent="0.35">
      <c r="G2065" s="2"/>
      <c r="H2065" s="2"/>
      <c r="P2065" s="3"/>
      <c r="Q2065" s="28"/>
    </row>
    <row r="2066" spans="7:17" x14ac:dyDescent="0.35">
      <c r="G2066" s="2"/>
      <c r="H2066" s="2"/>
      <c r="P2066" s="3"/>
      <c r="Q2066" s="28"/>
    </row>
    <row r="2067" spans="7:17" x14ac:dyDescent="0.35">
      <c r="G2067" s="2"/>
      <c r="H2067" s="2"/>
      <c r="P2067" s="3"/>
      <c r="Q2067" s="28"/>
    </row>
    <row r="2068" spans="7:17" x14ac:dyDescent="0.35">
      <c r="G2068" s="2"/>
      <c r="H2068" s="2"/>
      <c r="P2068" s="3"/>
      <c r="Q2068" s="28"/>
    </row>
    <row r="2069" spans="7:17" x14ac:dyDescent="0.35">
      <c r="G2069" s="2"/>
      <c r="H2069" s="2"/>
      <c r="P2069" s="3"/>
      <c r="Q2069" s="28"/>
    </row>
    <row r="2070" spans="7:17" x14ac:dyDescent="0.35">
      <c r="G2070" s="2"/>
      <c r="H2070" s="2"/>
      <c r="P2070" s="3"/>
      <c r="Q2070" s="28"/>
    </row>
    <row r="2071" spans="7:17" x14ac:dyDescent="0.35">
      <c r="G2071" s="2"/>
      <c r="H2071" s="2"/>
      <c r="P2071" s="3"/>
      <c r="Q2071" s="28"/>
    </row>
    <row r="2072" spans="7:17" x14ac:dyDescent="0.35">
      <c r="G2072" s="2"/>
      <c r="H2072" s="2"/>
      <c r="P2072" s="3"/>
      <c r="Q2072" s="28"/>
    </row>
    <row r="2073" spans="7:17" x14ac:dyDescent="0.35">
      <c r="G2073" s="2"/>
      <c r="H2073" s="2"/>
      <c r="P2073" s="3"/>
      <c r="Q2073" s="28"/>
    </row>
    <row r="2074" spans="7:17" x14ac:dyDescent="0.35">
      <c r="G2074" s="2"/>
      <c r="H2074" s="2"/>
      <c r="P2074" s="3"/>
      <c r="Q2074" s="28"/>
    </row>
    <row r="2075" spans="7:17" x14ac:dyDescent="0.35">
      <c r="G2075" s="2"/>
      <c r="H2075" s="2"/>
      <c r="P2075" s="3"/>
      <c r="Q2075" s="28"/>
    </row>
    <row r="2076" spans="7:17" x14ac:dyDescent="0.35">
      <c r="G2076" s="2"/>
      <c r="H2076" s="2"/>
      <c r="P2076" s="3"/>
      <c r="Q2076" s="28"/>
    </row>
    <row r="2077" spans="7:17" x14ac:dyDescent="0.35">
      <c r="G2077" s="2"/>
      <c r="H2077" s="2"/>
      <c r="P2077" s="3"/>
      <c r="Q2077" s="28"/>
    </row>
    <row r="2078" spans="7:17" x14ac:dyDescent="0.35">
      <c r="G2078" s="2"/>
      <c r="H2078" s="2"/>
      <c r="P2078" s="3"/>
      <c r="Q2078" s="28"/>
    </row>
    <row r="2079" spans="7:17" x14ac:dyDescent="0.35">
      <c r="G2079" s="2"/>
      <c r="H2079" s="2"/>
      <c r="P2079" s="3"/>
      <c r="Q2079" s="28"/>
    </row>
    <row r="2080" spans="7:17" x14ac:dyDescent="0.35">
      <c r="G2080" s="2"/>
      <c r="H2080" s="2"/>
      <c r="P2080" s="3"/>
      <c r="Q2080" s="28"/>
    </row>
    <row r="2081" spans="7:17" x14ac:dyDescent="0.35">
      <c r="G2081" s="2"/>
      <c r="H2081" s="2"/>
      <c r="P2081" s="3"/>
      <c r="Q2081" s="28"/>
    </row>
    <row r="2082" spans="7:17" x14ac:dyDescent="0.35">
      <c r="G2082" s="2"/>
      <c r="H2082" s="2"/>
      <c r="P2082" s="3"/>
      <c r="Q2082" s="28"/>
    </row>
    <row r="2083" spans="7:17" x14ac:dyDescent="0.35">
      <c r="G2083" s="2"/>
      <c r="H2083" s="2"/>
      <c r="P2083" s="3"/>
      <c r="Q2083" s="28"/>
    </row>
    <row r="2084" spans="7:17" x14ac:dyDescent="0.35">
      <c r="G2084" s="2"/>
      <c r="H2084" s="2"/>
      <c r="P2084" s="3"/>
      <c r="Q2084" s="28"/>
    </row>
    <row r="2085" spans="7:17" x14ac:dyDescent="0.35">
      <c r="G2085" s="2"/>
      <c r="H2085" s="2"/>
      <c r="P2085" s="3"/>
      <c r="Q2085" s="28"/>
    </row>
    <row r="2086" spans="7:17" x14ac:dyDescent="0.35">
      <c r="G2086" s="2"/>
      <c r="H2086" s="2"/>
      <c r="P2086" s="3"/>
      <c r="Q2086" s="28"/>
    </row>
    <row r="2087" spans="7:17" x14ac:dyDescent="0.35">
      <c r="G2087" s="2"/>
      <c r="H2087" s="2"/>
      <c r="P2087" s="3"/>
      <c r="Q2087" s="28"/>
    </row>
    <row r="2088" spans="7:17" x14ac:dyDescent="0.35">
      <c r="G2088" s="2"/>
      <c r="H2088" s="2"/>
      <c r="P2088" s="3"/>
      <c r="Q2088" s="28"/>
    </row>
    <row r="2089" spans="7:17" x14ac:dyDescent="0.35">
      <c r="G2089" s="2"/>
      <c r="H2089" s="2"/>
      <c r="P2089" s="3"/>
      <c r="Q2089" s="28"/>
    </row>
    <row r="2090" spans="7:17" x14ac:dyDescent="0.35">
      <c r="G2090" s="2"/>
      <c r="H2090" s="2"/>
      <c r="P2090" s="3"/>
      <c r="Q2090" s="28"/>
    </row>
    <row r="2091" spans="7:17" x14ac:dyDescent="0.35">
      <c r="G2091" s="2"/>
      <c r="H2091" s="2"/>
      <c r="P2091" s="3"/>
      <c r="Q2091" s="28"/>
    </row>
    <row r="2092" spans="7:17" x14ac:dyDescent="0.35">
      <c r="G2092" s="2"/>
      <c r="H2092" s="2"/>
      <c r="P2092" s="3"/>
      <c r="Q2092" s="28"/>
    </row>
    <row r="2093" spans="7:17" x14ac:dyDescent="0.35">
      <c r="G2093" s="2"/>
      <c r="H2093" s="2"/>
      <c r="P2093" s="3"/>
      <c r="Q2093" s="28"/>
    </row>
    <row r="2094" spans="7:17" x14ac:dyDescent="0.35">
      <c r="G2094" s="2"/>
      <c r="H2094" s="2"/>
      <c r="P2094" s="3"/>
      <c r="Q2094" s="28"/>
    </row>
    <row r="2095" spans="7:17" x14ac:dyDescent="0.35">
      <c r="G2095" s="2"/>
      <c r="H2095" s="2"/>
      <c r="P2095" s="3"/>
      <c r="Q2095" s="28"/>
    </row>
    <row r="2096" spans="7:17" x14ac:dyDescent="0.35">
      <c r="G2096" s="2"/>
      <c r="H2096" s="2"/>
      <c r="P2096" s="3"/>
      <c r="Q2096" s="28"/>
    </row>
    <row r="2097" spans="7:17" x14ac:dyDescent="0.35">
      <c r="G2097" s="2"/>
      <c r="H2097" s="2"/>
      <c r="P2097" s="3"/>
      <c r="Q2097" s="28"/>
    </row>
    <row r="2098" spans="7:17" x14ac:dyDescent="0.35">
      <c r="G2098" s="2"/>
      <c r="H2098" s="2"/>
      <c r="P2098" s="3"/>
      <c r="Q2098" s="28"/>
    </row>
    <row r="2099" spans="7:17" x14ac:dyDescent="0.35">
      <c r="G2099" s="2"/>
      <c r="H2099" s="2"/>
      <c r="P2099" s="3"/>
      <c r="Q2099" s="28"/>
    </row>
    <row r="2100" spans="7:17" x14ac:dyDescent="0.35">
      <c r="G2100" s="2"/>
      <c r="H2100" s="2"/>
      <c r="P2100" s="3"/>
      <c r="Q2100" s="28"/>
    </row>
    <row r="2101" spans="7:17" x14ac:dyDescent="0.35">
      <c r="G2101" s="2"/>
      <c r="H2101" s="2"/>
      <c r="P2101" s="3"/>
      <c r="Q2101" s="28"/>
    </row>
    <row r="2102" spans="7:17" x14ac:dyDescent="0.35">
      <c r="G2102" s="2"/>
      <c r="H2102" s="2"/>
      <c r="P2102" s="3"/>
      <c r="Q2102" s="28"/>
    </row>
    <row r="2103" spans="7:17" x14ac:dyDescent="0.35">
      <c r="G2103" s="2"/>
      <c r="H2103" s="2"/>
      <c r="P2103" s="3"/>
      <c r="Q2103" s="28"/>
    </row>
    <row r="2104" spans="7:17" x14ac:dyDescent="0.35">
      <c r="G2104" s="2"/>
      <c r="H2104" s="2"/>
      <c r="P2104" s="3"/>
      <c r="Q2104" s="28"/>
    </row>
    <row r="2105" spans="7:17" x14ac:dyDescent="0.35">
      <c r="G2105" s="2"/>
      <c r="H2105" s="2"/>
      <c r="P2105" s="3"/>
      <c r="Q2105" s="28"/>
    </row>
    <row r="2106" spans="7:17" x14ac:dyDescent="0.35">
      <c r="G2106" s="2"/>
      <c r="H2106" s="2"/>
      <c r="P2106" s="3"/>
      <c r="Q2106" s="28"/>
    </row>
    <row r="2107" spans="7:17" x14ac:dyDescent="0.35">
      <c r="G2107" s="2"/>
      <c r="H2107" s="2"/>
      <c r="P2107" s="3"/>
      <c r="Q2107" s="28"/>
    </row>
    <row r="2108" spans="7:17" x14ac:dyDescent="0.35">
      <c r="G2108" s="2"/>
      <c r="H2108" s="2"/>
      <c r="P2108" s="3"/>
      <c r="Q2108" s="28"/>
    </row>
    <row r="2109" spans="7:17" x14ac:dyDescent="0.35">
      <c r="G2109" s="2"/>
      <c r="H2109" s="2"/>
      <c r="P2109" s="3"/>
      <c r="Q2109" s="28"/>
    </row>
    <row r="2110" spans="7:17" x14ac:dyDescent="0.35">
      <c r="G2110" s="2"/>
      <c r="H2110" s="2"/>
      <c r="P2110" s="3"/>
      <c r="Q2110" s="28"/>
    </row>
    <row r="2111" spans="7:17" x14ac:dyDescent="0.35">
      <c r="G2111" s="2"/>
      <c r="H2111" s="2"/>
      <c r="P2111" s="3"/>
      <c r="Q2111" s="28"/>
    </row>
    <row r="2112" spans="7:17" x14ac:dyDescent="0.35">
      <c r="G2112" s="2"/>
      <c r="H2112" s="2"/>
      <c r="P2112" s="3"/>
      <c r="Q2112" s="28"/>
    </row>
    <row r="2113" spans="7:17" x14ac:dyDescent="0.35">
      <c r="G2113" s="2"/>
      <c r="H2113" s="2"/>
      <c r="P2113" s="3"/>
      <c r="Q2113" s="28"/>
    </row>
    <row r="2114" spans="7:17" x14ac:dyDescent="0.35">
      <c r="G2114" s="2"/>
      <c r="H2114" s="2"/>
      <c r="P2114" s="3"/>
      <c r="Q2114" s="28"/>
    </row>
    <row r="2115" spans="7:17" x14ac:dyDescent="0.35">
      <c r="G2115" s="2"/>
      <c r="H2115" s="2"/>
      <c r="P2115" s="3"/>
      <c r="Q2115" s="28"/>
    </row>
    <row r="2116" spans="7:17" x14ac:dyDescent="0.35">
      <c r="G2116" s="2"/>
      <c r="H2116" s="2"/>
      <c r="P2116" s="3"/>
      <c r="Q2116" s="28"/>
    </row>
    <row r="2117" spans="7:17" x14ac:dyDescent="0.35">
      <c r="G2117" s="2"/>
      <c r="H2117" s="2"/>
      <c r="P2117" s="3"/>
      <c r="Q2117" s="28"/>
    </row>
    <row r="2118" spans="7:17" x14ac:dyDescent="0.35">
      <c r="G2118" s="2"/>
      <c r="H2118" s="2"/>
      <c r="P2118" s="3"/>
      <c r="Q2118" s="28"/>
    </row>
    <row r="2119" spans="7:17" x14ac:dyDescent="0.35">
      <c r="G2119" s="2"/>
      <c r="H2119" s="2"/>
      <c r="P2119" s="3"/>
      <c r="Q2119" s="28"/>
    </row>
    <row r="2120" spans="7:17" x14ac:dyDescent="0.35">
      <c r="G2120" s="2"/>
      <c r="H2120" s="2"/>
      <c r="P2120" s="3"/>
      <c r="Q2120" s="28"/>
    </row>
    <row r="2121" spans="7:17" x14ac:dyDescent="0.35">
      <c r="G2121" s="2"/>
      <c r="H2121" s="2"/>
      <c r="P2121" s="3"/>
      <c r="Q2121" s="28"/>
    </row>
    <row r="2122" spans="7:17" x14ac:dyDescent="0.35">
      <c r="G2122" s="2"/>
      <c r="H2122" s="2"/>
      <c r="P2122" s="3"/>
      <c r="Q2122" s="28"/>
    </row>
    <row r="2123" spans="7:17" x14ac:dyDescent="0.35">
      <c r="G2123" s="2"/>
      <c r="H2123" s="2"/>
      <c r="P2123" s="3"/>
      <c r="Q2123" s="28"/>
    </row>
    <row r="2124" spans="7:17" x14ac:dyDescent="0.35">
      <c r="G2124" s="2"/>
      <c r="H2124" s="2"/>
      <c r="P2124" s="3"/>
      <c r="Q2124" s="28"/>
    </row>
    <row r="2125" spans="7:17" x14ac:dyDescent="0.35">
      <c r="G2125" s="2"/>
      <c r="H2125" s="2"/>
      <c r="P2125" s="3"/>
      <c r="Q2125" s="28"/>
    </row>
    <row r="2126" spans="7:17" x14ac:dyDescent="0.35">
      <c r="G2126" s="2"/>
      <c r="H2126" s="2"/>
      <c r="P2126" s="3"/>
      <c r="Q2126" s="28"/>
    </row>
    <row r="2127" spans="7:17" x14ac:dyDescent="0.35">
      <c r="G2127" s="2"/>
      <c r="H2127" s="2"/>
      <c r="P2127" s="3"/>
      <c r="Q2127" s="28"/>
    </row>
    <row r="2128" spans="7:17" x14ac:dyDescent="0.35">
      <c r="G2128" s="2"/>
      <c r="H2128" s="2"/>
      <c r="P2128" s="3"/>
      <c r="Q2128" s="28"/>
    </row>
    <row r="2129" spans="7:17" x14ac:dyDescent="0.35">
      <c r="G2129" s="2"/>
      <c r="H2129" s="2"/>
      <c r="P2129" s="3"/>
      <c r="Q2129" s="28"/>
    </row>
    <row r="2130" spans="7:17" x14ac:dyDescent="0.35">
      <c r="G2130" s="2"/>
      <c r="H2130" s="2"/>
      <c r="P2130" s="3"/>
      <c r="Q2130" s="28"/>
    </row>
    <row r="2131" spans="7:17" x14ac:dyDescent="0.35">
      <c r="G2131" s="2"/>
      <c r="H2131" s="2"/>
      <c r="P2131" s="3"/>
      <c r="Q2131" s="28"/>
    </row>
    <row r="2132" spans="7:17" x14ac:dyDescent="0.35">
      <c r="G2132" s="2"/>
      <c r="H2132" s="2"/>
      <c r="P2132" s="3"/>
      <c r="Q2132" s="28"/>
    </row>
    <row r="2133" spans="7:17" x14ac:dyDescent="0.35">
      <c r="G2133" s="2"/>
      <c r="H2133" s="2"/>
      <c r="P2133" s="3"/>
      <c r="Q2133" s="28"/>
    </row>
    <row r="2134" spans="7:17" x14ac:dyDescent="0.35">
      <c r="G2134" s="2"/>
      <c r="H2134" s="2"/>
      <c r="P2134" s="3"/>
      <c r="Q2134" s="28"/>
    </row>
    <row r="2135" spans="7:17" x14ac:dyDescent="0.35">
      <c r="G2135" s="2"/>
      <c r="H2135" s="2"/>
      <c r="P2135" s="3"/>
      <c r="Q2135" s="28"/>
    </row>
    <row r="2136" spans="7:17" x14ac:dyDescent="0.35">
      <c r="G2136" s="2"/>
      <c r="H2136" s="2"/>
      <c r="P2136" s="3"/>
      <c r="Q2136" s="28"/>
    </row>
    <row r="2137" spans="7:17" x14ac:dyDescent="0.35">
      <c r="G2137" s="2"/>
      <c r="H2137" s="2"/>
      <c r="P2137" s="3"/>
      <c r="Q2137" s="28"/>
    </row>
    <row r="2138" spans="7:17" x14ac:dyDescent="0.35">
      <c r="G2138" s="2"/>
      <c r="H2138" s="2"/>
      <c r="P2138" s="3"/>
      <c r="Q2138" s="28"/>
    </row>
    <row r="2139" spans="7:17" x14ac:dyDescent="0.35">
      <c r="G2139" s="2"/>
      <c r="H2139" s="2"/>
      <c r="P2139" s="3"/>
      <c r="Q2139" s="28"/>
    </row>
    <row r="2140" spans="7:17" x14ac:dyDescent="0.35">
      <c r="G2140" s="2"/>
      <c r="H2140" s="2"/>
      <c r="P2140" s="3"/>
      <c r="Q2140" s="28"/>
    </row>
    <row r="2141" spans="7:17" x14ac:dyDescent="0.35">
      <c r="G2141" s="2"/>
      <c r="H2141" s="2"/>
      <c r="P2141" s="3"/>
      <c r="Q2141" s="28"/>
    </row>
    <row r="2142" spans="7:17" x14ac:dyDescent="0.35">
      <c r="G2142" s="2"/>
      <c r="H2142" s="2"/>
      <c r="P2142" s="3"/>
      <c r="Q2142" s="28"/>
    </row>
    <row r="2143" spans="7:17" x14ac:dyDescent="0.35">
      <c r="G2143" s="2"/>
      <c r="H2143" s="2"/>
      <c r="P2143" s="3"/>
      <c r="Q2143" s="28"/>
    </row>
    <row r="2144" spans="7:17" x14ac:dyDescent="0.35">
      <c r="G2144" s="2"/>
      <c r="H2144" s="2"/>
      <c r="P2144" s="3"/>
      <c r="Q2144" s="28"/>
    </row>
    <row r="2145" spans="7:17" x14ac:dyDescent="0.35">
      <c r="G2145" s="2"/>
      <c r="H2145" s="2"/>
      <c r="P2145" s="3"/>
      <c r="Q2145" s="28"/>
    </row>
    <row r="2146" spans="7:17" x14ac:dyDescent="0.35">
      <c r="G2146" s="2"/>
      <c r="H2146" s="2"/>
      <c r="P2146" s="3"/>
      <c r="Q2146" s="28"/>
    </row>
    <row r="2147" spans="7:17" x14ac:dyDescent="0.35">
      <c r="G2147" s="2"/>
      <c r="H2147" s="2"/>
      <c r="P2147" s="3"/>
      <c r="Q2147" s="28"/>
    </row>
    <row r="2148" spans="7:17" x14ac:dyDescent="0.35">
      <c r="G2148" s="2"/>
      <c r="H2148" s="2"/>
      <c r="P2148" s="3"/>
      <c r="Q2148" s="28"/>
    </row>
    <row r="2149" spans="7:17" x14ac:dyDescent="0.35">
      <c r="G2149" s="2"/>
      <c r="H2149" s="2"/>
      <c r="P2149" s="3"/>
      <c r="Q2149" s="28"/>
    </row>
    <row r="2150" spans="7:17" x14ac:dyDescent="0.35">
      <c r="G2150" s="2"/>
      <c r="H2150" s="2"/>
      <c r="P2150" s="3"/>
      <c r="Q2150" s="28"/>
    </row>
    <row r="2151" spans="7:17" x14ac:dyDescent="0.35">
      <c r="G2151" s="2"/>
      <c r="H2151" s="2"/>
      <c r="P2151" s="3"/>
      <c r="Q2151" s="28"/>
    </row>
    <row r="2152" spans="7:17" x14ac:dyDescent="0.35">
      <c r="G2152" s="2"/>
      <c r="H2152" s="2"/>
      <c r="P2152" s="3"/>
      <c r="Q2152" s="28"/>
    </row>
    <row r="2153" spans="7:17" x14ac:dyDescent="0.35">
      <c r="G2153" s="2"/>
      <c r="H2153" s="2"/>
      <c r="P2153" s="3"/>
      <c r="Q2153" s="28"/>
    </row>
    <row r="2154" spans="7:17" x14ac:dyDescent="0.35">
      <c r="G2154" s="2"/>
      <c r="H2154" s="2"/>
      <c r="P2154" s="3"/>
      <c r="Q2154" s="28"/>
    </row>
    <row r="2155" spans="7:17" x14ac:dyDescent="0.35">
      <c r="G2155" s="2"/>
      <c r="H2155" s="2"/>
      <c r="P2155" s="3"/>
      <c r="Q2155" s="28"/>
    </row>
    <row r="2156" spans="7:17" x14ac:dyDescent="0.35">
      <c r="G2156" s="2"/>
      <c r="H2156" s="2"/>
      <c r="P2156" s="3"/>
      <c r="Q2156" s="28"/>
    </row>
    <row r="2157" spans="7:17" x14ac:dyDescent="0.35">
      <c r="G2157" s="2"/>
      <c r="H2157" s="2"/>
      <c r="P2157" s="3"/>
      <c r="Q2157" s="28"/>
    </row>
    <row r="2158" spans="7:17" x14ac:dyDescent="0.35">
      <c r="G2158" s="2"/>
      <c r="H2158" s="2"/>
      <c r="P2158" s="3"/>
      <c r="Q2158" s="28"/>
    </row>
    <row r="2159" spans="7:17" x14ac:dyDescent="0.35">
      <c r="G2159" s="2"/>
      <c r="H2159" s="2"/>
      <c r="P2159" s="3"/>
      <c r="Q2159" s="28"/>
    </row>
    <row r="2160" spans="7:17" x14ac:dyDescent="0.35">
      <c r="G2160" s="2"/>
      <c r="H2160" s="2"/>
      <c r="P2160" s="3"/>
      <c r="Q2160" s="28"/>
    </row>
    <row r="2161" spans="7:17" x14ac:dyDescent="0.35">
      <c r="G2161" s="2"/>
      <c r="H2161" s="2"/>
      <c r="P2161" s="3"/>
      <c r="Q2161" s="28"/>
    </row>
    <row r="2162" spans="7:17" x14ac:dyDescent="0.35">
      <c r="G2162" s="2"/>
      <c r="H2162" s="2"/>
      <c r="P2162" s="3"/>
      <c r="Q2162" s="28"/>
    </row>
    <row r="2163" spans="7:17" x14ac:dyDescent="0.35">
      <c r="G2163" s="2"/>
      <c r="H2163" s="2"/>
      <c r="P2163" s="3"/>
      <c r="Q2163" s="28"/>
    </row>
    <row r="2164" spans="7:17" x14ac:dyDescent="0.35">
      <c r="G2164" s="2"/>
      <c r="H2164" s="2"/>
      <c r="P2164" s="3"/>
      <c r="Q2164" s="28"/>
    </row>
    <row r="2165" spans="7:17" x14ac:dyDescent="0.35">
      <c r="G2165" s="2"/>
      <c r="H2165" s="2"/>
      <c r="P2165" s="3"/>
      <c r="Q2165" s="28"/>
    </row>
    <row r="2166" spans="7:17" x14ac:dyDescent="0.35">
      <c r="G2166" s="2"/>
      <c r="H2166" s="2"/>
      <c r="P2166" s="3"/>
      <c r="Q2166" s="28"/>
    </row>
    <row r="2167" spans="7:17" x14ac:dyDescent="0.35">
      <c r="G2167" s="2"/>
      <c r="H2167" s="2"/>
      <c r="P2167" s="3"/>
      <c r="Q2167" s="28"/>
    </row>
    <row r="2168" spans="7:17" x14ac:dyDescent="0.35">
      <c r="G2168" s="2"/>
      <c r="H2168" s="2"/>
      <c r="P2168" s="3"/>
      <c r="Q2168" s="28"/>
    </row>
    <row r="2169" spans="7:17" x14ac:dyDescent="0.35">
      <c r="G2169" s="2"/>
      <c r="H2169" s="2"/>
      <c r="P2169" s="3"/>
      <c r="Q2169" s="28"/>
    </row>
    <row r="2170" spans="7:17" x14ac:dyDescent="0.35">
      <c r="G2170" s="2"/>
      <c r="H2170" s="2"/>
      <c r="P2170" s="3"/>
      <c r="Q2170" s="28"/>
    </row>
    <row r="2171" spans="7:17" x14ac:dyDescent="0.35">
      <c r="G2171" s="2"/>
      <c r="H2171" s="2"/>
      <c r="P2171" s="3"/>
      <c r="Q2171" s="28"/>
    </row>
    <row r="2172" spans="7:17" x14ac:dyDescent="0.35">
      <c r="G2172" s="2"/>
      <c r="H2172" s="2"/>
      <c r="P2172" s="3"/>
      <c r="Q2172" s="28"/>
    </row>
    <row r="2173" spans="7:17" x14ac:dyDescent="0.35">
      <c r="G2173" s="2"/>
      <c r="H2173" s="2"/>
      <c r="P2173" s="3"/>
      <c r="Q2173" s="28"/>
    </row>
    <row r="2174" spans="7:17" x14ac:dyDescent="0.35">
      <c r="G2174" s="2"/>
      <c r="H2174" s="2"/>
      <c r="P2174" s="3"/>
      <c r="Q2174" s="28"/>
    </row>
    <row r="2175" spans="7:17" x14ac:dyDescent="0.35">
      <c r="G2175" s="2"/>
      <c r="H2175" s="2"/>
      <c r="P2175" s="3"/>
      <c r="Q2175" s="28"/>
    </row>
    <row r="2176" spans="7:17" x14ac:dyDescent="0.35">
      <c r="G2176" s="2"/>
      <c r="H2176" s="2"/>
      <c r="P2176" s="3"/>
      <c r="Q2176" s="28"/>
    </row>
    <row r="2177" spans="7:17" x14ac:dyDescent="0.35">
      <c r="G2177" s="2"/>
      <c r="H2177" s="2"/>
      <c r="P2177" s="3"/>
      <c r="Q2177" s="28"/>
    </row>
    <row r="2178" spans="7:17" x14ac:dyDescent="0.35">
      <c r="G2178" s="2"/>
      <c r="H2178" s="2"/>
      <c r="P2178" s="3"/>
      <c r="Q2178" s="28"/>
    </row>
    <row r="2179" spans="7:17" x14ac:dyDescent="0.35">
      <c r="G2179" s="2"/>
      <c r="H2179" s="2"/>
      <c r="P2179" s="3"/>
      <c r="Q2179" s="28"/>
    </row>
    <row r="2180" spans="7:17" x14ac:dyDescent="0.35">
      <c r="G2180" s="2"/>
      <c r="H2180" s="2"/>
      <c r="P2180" s="3"/>
      <c r="Q2180" s="28"/>
    </row>
    <row r="2181" spans="7:17" x14ac:dyDescent="0.35">
      <c r="G2181" s="2"/>
      <c r="H2181" s="2"/>
      <c r="P2181" s="3"/>
      <c r="Q2181" s="28"/>
    </row>
    <row r="2182" spans="7:17" x14ac:dyDescent="0.35">
      <c r="G2182" s="2"/>
      <c r="H2182" s="2"/>
      <c r="P2182" s="3"/>
      <c r="Q2182" s="28"/>
    </row>
    <row r="2183" spans="7:17" x14ac:dyDescent="0.35">
      <c r="G2183" s="2"/>
      <c r="H2183" s="2"/>
      <c r="P2183" s="3"/>
      <c r="Q2183" s="28"/>
    </row>
    <row r="2184" spans="7:17" x14ac:dyDescent="0.35">
      <c r="G2184" s="2"/>
      <c r="H2184" s="2"/>
      <c r="P2184" s="3"/>
      <c r="Q2184" s="28"/>
    </row>
    <row r="2185" spans="7:17" x14ac:dyDescent="0.35">
      <c r="G2185" s="2"/>
      <c r="H2185" s="2"/>
      <c r="P2185" s="3"/>
      <c r="Q2185" s="28"/>
    </row>
    <row r="2186" spans="7:17" x14ac:dyDescent="0.35">
      <c r="G2186" s="2"/>
      <c r="H2186" s="2"/>
      <c r="P2186" s="3"/>
      <c r="Q2186" s="28"/>
    </row>
    <row r="2187" spans="7:17" x14ac:dyDescent="0.35">
      <c r="G2187" s="2"/>
      <c r="H2187" s="2"/>
      <c r="P2187" s="3"/>
      <c r="Q2187" s="28"/>
    </row>
    <row r="2188" spans="7:17" x14ac:dyDescent="0.35">
      <c r="G2188" s="2"/>
      <c r="H2188" s="2"/>
      <c r="P2188" s="3"/>
      <c r="Q2188" s="28"/>
    </row>
    <row r="2189" spans="7:17" x14ac:dyDescent="0.35">
      <c r="G2189" s="2"/>
      <c r="H2189" s="2"/>
      <c r="P2189" s="3"/>
      <c r="Q2189" s="28"/>
    </row>
    <row r="2190" spans="7:17" x14ac:dyDescent="0.35">
      <c r="G2190" s="2"/>
      <c r="H2190" s="2"/>
      <c r="P2190" s="3"/>
      <c r="Q2190" s="28"/>
    </row>
    <row r="2191" spans="7:17" x14ac:dyDescent="0.35">
      <c r="G2191" s="2"/>
      <c r="H2191" s="2"/>
      <c r="P2191" s="3"/>
      <c r="Q2191" s="28"/>
    </row>
    <row r="2192" spans="7:17" x14ac:dyDescent="0.35">
      <c r="G2192" s="2"/>
      <c r="H2192" s="2"/>
      <c r="P2192" s="3"/>
      <c r="Q2192" s="28"/>
    </row>
    <row r="2193" spans="7:17" x14ac:dyDescent="0.35">
      <c r="G2193" s="2"/>
      <c r="H2193" s="2"/>
      <c r="P2193" s="3"/>
      <c r="Q2193" s="28"/>
    </row>
    <row r="2194" spans="7:17" x14ac:dyDescent="0.35">
      <c r="G2194" s="2"/>
      <c r="H2194" s="2"/>
      <c r="P2194" s="3"/>
      <c r="Q2194" s="28"/>
    </row>
    <row r="2195" spans="7:17" x14ac:dyDescent="0.35">
      <c r="G2195" s="2"/>
      <c r="H2195" s="2"/>
      <c r="P2195" s="3"/>
      <c r="Q2195" s="28"/>
    </row>
    <row r="2196" spans="7:17" x14ac:dyDescent="0.35">
      <c r="G2196" s="2"/>
      <c r="H2196" s="2"/>
      <c r="P2196" s="3"/>
      <c r="Q2196" s="28"/>
    </row>
    <row r="2197" spans="7:17" x14ac:dyDescent="0.35">
      <c r="G2197" s="2"/>
      <c r="H2197" s="2"/>
      <c r="P2197" s="3"/>
      <c r="Q2197" s="28"/>
    </row>
    <row r="2198" spans="7:17" x14ac:dyDescent="0.35">
      <c r="G2198" s="2"/>
      <c r="H2198" s="2"/>
      <c r="P2198" s="3"/>
      <c r="Q2198" s="28"/>
    </row>
    <row r="2199" spans="7:17" x14ac:dyDescent="0.35">
      <c r="G2199" s="2"/>
      <c r="H2199" s="2"/>
      <c r="P2199" s="3"/>
      <c r="Q2199" s="28"/>
    </row>
    <row r="2200" spans="7:17" x14ac:dyDescent="0.35">
      <c r="G2200" s="2"/>
      <c r="H2200" s="2"/>
      <c r="P2200" s="3"/>
      <c r="Q2200" s="28"/>
    </row>
    <row r="2201" spans="7:17" x14ac:dyDescent="0.35">
      <c r="G2201" s="2"/>
      <c r="H2201" s="2"/>
      <c r="P2201" s="3"/>
      <c r="Q2201" s="28"/>
    </row>
    <row r="2202" spans="7:17" x14ac:dyDescent="0.35">
      <c r="G2202" s="2"/>
      <c r="H2202" s="2"/>
      <c r="P2202" s="3"/>
      <c r="Q2202" s="28"/>
    </row>
    <row r="2203" spans="7:17" x14ac:dyDescent="0.35">
      <c r="G2203" s="2"/>
      <c r="H2203" s="2"/>
      <c r="P2203" s="3"/>
      <c r="Q2203" s="28"/>
    </row>
    <row r="2204" spans="7:17" x14ac:dyDescent="0.35">
      <c r="G2204" s="2"/>
      <c r="H2204" s="2"/>
      <c r="P2204" s="3"/>
      <c r="Q2204" s="28"/>
    </row>
    <row r="2205" spans="7:17" x14ac:dyDescent="0.35">
      <c r="G2205" s="2"/>
      <c r="H2205" s="2"/>
      <c r="P2205" s="3"/>
      <c r="Q2205" s="28"/>
    </row>
    <row r="2206" spans="7:17" x14ac:dyDescent="0.35">
      <c r="G2206" s="2"/>
      <c r="H2206" s="2"/>
      <c r="P2206" s="3"/>
      <c r="Q2206" s="28"/>
    </row>
    <row r="2207" spans="7:17" x14ac:dyDescent="0.35">
      <c r="G2207" s="2"/>
      <c r="H2207" s="2"/>
      <c r="P2207" s="3"/>
      <c r="Q2207" s="28"/>
    </row>
    <row r="2208" spans="7:17" x14ac:dyDescent="0.35">
      <c r="G2208" s="2"/>
      <c r="H2208" s="2"/>
      <c r="P2208" s="3"/>
      <c r="Q2208" s="28"/>
    </row>
    <row r="2209" spans="7:17" x14ac:dyDescent="0.35">
      <c r="G2209" s="2"/>
      <c r="H2209" s="2"/>
      <c r="P2209" s="3"/>
      <c r="Q2209" s="28"/>
    </row>
    <row r="2210" spans="7:17" x14ac:dyDescent="0.35">
      <c r="G2210" s="2"/>
      <c r="H2210" s="2"/>
      <c r="P2210" s="3"/>
      <c r="Q2210" s="28"/>
    </row>
    <row r="2211" spans="7:17" x14ac:dyDescent="0.35">
      <c r="G2211" s="2"/>
      <c r="H2211" s="2"/>
      <c r="P2211" s="3"/>
      <c r="Q2211" s="28"/>
    </row>
    <row r="2212" spans="7:17" x14ac:dyDescent="0.35">
      <c r="G2212" s="2"/>
      <c r="H2212" s="2"/>
      <c r="P2212" s="3"/>
      <c r="Q2212" s="28"/>
    </row>
    <row r="2213" spans="7:17" x14ac:dyDescent="0.35">
      <c r="G2213" s="2"/>
      <c r="H2213" s="2"/>
      <c r="P2213" s="3"/>
      <c r="Q2213" s="28"/>
    </row>
    <row r="2214" spans="7:17" x14ac:dyDescent="0.35">
      <c r="G2214" s="2"/>
      <c r="H2214" s="2"/>
      <c r="P2214" s="3"/>
      <c r="Q2214" s="28"/>
    </row>
    <row r="2215" spans="7:17" x14ac:dyDescent="0.35">
      <c r="G2215" s="2"/>
      <c r="H2215" s="2"/>
      <c r="P2215" s="3"/>
      <c r="Q2215" s="28"/>
    </row>
    <row r="2216" spans="7:17" x14ac:dyDescent="0.35">
      <c r="G2216" s="2"/>
      <c r="H2216" s="2"/>
      <c r="P2216" s="3"/>
      <c r="Q2216" s="28"/>
    </row>
    <row r="2217" spans="7:17" x14ac:dyDescent="0.35">
      <c r="G2217" s="2"/>
      <c r="H2217" s="2"/>
      <c r="P2217" s="3"/>
      <c r="Q2217" s="28"/>
    </row>
    <row r="2218" spans="7:17" x14ac:dyDescent="0.35">
      <c r="G2218" s="2"/>
      <c r="H2218" s="2"/>
      <c r="P2218" s="3"/>
      <c r="Q2218" s="28"/>
    </row>
    <row r="2219" spans="7:17" x14ac:dyDescent="0.35">
      <c r="G2219" s="2"/>
      <c r="H2219" s="2"/>
      <c r="P2219" s="3"/>
      <c r="Q2219" s="28"/>
    </row>
    <row r="2220" spans="7:17" x14ac:dyDescent="0.35">
      <c r="G2220" s="2"/>
      <c r="H2220" s="2"/>
      <c r="P2220" s="3"/>
      <c r="Q2220" s="28"/>
    </row>
    <row r="2221" spans="7:17" x14ac:dyDescent="0.35">
      <c r="G2221" s="2"/>
      <c r="H2221" s="2"/>
      <c r="P2221" s="3"/>
      <c r="Q2221" s="28"/>
    </row>
    <row r="2222" spans="7:17" x14ac:dyDescent="0.35">
      <c r="G2222" s="2"/>
      <c r="H2222" s="2"/>
      <c r="P2222" s="3"/>
      <c r="Q2222" s="28"/>
    </row>
    <row r="2223" spans="7:17" x14ac:dyDescent="0.35">
      <c r="G2223" s="2"/>
      <c r="H2223" s="2"/>
      <c r="P2223" s="3"/>
      <c r="Q2223" s="28"/>
    </row>
    <row r="2224" spans="7:17" x14ac:dyDescent="0.35">
      <c r="G2224" s="2"/>
      <c r="H2224" s="2"/>
      <c r="P2224" s="3"/>
      <c r="Q2224" s="28"/>
    </row>
    <row r="2225" spans="7:17" x14ac:dyDescent="0.35">
      <c r="G2225" s="2"/>
      <c r="H2225" s="2"/>
      <c r="P2225" s="3"/>
      <c r="Q2225" s="28"/>
    </row>
    <row r="2226" spans="7:17" x14ac:dyDescent="0.35">
      <c r="G2226" s="2"/>
      <c r="H2226" s="2"/>
      <c r="P2226" s="3"/>
      <c r="Q2226" s="28"/>
    </row>
    <row r="2227" spans="7:17" x14ac:dyDescent="0.35">
      <c r="G2227" s="2"/>
      <c r="H2227" s="2"/>
      <c r="P2227" s="3"/>
      <c r="Q2227" s="28"/>
    </row>
    <row r="2228" spans="7:17" x14ac:dyDescent="0.35">
      <c r="G2228" s="2"/>
      <c r="H2228" s="2"/>
      <c r="P2228" s="3"/>
      <c r="Q2228" s="28"/>
    </row>
    <row r="2229" spans="7:17" x14ac:dyDescent="0.35">
      <c r="G2229" s="2"/>
      <c r="H2229" s="2"/>
      <c r="P2229" s="3"/>
      <c r="Q2229" s="28"/>
    </row>
    <row r="2230" spans="7:17" x14ac:dyDescent="0.35">
      <c r="G2230" s="2"/>
      <c r="H2230" s="2"/>
      <c r="P2230" s="3"/>
      <c r="Q2230" s="28"/>
    </row>
    <row r="2231" spans="7:17" x14ac:dyDescent="0.35">
      <c r="G2231" s="2"/>
      <c r="H2231" s="2"/>
      <c r="P2231" s="3"/>
      <c r="Q2231" s="28"/>
    </row>
    <row r="2232" spans="7:17" x14ac:dyDescent="0.35">
      <c r="G2232" s="2"/>
      <c r="H2232" s="2"/>
      <c r="P2232" s="3"/>
      <c r="Q2232" s="28"/>
    </row>
    <row r="2233" spans="7:17" x14ac:dyDescent="0.35">
      <c r="G2233" s="2"/>
      <c r="H2233" s="2"/>
      <c r="P2233" s="3"/>
      <c r="Q2233" s="28"/>
    </row>
    <row r="2234" spans="7:17" x14ac:dyDescent="0.35">
      <c r="G2234" s="2"/>
      <c r="H2234" s="2"/>
      <c r="P2234" s="3"/>
      <c r="Q2234" s="28"/>
    </row>
    <row r="2235" spans="7:17" x14ac:dyDescent="0.35">
      <c r="G2235" s="2"/>
      <c r="H2235" s="2"/>
      <c r="P2235" s="3"/>
      <c r="Q2235" s="28"/>
    </row>
    <row r="2236" spans="7:17" x14ac:dyDescent="0.35">
      <c r="G2236" s="2"/>
      <c r="H2236" s="2"/>
      <c r="P2236" s="3"/>
      <c r="Q2236" s="28"/>
    </row>
    <row r="2237" spans="7:17" x14ac:dyDescent="0.35">
      <c r="G2237" s="2"/>
      <c r="H2237" s="2"/>
      <c r="P2237" s="3"/>
      <c r="Q2237" s="28"/>
    </row>
    <row r="2238" spans="7:17" x14ac:dyDescent="0.35">
      <c r="G2238" s="2"/>
      <c r="H2238" s="2"/>
      <c r="P2238" s="3"/>
      <c r="Q2238" s="28"/>
    </row>
    <row r="2239" spans="7:17" x14ac:dyDescent="0.35">
      <c r="G2239" s="2"/>
      <c r="H2239" s="2"/>
      <c r="P2239" s="3"/>
      <c r="Q2239" s="28"/>
    </row>
    <row r="2240" spans="7:17" x14ac:dyDescent="0.35">
      <c r="G2240" s="2"/>
      <c r="H2240" s="2"/>
      <c r="P2240" s="3"/>
      <c r="Q2240" s="28"/>
    </row>
    <row r="2241" spans="7:17" x14ac:dyDescent="0.35">
      <c r="G2241" s="2"/>
      <c r="H2241" s="2"/>
      <c r="P2241" s="3"/>
      <c r="Q2241" s="28"/>
    </row>
    <row r="2242" spans="7:17" x14ac:dyDescent="0.35">
      <c r="G2242" s="2"/>
      <c r="H2242" s="2"/>
      <c r="P2242" s="3"/>
      <c r="Q2242" s="28"/>
    </row>
    <row r="2243" spans="7:17" x14ac:dyDescent="0.35">
      <c r="G2243" s="2"/>
      <c r="H2243" s="2"/>
      <c r="P2243" s="3"/>
      <c r="Q2243" s="28"/>
    </row>
    <row r="2244" spans="7:17" x14ac:dyDescent="0.35">
      <c r="G2244" s="2"/>
      <c r="H2244" s="2"/>
      <c r="P2244" s="3"/>
      <c r="Q2244" s="28"/>
    </row>
    <row r="2245" spans="7:17" x14ac:dyDescent="0.35">
      <c r="G2245" s="2"/>
      <c r="H2245" s="2"/>
      <c r="P2245" s="3"/>
      <c r="Q2245" s="28"/>
    </row>
    <row r="2246" spans="7:17" x14ac:dyDescent="0.35">
      <c r="G2246" s="2"/>
      <c r="H2246" s="2"/>
      <c r="P2246" s="3"/>
      <c r="Q2246" s="28"/>
    </row>
    <row r="2247" spans="7:17" x14ac:dyDescent="0.35">
      <c r="G2247" s="2"/>
      <c r="H2247" s="2"/>
      <c r="P2247" s="3"/>
      <c r="Q2247" s="28"/>
    </row>
    <row r="2248" spans="7:17" x14ac:dyDescent="0.35">
      <c r="G2248" s="2"/>
      <c r="H2248" s="2"/>
      <c r="P2248" s="3"/>
      <c r="Q2248" s="28"/>
    </row>
    <row r="2249" spans="7:17" x14ac:dyDescent="0.35">
      <c r="G2249" s="2"/>
      <c r="H2249" s="2"/>
      <c r="P2249" s="3"/>
      <c r="Q2249" s="28"/>
    </row>
    <row r="2250" spans="7:17" x14ac:dyDescent="0.35">
      <c r="G2250" s="2"/>
      <c r="H2250" s="2"/>
      <c r="P2250" s="3"/>
      <c r="Q2250" s="28"/>
    </row>
    <row r="2251" spans="7:17" x14ac:dyDescent="0.35">
      <c r="G2251" s="2"/>
      <c r="H2251" s="2"/>
      <c r="P2251" s="3"/>
      <c r="Q2251" s="28"/>
    </row>
    <row r="2252" spans="7:17" x14ac:dyDescent="0.35">
      <c r="G2252" s="2"/>
      <c r="H2252" s="2"/>
      <c r="P2252" s="3"/>
      <c r="Q2252" s="28"/>
    </row>
    <row r="2253" spans="7:17" x14ac:dyDescent="0.35">
      <c r="G2253" s="2"/>
      <c r="H2253" s="2"/>
      <c r="P2253" s="3"/>
      <c r="Q2253" s="28"/>
    </row>
    <row r="2254" spans="7:17" x14ac:dyDescent="0.35">
      <c r="G2254" s="2"/>
      <c r="H2254" s="2"/>
      <c r="P2254" s="3"/>
      <c r="Q2254" s="28"/>
    </row>
    <row r="2255" spans="7:17" x14ac:dyDescent="0.35">
      <c r="G2255" s="2"/>
      <c r="H2255" s="2"/>
      <c r="P2255" s="3"/>
      <c r="Q2255" s="28"/>
    </row>
    <row r="2256" spans="7:17" x14ac:dyDescent="0.35">
      <c r="G2256" s="2"/>
      <c r="H2256" s="2"/>
      <c r="P2256" s="3"/>
      <c r="Q2256" s="28"/>
    </row>
    <row r="2257" spans="7:17" x14ac:dyDescent="0.35">
      <c r="G2257" s="2"/>
      <c r="H2257" s="2"/>
      <c r="P2257" s="3"/>
      <c r="Q2257" s="28"/>
    </row>
    <row r="2258" spans="7:17" x14ac:dyDescent="0.35">
      <c r="G2258" s="2"/>
      <c r="H2258" s="2"/>
      <c r="P2258" s="3"/>
      <c r="Q2258" s="28"/>
    </row>
    <row r="2259" spans="7:17" x14ac:dyDescent="0.35">
      <c r="G2259" s="2"/>
      <c r="H2259" s="2"/>
      <c r="P2259" s="3"/>
      <c r="Q2259" s="28"/>
    </row>
    <row r="2260" spans="7:17" x14ac:dyDescent="0.35">
      <c r="G2260" s="2"/>
      <c r="H2260" s="2"/>
      <c r="P2260" s="3"/>
      <c r="Q2260" s="28"/>
    </row>
    <row r="2261" spans="7:17" x14ac:dyDescent="0.35">
      <c r="G2261" s="2"/>
      <c r="H2261" s="2"/>
      <c r="P2261" s="3"/>
      <c r="Q2261" s="28"/>
    </row>
    <row r="2262" spans="7:17" x14ac:dyDescent="0.35">
      <c r="G2262" s="2"/>
      <c r="H2262" s="2"/>
      <c r="P2262" s="3"/>
      <c r="Q2262" s="28"/>
    </row>
    <row r="2263" spans="7:17" x14ac:dyDescent="0.35">
      <c r="G2263" s="2"/>
      <c r="H2263" s="2"/>
      <c r="P2263" s="3"/>
      <c r="Q2263" s="28"/>
    </row>
    <row r="2264" spans="7:17" x14ac:dyDescent="0.35">
      <c r="G2264" s="2"/>
      <c r="H2264" s="2"/>
      <c r="P2264" s="3"/>
      <c r="Q2264" s="28"/>
    </row>
    <row r="2265" spans="7:17" x14ac:dyDescent="0.35">
      <c r="G2265" s="2"/>
      <c r="H2265" s="2"/>
      <c r="P2265" s="3"/>
      <c r="Q2265" s="28"/>
    </row>
    <row r="2266" spans="7:17" x14ac:dyDescent="0.35">
      <c r="G2266" s="2"/>
      <c r="H2266" s="2"/>
      <c r="P2266" s="3"/>
      <c r="Q2266" s="28"/>
    </row>
    <row r="2267" spans="7:17" x14ac:dyDescent="0.35">
      <c r="G2267" s="2"/>
      <c r="H2267" s="2"/>
      <c r="P2267" s="3"/>
      <c r="Q2267" s="28"/>
    </row>
    <row r="2268" spans="7:17" x14ac:dyDescent="0.35">
      <c r="G2268" s="2"/>
      <c r="H2268" s="2"/>
      <c r="P2268" s="3"/>
      <c r="Q2268" s="28"/>
    </row>
    <row r="2269" spans="7:17" x14ac:dyDescent="0.35">
      <c r="G2269" s="2"/>
      <c r="H2269" s="2"/>
      <c r="P2269" s="3"/>
      <c r="Q2269" s="28"/>
    </row>
    <row r="2270" spans="7:17" x14ac:dyDescent="0.35">
      <c r="G2270" s="2"/>
      <c r="H2270" s="2"/>
      <c r="P2270" s="3"/>
      <c r="Q2270" s="28"/>
    </row>
    <row r="2271" spans="7:17" x14ac:dyDescent="0.35">
      <c r="G2271" s="2"/>
      <c r="H2271" s="2"/>
      <c r="P2271" s="3"/>
      <c r="Q2271" s="28"/>
    </row>
    <row r="2272" spans="7:17" x14ac:dyDescent="0.35">
      <c r="G2272" s="2"/>
      <c r="H2272" s="2"/>
      <c r="P2272" s="3"/>
      <c r="Q2272" s="28"/>
    </row>
    <row r="2273" spans="7:17" x14ac:dyDescent="0.35">
      <c r="G2273" s="2"/>
      <c r="H2273" s="2"/>
      <c r="P2273" s="3"/>
      <c r="Q2273" s="28"/>
    </row>
    <row r="2274" spans="7:17" x14ac:dyDescent="0.35">
      <c r="G2274" s="2"/>
      <c r="H2274" s="2"/>
      <c r="P2274" s="3"/>
      <c r="Q2274" s="28"/>
    </row>
    <row r="2275" spans="7:17" x14ac:dyDescent="0.35">
      <c r="G2275" s="2"/>
      <c r="H2275" s="2"/>
      <c r="P2275" s="3"/>
      <c r="Q2275" s="28"/>
    </row>
    <row r="2276" spans="7:17" x14ac:dyDescent="0.35">
      <c r="G2276" s="2"/>
      <c r="H2276" s="2"/>
      <c r="P2276" s="3"/>
      <c r="Q2276" s="28"/>
    </row>
    <row r="2277" spans="7:17" x14ac:dyDescent="0.35">
      <c r="G2277" s="2"/>
      <c r="H2277" s="2"/>
      <c r="P2277" s="3"/>
      <c r="Q2277" s="28"/>
    </row>
    <row r="2278" spans="7:17" x14ac:dyDescent="0.35">
      <c r="G2278" s="2"/>
      <c r="H2278" s="2"/>
      <c r="P2278" s="3"/>
      <c r="Q2278" s="28"/>
    </row>
    <row r="2279" spans="7:17" x14ac:dyDescent="0.35">
      <c r="G2279" s="2"/>
      <c r="H2279" s="2"/>
      <c r="P2279" s="3"/>
      <c r="Q2279" s="28"/>
    </row>
    <row r="2280" spans="7:17" x14ac:dyDescent="0.35">
      <c r="G2280" s="2"/>
      <c r="H2280" s="2"/>
      <c r="P2280" s="3"/>
      <c r="Q2280" s="28"/>
    </row>
    <row r="2281" spans="7:17" x14ac:dyDescent="0.35">
      <c r="G2281" s="2"/>
      <c r="H2281" s="2"/>
      <c r="P2281" s="3"/>
      <c r="Q2281" s="28"/>
    </row>
    <row r="2282" spans="7:17" x14ac:dyDescent="0.35">
      <c r="G2282" s="2"/>
      <c r="H2282" s="2"/>
      <c r="P2282" s="3"/>
      <c r="Q2282" s="28"/>
    </row>
    <row r="2283" spans="7:17" x14ac:dyDescent="0.35">
      <c r="G2283" s="2"/>
      <c r="H2283" s="2"/>
      <c r="P2283" s="3"/>
      <c r="Q2283" s="28"/>
    </row>
    <row r="2284" spans="7:17" x14ac:dyDescent="0.35">
      <c r="G2284" s="2"/>
      <c r="H2284" s="2"/>
      <c r="P2284" s="3"/>
      <c r="Q2284" s="28"/>
    </row>
    <row r="2285" spans="7:17" x14ac:dyDescent="0.35">
      <c r="G2285" s="2"/>
      <c r="H2285" s="2"/>
      <c r="P2285" s="3"/>
      <c r="Q2285" s="28"/>
    </row>
    <row r="2286" spans="7:17" x14ac:dyDescent="0.35">
      <c r="G2286" s="2"/>
      <c r="H2286" s="2"/>
      <c r="P2286" s="3"/>
      <c r="Q2286" s="28"/>
    </row>
    <row r="2287" spans="7:17" x14ac:dyDescent="0.35">
      <c r="G2287" s="2"/>
      <c r="H2287" s="2"/>
      <c r="P2287" s="3"/>
      <c r="Q2287" s="28"/>
    </row>
    <row r="2288" spans="7:17" x14ac:dyDescent="0.35">
      <c r="G2288" s="2"/>
      <c r="H2288" s="2"/>
      <c r="P2288" s="3"/>
      <c r="Q2288" s="28"/>
    </row>
    <row r="2289" spans="7:17" x14ac:dyDescent="0.35">
      <c r="G2289" s="2"/>
      <c r="H2289" s="2"/>
      <c r="P2289" s="3"/>
      <c r="Q2289" s="28"/>
    </row>
    <row r="2290" spans="7:17" x14ac:dyDescent="0.35">
      <c r="G2290" s="2"/>
      <c r="H2290" s="2"/>
      <c r="P2290" s="3"/>
      <c r="Q2290" s="28"/>
    </row>
    <row r="2291" spans="7:17" x14ac:dyDescent="0.35">
      <c r="G2291" s="2"/>
      <c r="H2291" s="2"/>
      <c r="P2291" s="3"/>
      <c r="Q2291" s="28"/>
    </row>
    <row r="2292" spans="7:17" x14ac:dyDescent="0.35">
      <c r="G2292" s="2"/>
      <c r="H2292" s="2"/>
      <c r="P2292" s="3"/>
      <c r="Q2292" s="28"/>
    </row>
    <row r="2293" spans="7:17" x14ac:dyDescent="0.35">
      <c r="G2293" s="2"/>
      <c r="H2293" s="2"/>
      <c r="P2293" s="3"/>
      <c r="Q2293" s="28"/>
    </row>
    <row r="2294" spans="7:17" x14ac:dyDescent="0.35">
      <c r="G2294" s="2"/>
      <c r="H2294" s="2"/>
      <c r="P2294" s="3"/>
      <c r="Q2294" s="28"/>
    </row>
    <row r="2295" spans="7:17" x14ac:dyDescent="0.35">
      <c r="G2295" s="2"/>
      <c r="H2295" s="2"/>
      <c r="P2295" s="3"/>
      <c r="Q2295" s="28"/>
    </row>
    <row r="2296" spans="7:17" x14ac:dyDescent="0.35">
      <c r="G2296" s="2"/>
      <c r="H2296" s="2"/>
      <c r="P2296" s="3"/>
      <c r="Q2296" s="28"/>
    </row>
    <row r="2297" spans="7:17" x14ac:dyDescent="0.35">
      <c r="G2297" s="2"/>
      <c r="H2297" s="2"/>
      <c r="P2297" s="3"/>
      <c r="Q2297" s="28"/>
    </row>
    <row r="2298" spans="7:17" x14ac:dyDescent="0.35">
      <c r="G2298" s="2"/>
      <c r="H2298" s="2"/>
      <c r="P2298" s="3"/>
      <c r="Q2298" s="28"/>
    </row>
    <row r="2299" spans="7:17" x14ac:dyDescent="0.35">
      <c r="G2299" s="2"/>
      <c r="H2299" s="2"/>
      <c r="P2299" s="3"/>
      <c r="Q2299" s="28"/>
    </row>
    <row r="2300" spans="7:17" x14ac:dyDescent="0.35">
      <c r="G2300" s="2"/>
      <c r="H2300" s="2"/>
      <c r="P2300" s="3"/>
      <c r="Q2300" s="28"/>
    </row>
    <row r="2301" spans="7:17" x14ac:dyDescent="0.35">
      <c r="G2301" s="2"/>
      <c r="H2301" s="2"/>
      <c r="P2301" s="3"/>
      <c r="Q2301" s="28"/>
    </row>
    <row r="2302" spans="7:17" x14ac:dyDescent="0.35">
      <c r="G2302" s="2"/>
      <c r="H2302" s="2"/>
      <c r="P2302" s="3"/>
      <c r="Q2302" s="28"/>
    </row>
    <row r="2303" spans="7:17" x14ac:dyDescent="0.35">
      <c r="G2303" s="2"/>
      <c r="H2303" s="2"/>
      <c r="P2303" s="3"/>
      <c r="Q2303" s="28"/>
    </row>
    <row r="2304" spans="7:17" x14ac:dyDescent="0.35">
      <c r="G2304" s="2"/>
      <c r="H2304" s="2"/>
      <c r="P2304" s="3"/>
      <c r="Q2304" s="28"/>
    </row>
    <row r="2305" spans="7:17" x14ac:dyDescent="0.35">
      <c r="G2305" s="2"/>
      <c r="H2305" s="2"/>
      <c r="P2305" s="3"/>
      <c r="Q2305" s="28"/>
    </row>
    <row r="2306" spans="7:17" x14ac:dyDescent="0.35">
      <c r="G2306" s="2"/>
      <c r="H2306" s="2"/>
      <c r="P2306" s="3"/>
      <c r="Q2306" s="28"/>
    </row>
    <row r="2307" spans="7:17" x14ac:dyDescent="0.35">
      <c r="G2307" s="2"/>
      <c r="H2307" s="2"/>
      <c r="P2307" s="3"/>
      <c r="Q2307" s="28"/>
    </row>
    <row r="2308" spans="7:17" x14ac:dyDescent="0.35">
      <c r="G2308" s="2"/>
      <c r="H2308" s="2"/>
      <c r="P2308" s="3"/>
      <c r="Q2308" s="28"/>
    </row>
    <row r="2309" spans="7:17" x14ac:dyDescent="0.35">
      <c r="G2309" s="2"/>
      <c r="H2309" s="2"/>
      <c r="P2309" s="3"/>
      <c r="Q2309" s="28"/>
    </row>
    <row r="2310" spans="7:17" x14ac:dyDescent="0.35">
      <c r="G2310" s="2"/>
      <c r="H2310" s="2"/>
      <c r="P2310" s="3"/>
      <c r="Q2310" s="28"/>
    </row>
    <row r="2311" spans="7:17" x14ac:dyDescent="0.35">
      <c r="G2311" s="2"/>
      <c r="H2311" s="2"/>
      <c r="P2311" s="3"/>
      <c r="Q2311" s="28"/>
    </row>
    <row r="2312" spans="7:17" x14ac:dyDescent="0.35">
      <c r="G2312" s="2"/>
      <c r="H2312" s="2"/>
      <c r="P2312" s="3"/>
      <c r="Q2312" s="28"/>
    </row>
    <row r="2313" spans="7:17" x14ac:dyDescent="0.35">
      <c r="G2313" s="2"/>
      <c r="H2313" s="2"/>
      <c r="P2313" s="3"/>
      <c r="Q2313" s="28"/>
    </row>
    <row r="2314" spans="7:17" x14ac:dyDescent="0.35">
      <c r="G2314" s="2"/>
      <c r="H2314" s="2"/>
      <c r="P2314" s="3"/>
      <c r="Q2314" s="28"/>
    </row>
    <row r="2315" spans="7:17" x14ac:dyDescent="0.35">
      <c r="G2315" s="2"/>
      <c r="H2315" s="2"/>
      <c r="P2315" s="3"/>
      <c r="Q2315" s="28"/>
    </row>
    <row r="2316" spans="7:17" x14ac:dyDescent="0.35">
      <c r="G2316" s="2"/>
      <c r="H2316" s="2"/>
      <c r="P2316" s="3"/>
      <c r="Q2316" s="28"/>
    </row>
    <row r="2317" spans="7:17" x14ac:dyDescent="0.35">
      <c r="G2317" s="2"/>
      <c r="H2317" s="2"/>
      <c r="P2317" s="3"/>
      <c r="Q2317" s="28"/>
    </row>
    <row r="2318" spans="7:17" x14ac:dyDescent="0.35">
      <c r="G2318" s="2"/>
      <c r="H2318" s="2"/>
      <c r="P2318" s="3"/>
      <c r="Q2318" s="28"/>
    </row>
    <row r="2319" spans="7:17" x14ac:dyDescent="0.35">
      <c r="G2319" s="2"/>
      <c r="H2319" s="2"/>
      <c r="P2319" s="3"/>
      <c r="Q2319" s="28"/>
    </row>
    <row r="2320" spans="7:17" x14ac:dyDescent="0.35">
      <c r="G2320" s="2"/>
      <c r="H2320" s="2"/>
      <c r="P2320" s="3"/>
      <c r="Q2320" s="28"/>
    </row>
    <row r="2321" spans="7:17" x14ac:dyDescent="0.35">
      <c r="G2321" s="2"/>
      <c r="H2321" s="2"/>
      <c r="P2321" s="3"/>
      <c r="Q2321" s="28"/>
    </row>
    <row r="2322" spans="7:17" x14ac:dyDescent="0.35">
      <c r="G2322" s="2"/>
      <c r="H2322" s="2"/>
      <c r="P2322" s="3"/>
      <c r="Q2322" s="28"/>
    </row>
    <row r="2323" spans="7:17" x14ac:dyDescent="0.35">
      <c r="G2323" s="2"/>
      <c r="H2323" s="2"/>
      <c r="P2323" s="3"/>
      <c r="Q2323" s="28"/>
    </row>
    <row r="2324" spans="7:17" x14ac:dyDescent="0.35">
      <c r="G2324" s="2"/>
      <c r="H2324" s="2"/>
      <c r="P2324" s="3"/>
      <c r="Q2324" s="28"/>
    </row>
    <row r="2325" spans="7:17" x14ac:dyDescent="0.35">
      <c r="G2325" s="2"/>
      <c r="H2325" s="2"/>
      <c r="P2325" s="3"/>
      <c r="Q2325" s="28"/>
    </row>
    <row r="2326" spans="7:17" x14ac:dyDescent="0.35">
      <c r="G2326" s="2"/>
      <c r="H2326" s="2"/>
      <c r="P2326" s="3"/>
      <c r="Q2326" s="28"/>
    </row>
    <row r="2327" spans="7:17" x14ac:dyDescent="0.35">
      <c r="G2327" s="2"/>
      <c r="H2327" s="2"/>
      <c r="P2327" s="3"/>
      <c r="Q2327" s="28"/>
    </row>
    <row r="2328" spans="7:17" x14ac:dyDescent="0.35">
      <c r="G2328" s="2"/>
      <c r="H2328" s="2"/>
      <c r="P2328" s="3"/>
      <c r="Q2328" s="28"/>
    </row>
    <row r="2329" spans="7:17" x14ac:dyDescent="0.35">
      <c r="G2329" s="2"/>
      <c r="H2329" s="2"/>
      <c r="P2329" s="3"/>
      <c r="Q2329" s="28"/>
    </row>
    <row r="2330" spans="7:17" x14ac:dyDescent="0.35">
      <c r="G2330" s="2"/>
      <c r="H2330" s="2"/>
      <c r="P2330" s="3"/>
      <c r="Q2330" s="28"/>
    </row>
    <row r="2331" spans="7:17" x14ac:dyDescent="0.35">
      <c r="G2331" s="2"/>
      <c r="H2331" s="2"/>
      <c r="P2331" s="3"/>
      <c r="Q2331" s="28"/>
    </row>
    <row r="2332" spans="7:17" x14ac:dyDescent="0.35">
      <c r="G2332" s="2"/>
      <c r="H2332" s="2"/>
      <c r="P2332" s="3"/>
      <c r="Q2332" s="28"/>
    </row>
    <row r="2333" spans="7:17" x14ac:dyDescent="0.35">
      <c r="G2333" s="2"/>
      <c r="H2333" s="2"/>
      <c r="P2333" s="3"/>
      <c r="Q2333" s="28"/>
    </row>
    <row r="2334" spans="7:17" x14ac:dyDescent="0.35">
      <c r="G2334" s="2"/>
      <c r="H2334" s="2"/>
      <c r="P2334" s="3"/>
      <c r="Q2334" s="28"/>
    </row>
    <row r="2335" spans="7:17" x14ac:dyDescent="0.35">
      <c r="G2335" s="2"/>
      <c r="H2335" s="2"/>
      <c r="P2335" s="3"/>
      <c r="Q2335" s="28"/>
    </row>
    <row r="2336" spans="7:17" x14ac:dyDescent="0.35">
      <c r="G2336" s="2"/>
      <c r="H2336" s="2"/>
      <c r="P2336" s="3"/>
      <c r="Q2336" s="28"/>
    </row>
    <row r="2337" spans="7:17" x14ac:dyDescent="0.35">
      <c r="G2337" s="2"/>
      <c r="H2337" s="2"/>
      <c r="P2337" s="3"/>
      <c r="Q2337" s="28"/>
    </row>
    <row r="2338" spans="7:17" x14ac:dyDescent="0.35">
      <c r="G2338" s="2"/>
      <c r="H2338" s="2"/>
      <c r="P2338" s="3"/>
      <c r="Q2338" s="28"/>
    </row>
    <row r="2339" spans="7:17" x14ac:dyDescent="0.35">
      <c r="G2339" s="2"/>
      <c r="H2339" s="2"/>
      <c r="P2339" s="3"/>
      <c r="Q2339" s="28"/>
    </row>
    <row r="2340" spans="7:17" x14ac:dyDescent="0.35">
      <c r="G2340" s="2"/>
      <c r="H2340" s="2"/>
      <c r="P2340" s="3"/>
      <c r="Q2340" s="28"/>
    </row>
    <row r="2341" spans="7:17" x14ac:dyDescent="0.35">
      <c r="G2341" s="2"/>
      <c r="H2341" s="2"/>
      <c r="P2341" s="3"/>
      <c r="Q2341" s="28"/>
    </row>
    <row r="2342" spans="7:17" x14ac:dyDescent="0.35">
      <c r="G2342" s="2"/>
      <c r="H2342" s="2"/>
      <c r="P2342" s="3"/>
      <c r="Q2342" s="28"/>
    </row>
    <row r="2343" spans="7:17" x14ac:dyDescent="0.35">
      <c r="G2343" s="2"/>
      <c r="H2343" s="2"/>
      <c r="P2343" s="3"/>
      <c r="Q2343" s="28"/>
    </row>
    <row r="2344" spans="7:17" x14ac:dyDescent="0.35">
      <c r="G2344" s="2"/>
      <c r="H2344" s="2"/>
      <c r="P2344" s="3"/>
      <c r="Q2344" s="28"/>
    </row>
    <row r="2345" spans="7:17" x14ac:dyDescent="0.35">
      <c r="G2345" s="2"/>
      <c r="H2345" s="2"/>
      <c r="P2345" s="3"/>
      <c r="Q2345" s="28"/>
    </row>
    <row r="2346" spans="7:17" x14ac:dyDescent="0.35">
      <c r="G2346" s="2"/>
      <c r="H2346" s="2"/>
      <c r="P2346" s="3"/>
      <c r="Q2346" s="28"/>
    </row>
    <row r="2347" spans="7:17" x14ac:dyDescent="0.35">
      <c r="G2347" s="2"/>
      <c r="H2347" s="2"/>
      <c r="P2347" s="3"/>
      <c r="Q2347" s="28"/>
    </row>
    <row r="2348" spans="7:17" x14ac:dyDescent="0.35">
      <c r="G2348" s="2"/>
      <c r="H2348" s="2"/>
      <c r="P2348" s="3"/>
      <c r="Q2348" s="28"/>
    </row>
    <row r="2349" spans="7:17" x14ac:dyDescent="0.35">
      <c r="G2349" s="2"/>
      <c r="H2349" s="2"/>
      <c r="P2349" s="3"/>
      <c r="Q2349" s="28"/>
    </row>
    <row r="2350" spans="7:17" x14ac:dyDescent="0.35">
      <c r="G2350" s="2"/>
      <c r="H2350" s="2"/>
      <c r="P2350" s="3"/>
      <c r="Q2350" s="28"/>
    </row>
    <row r="2351" spans="7:17" x14ac:dyDescent="0.35">
      <c r="G2351" s="2"/>
      <c r="H2351" s="2"/>
      <c r="P2351" s="3"/>
      <c r="Q2351" s="28"/>
    </row>
    <row r="2352" spans="7:17" x14ac:dyDescent="0.35">
      <c r="G2352" s="2"/>
      <c r="H2352" s="2"/>
      <c r="P2352" s="3"/>
      <c r="Q2352" s="28"/>
    </row>
    <row r="2353" spans="7:17" x14ac:dyDescent="0.35">
      <c r="G2353" s="2"/>
      <c r="H2353" s="2"/>
      <c r="P2353" s="3"/>
      <c r="Q2353" s="28"/>
    </row>
    <row r="2354" spans="7:17" x14ac:dyDescent="0.35">
      <c r="G2354" s="2"/>
      <c r="H2354" s="2"/>
      <c r="P2354" s="3"/>
      <c r="Q2354" s="28"/>
    </row>
    <row r="2355" spans="7:17" x14ac:dyDescent="0.35">
      <c r="G2355" s="2"/>
      <c r="H2355" s="2"/>
      <c r="P2355" s="3"/>
      <c r="Q2355" s="28"/>
    </row>
    <row r="2356" spans="7:17" x14ac:dyDescent="0.35">
      <c r="G2356" s="2"/>
      <c r="H2356" s="2"/>
      <c r="P2356" s="3"/>
      <c r="Q2356" s="28"/>
    </row>
    <row r="2357" spans="7:17" x14ac:dyDescent="0.35">
      <c r="G2357" s="2"/>
      <c r="H2357" s="2"/>
      <c r="P2357" s="3"/>
      <c r="Q2357" s="28"/>
    </row>
    <row r="2358" spans="7:17" x14ac:dyDescent="0.35">
      <c r="G2358" s="2"/>
      <c r="H2358" s="2"/>
      <c r="P2358" s="3"/>
      <c r="Q2358" s="28"/>
    </row>
    <row r="2359" spans="7:17" x14ac:dyDescent="0.35">
      <c r="G2359" s="2"/>
      <c r="H2359" s="2"/>
      <c r="P2359" s="3"/>
      <c r="Q2359" s="28"/>
    </row>
    <row r="2360" spans="7:17" x14ac:dyDescent="0.35">
      <c r="G2360" s="2"/>
      <c r="H2360" s="2"/>
      <c r="P2360" s="3"/>
      <c r="Q2360" s="28"/>
    </row>
    <row r="2361" spans="7:17" x14ac:dyDescent="0.35">
      <c r="G2361" s="2"/>
      <c r="H2361" s="2"/>
      <c r="P2361" s="3"/>
      <c r="Q2361" s="28"/>
    </row>
    <row r="2362" spans="7:17" x14ac:dyDescent="0.35">
      <c r="G2362" s="2"/>
      <c r="H2362" s="2"/>
      <c r="P2362" s="3"/>
      <c r="Q2362" s="28"/>
    </row>
    <row r="2363" spans="7:17" x14ac:dyDescent="0.35">
      <c r="G2363" s="2"/>
      <c r="H2363" s="2"/>
      <c r="P2363" s="3"/>
      <c r="Q2363" s="28"/>
    </row>
    <row r="2364" spans="7:17" x14ac:dyDescent="0.35">
      <c r="G2364" s="2"/>
      <c r="H2364" s="2"/>
      <c r="P2364" s="3"/>
      <c r="Q2364" s="28"/>
    </row>
    <row r="2365" spans="7:17" x14ac:dyDescent="0.35">
      <c r="G2365" s="2"/>
      <c r="H2365" s="2"/>
      <c r="P2365" s="3"/>
      <c r="Q2365" s="28"/>
    </row>
    <row r="2366" spans="7:17" x14ac:dyDescent="0.35">
      <c r="G2366" s="2"/>
      <c r="H2366" s="2"/>
      <c r="P2366" s="3"/>
      <c r="Q2366" s="28"/>
    </row>
    <row r="2367" spans="7:17" x14ac:dyDescent="0.35">
      <c r="G2367" s="2"/>
      <c r="H2367" s="2"/>
      <c r="P2367" s="3"/>
      <c r="Q2367" s="28"/>
    </row>
    <row r="2368" spans="7:17" x14ac:dyDescent="0.35">
      <c r="G2368" s="2"/>
      <c r="H2368" s="2"/>
      <c r="P2368" s="3"/>
      <c r="Q2368" s="28"/>
    </row>
    <row r="2369" spans="7:17" x14ac:dyDescent="0.35">
      <c r="G2369" s="2"/>
      <c r="H2369" s="2"/>
      <c r="P2369" s="3"/>
      <c r="Q2369" s="28"/>
    </row>
    <row r="2370" spans="7:17" x14ac:dyDescent="0.35">
      <c r="G2370" s="2"/>
      <c r="H2370" s="2"/>
      <c r="P2370" s="3"/>
      <c r="Q2370" s="28"/>
    </row>
    <row r="2371" spans="7:17" x14ac:dyDescent="0.35">
      <c r="G2371" s="2"/>
      <c r="H2371" s="2"/>
      <c r="P2371" s="3"/>
      <c r="Q2371" s="28"/>
    </row>
    <row r="2372" spans="7:17" x14ac:dyDescent="0.35">
      <c r="G2372" s="2"/>
      <c r="H2372" s="2"/>
      <c r="P2372" s="3"/>
      <c r="Q2372" s="28"/>
    </row>
    <row r="2373" spans="7:17" x14ac:dyDescent="0.35">
      <c r="G2373" s="2"/>
      <c r="H2373" s="2"/>
      <c r="P2373" s="3"/>
      <c r="Q2373" s="28"/>
    </row>
    <row r="2374" spans="7:17" x14ac:dyDescent="0.35">
      <c r="G2374" s="2"/>
      <c r="H2374" s="2"/>
      <c r="P2374" s="3"/>
      <c r="Q2374" s="28"/>
    </row>
    <row r="2375" spans="7:17" x14ac:dyDescent="0.35">
      <c r="G2375" s="2"/>
      <c r="H2375" s="2"/>
      <c r="P2375" s="3"/>
      <c r="Q2375" s="28"/>
    </row>
    <row r="2376" spans="7:17" x14ac:dyDescent="0.35">
      <c r="G2376" s="2"/>
      <c r="H2376" s="2"/>
      <c r="P2376" s="3"/>
      <c r="Q2376" s="28"/>
    </row>
    <row r="2377" spans="7:17" x14ac:dyDescent="0.35">
      <c r="G2377" s="2"/>
      <c r="H2377" s="2"/>
      <c r="P2377" s="3"/>
      <c r="Q2377" s="28"/>
    </row>
    <row r="2378" spans="7:17" x14ac:dyDescent="0.35">
      <c r="G2378" s="2"/>
      <c r="H2378" s="2"/>
      <c r="P2378" s="3"/>
      <c r="Q2378" s="28"/>
    </row>
    <row r="2379" spans="7:17" x14ac:dyDescent="0.35">
      <c r="G2379" s="2"/>
      <c r="H2379" s="2"/>
      <c r="P2379" s="3"/>
      <c r="Q2379" s="28"/>
    </row>
    <row r="2380" spans="7:17" x14ac:dyDescent="0.35">
      <c r="G2380" s="2"/>
      <c r="H2380" s="2"/>
      <c r="P2380" s="3"/>
      <c r="Q2380" s="28"/>
    </row>
    <row r="2381" spans="7:17" x14ac:dyDescent="0.35">
      <c r="G2381" s="2"/>
      <c r="H2381" s="2"/>
      <c r="P2381" s="3"/>
      <c r="Q2381" s="28"/>
    </row>
    <row r="2382" spans="7:17" x14ac:dyDescent="0.35">
      <c r="G2382" s="2"/>
      <c r="H2382" s="2"/>
      <c r="P2382" s="3"/>
      <c r="Q2382" s="28"/>
    </row>
    <row r="2383" spans="7:17" x14ac:dyDescent="0.35">
      <c r="G2383" s="2"/>
      <c r="H2383" s="2"/>
      <c r="P2383" s="3"/>
      <c r="Q2383" s="28"/>
    </row>
    <row r="2384" spans="7:17" x14ac:dyDescent="0.35">
      <c r="G2384" s="2"/>
      <c r="H2384" s="2"/>
      <c r="P2384" s="3"/>
      <c r="Q2384" s="28"/>
    </row>
    <row r="2385" spans="7:17" x14ac:dyDescent="0.35">
      <c r="G2385" s="2"/>
      <c r="H2385" s="2"/>
      <c r="P2385" s="3"/>
      <c r="Q2385" s="28"/>
    </row>
    <row r="2386" spans="7:17" x14ac:dyDescent="0.35">
      <c r="G2386" s="2"/>
      <c r="H2386" s="2"/>
      <c r="P2386" s="3"/>
      <c r="Q2386" s="28"/>
    </row>
    <row r="2387" spans="7:17" x14ac:dyDescent="0.35">
      <c r="G2387" s="2"/>
      <c r="H2387" s="2"/>
      <c r="P2387" s="3"/>
      <c r="Q2387" s="28"/>
    </row>
    <row r="2388" spans="7:17" x14ac:dyDescent="0.35">
      <c r="G2388" s="2"/>
      <c r="H2388" s="2"/>
      <c r="P2388" s="3"/>
      <c r="Q2388" s="28"/>
    </row>
    <row r="2389" spans="7:17" x14ac:dyDescent="0.35">
      <c r="G2389" s="2"/>
      <c r="H2389" s="2"/>
      <c r="P2389" s="3"/>
      <c r="Q2389" s="28"/>
    </row>
    <row r="2390" spans="7:17" x14ac:dyDescent="0.35">
      <c r="G2390" s="2"/>
      <c r="H2390" s="2"/>
      <c r="P2390" s="3"/>
      <c r="Q2390" s="28"/>
    </row>
    <row r="2391" spans="7:17" x14ac:dyDescent="0.35">
      <c r="G2391" s="2"/>
      <c r="H2391" s="2"/>
      <c r="P2391" s="3"/>
      <c r="Q2391" s="28"/>
    </row>
    <row r="2392" spans="7:17" x14ac:dyDescent="0.35">
      <c r="G2392" s="2"/>
      <c r="H2392" s="2"/>
      <c r="P2392" s="3"/>
      <c r="Q2392" s="28"/>
    </row>
    <row r="2393" spans="7:17" x14ac:dyDescent="0.35">
      <c r="G2393" s="2"/>
      <c r="H2393" s="2"/>
      <c r="P2393" s="3"/>
      <c r="Q2393" s="28"/>
    </row>
    <row r="2394" spans="7:17" x14ac:dyDescent="0.35">
      <c r="G2394" s="2"/>
      <c r="H2394" s="2"/>
      <c r="P2394" s="3"/>
      <c r="Q2394" s="28"/>
    </row>
    <row r="2395" spans="7:17" x14ac:dyDescent="0.35">
      <c r="G2395" s="2"/>
      <c r="H2395" s="2"/>
      <c r="P2395" s="3"/>
      <c r="Q2395" s="28"/>
    </row>
    <row r="2396" spans="7:17" x14ac:dyDescent="0.35">
      <c r="G2396" s="2"/>
      <c r="H2396" s="2"/>
      <c r="P2396" s="3"/>
      <c r="Q2396" s="28"/>
    </row>
    <row r="2397" spans="7:17" x14ac:dyDescent="0.35">
      <c r="G2397" s="2"/>
      <c r="H2397" s="2"/>
      <c r="P2397" s="3"/>
      <c r="Q2397" s="28"/>
    </row>
    <row r="2398" spans="7:17" x14ac:dyDescent="0.35">
      <c r="G2398" s="2"/>
      <c r="H2398" s="2"/>
      <c r="P2398" s="3"/>
      <c r="Q2398" s="28"/>
    </row>
    <row r="2399" spans="7:17" x14ac:dyDescent="0.35">
      <c r="G2399" s="2"/>
      <c r="H2399" s="2"/>
      <c r="P2399" s="3"/>
      <c r="Q2399" s="28"/>
    </row>
    <row r="2400" spans="7:17" x14ac:dyDescent="0.35">
      <c r="G2400" s="2"/>
      <c r="H2400" s="2"/>
      <c r="P2400" s="3"/>
      <c r="Q2400" s="28"/>
    </row>
    <row r="2401" spans="7:17" x14ac:dyDescent="0.35">
      <c r="G2401" s="2"/>
      <c r="H2401" s="2"/>
      <c r="P2401" s="3"/>
      <c r="Q2401" s="28"/>
    </row>
    <row r="2402" spans="7:17" x14ac:dyDescent="0.35">
      <c r="G2402" s="2"/>
      <c r="H2402" s="2"/>
      <c r="P2402" s="3"/>
      <c r="Q2402" s="28"/>
    </row>
    <row r="2403" spans="7:17" x14ac:dyDescent="0.35">
      <c r="G2403" s="2"/>
      <c r="H2403" s="2"/>
      <c r="P2403" s="3"/>
      <c r="Q2403" s="28"/>
    </row>
    <row r="2404" spans="7:17" x14ac:dyDescent="0.35">
      <c r="G2404" s="2"/>
      <c r="H2404" s="2"/>
      <c r="P2404" s="3"/>
      <c r="Q2404" s="28"/>
    </row>
    <row r="2405" spans="7:17" x14ac:dyDescent="0.35">
      <c r="G2405" s="2"/>
      <c r="H2405" s="2"/>
      <c r="P2405" s="3"/>
      <c r="Q2405" s="28"/>
    </row>
    <row r="2406" spans="7:17" x14ac:dyDescent="0.35">
      <c r="G2406" s="2"/>
      <c r="H2406" s="2"/>
      <c r="P2406" s="3"/>
      <c r="Q2406" s="28"/>
    </row>
    <row r="2407" spans="7:17" x14ac:dyDescent="0.35">
      <c r="G2407" s="2"/>
      <c r="H2407" s="2"/>
      <c r="P2407" s="3"/>
      <c r="Q2407" s="28"/>
    </row>
    <row r="2408" spans="7:17" x14ac:dyDescent="0.35">
      <c r="G2408" s="2"/>
      <c r="H2408" s="2"/>
      <c r="P2408" s="3"/>
      <c r="Q2408" s="28"/>
    </row>
    <row r="2409" spans="7:17" x14ac:dyDescent="0.35">
      <c r="G2409" s="2"/>
      <c r="H2409" s="2"/>
      <c r="P2409" s="3"/>
      <c r="Q2409" s="28"/>
    </row>
    <row r="2410" spans="7:17" x14ac:dyDescent="0.35">
      <c r="G2410" s="2"/>
      <c r="H2410" s="2"/>
      <c r="P2410" s="3"/>
      <c r="Q2410" s="28"/>
    </row>
    <row r="2411" spans="7:17" x14ac:dyDescent="0.35">
      <c r="G2411" s="2"/>
      <c r="H2411" s="2"/>
      <c r="P2411" s="3"/>
      <c r="Q2411" s="28"/>
    </row>
    <row r="2412" spans="7:17" x14ac:dyDescent="0.35">
      <c r="G2412" s="2"/>
      <c r="H2412" s="2"/>
      <c r="P2412" s="3"/>
      <c r="Q2412" s="28"/>
    </row>
    <row r="2413" spans="7:17" x14ac:dyDescent="0.35">
      <c r="G2413" s="2"/>
      <c r="H2413" s="2"/>
      <c r="P2413" s="3"/>
      <c r="Q2413" s="28"/>
    </row>
    <row r="2414" spans="7:17" x14ac:dyDescent="0.35">
      <c r="G2414" s="2"/>
      <c r="H2414" s="2"/>
      <c r="P2414" s="3"/>
      <c r="Q2414" s="28"/>
    </row>
    <row r="2415" spans="7:17" x14ac:dyDescent="0.35">
      <c r="G2415" s="2"/>
      <c r="H2415" s="2"/>
      <c r="P2415" s="3"/>
      <c r="Q2415" s="28"/>
    </row>
    <row r="2416" spans="7:17" x14ac:dyDescent="0.35">
      <c r="G2416" s="2"/>
      <c r="H2416" s="2"/>
      <c r="P2416" s="3"/>
      <c r="Q2416" s="28"/>
    </row>
    <row r="2417" spans="7:17" x14ac:dyDescent="0.35">
      <c r="G2417" s="2"/>
      <c r="H2417" s="2"/>
      <c r="P2417" s="3"/>
      <c r="Q2417" s="28"/>
    </row>
    <row r="2418" spans="7:17" x14ac:dyDescent="0.35">
      <c r="G2418" s="2"/>
      <c r="H2418" s="2"/>
      <c r="P2418" s="3"/>
      <c r="Q2418" s="28"/>
    </row>
    <row r="2419" spans="7:17" x14ac:dyDescent="0.35">
      <c r="G2419" s="2"/>
      <c r="H2419" s="2"/>
      <c r="P2419" s="3"/>
      <c r="Q2419" s="28"/>
    </row>
    <row r="2420" spans="7:17" x14ac:dyDescent="0.35">
      <c r="G2420" s="2"/>
      <c r="H2420" s="2"/>
      <c r="P2420" s="3"/>
      <c r="Q2420" s="28"/>
    </row>
    <row r="2421" spans="7:17" x14ac:dyDescent="0.35">
      <c r="G2421" s="2"/>
      <c r="H2421" s="2"/>
      <c r="P2421" s="3"/>
      <c r="Q2421" s="28"/>
    </row>
    <row r="2422" spans="7:17" x14ac:dyDescent="0.35">
      <c r="G2422" s="2"/>
      <c r="H2422" s="2"/>
      <c r="P2422" s="3"/>
      <c r="Q2422" s="28"/>
    </row>
    <row r="2423" spans="7:17" x14ac:dyDescent="0.35">
      <c r="G2423" s="2"/>
      <c r="H2423" s="2"/>
      <c r="P2423" s="3"/>
      <c r="Q2423" s="28"/>
    </row>
    <row r="2424" spans="7:17" x14ac:dyDescent="0.35">
      <c r="G2424" s="2"/>
      <c r="H2424" s="2"/>
      <c r="P2424" s="3"/>
      <c r="Q2424" s="28"/>
    </row>
    <row r="2425" spans="7:17" x14ac:dyDescent="0.35">
      <c r="G2425" s="2"/>
      <c r="H2425" s="2"/>
      <c r="P2425" s="3"/>
      <c r="Q2425" s="28"/>
    </row>
    <row r="2426" spans="7:17" x14ac:dyDescent="0.35">
      <c r="G2426" s="2"/>
      <c r="H2426" s="2"/>
      <c r="P2426" s="3"/>
      <c r="Q2426" s="28"/>
    </row>
    <row r="2427" spans="7:17" x14ac:dyDescent="0.35">
      <c r="G2427" s="2"/>
      <c r="H2427" s="2"/>
      <c r="P2427" s="3"/>
      <c r="Q2427" s="28"/>
    </row>
    <row r="2428" spans="7:17" x14ac:dyDescent="0.35">
      <c r="G2428" s="2"/>
      <c r="H2428" s="2"/>
      <c r="P2428" s="3"/>
      <c r="Q2428" s="28"/>
    </row>
    <row r="2429" spans="7:17" x14ac:dyDescent="0.35">
      <c r="G2429" s="2"/>
      <c r="H2429" s="2"/>
      <c r="P2429" s="3"/>
      <c r="Q2429" s="28"/>
    </row>
    <row r="2430" spans="7:17" x14ac:dyDescent="0.35">
      <c r="G2430" s="2"/>
      <c r="H2430" s="2"/>
      <c r="P2430" s="3"/>
      <c r="Q2430" s="28"/>
    </row>
    <row r="2431" spans="7:17" x14ac:dyDescent="0.35">
      <c r="G2431" s="2"/>
      <c r="H2431" s="2"/>
      <c r="P2431" s="3"/>
      <c r="Q2431" s="28"/>
    </row>
    <row r="2432" spans="7:17" x14ac:dyDescent="0.35">
      <c r="G2432" s="2"/>
      <c r="H2432" s="2"/>
      <c r="P2432" s="3"/>
      <c r="Q2432" s="28"/>
    </row>
    <row r="2433" spans="7:17" x14ac:dyDescent="0.35">
      <c r="G2433" s="2"/>
      <c r="H2433" s="2"/>
      <c r="P2433" s="3"/>
      <c r="Q2433" s="28"/>
    </row>
    <row r="2434" spans="7:17" x14ac:dyDescent="0.35">
      <c r="G2434" s="2"/>
      <c r="H2434" s="2"/>
      <c r="P2434" s="3"/>
      <c r="Q2434" s="28"/>
    </row>
    <row r="2435" spans="7:17" x14ac:dyDescent="0.35">
      <c r="G2435" s="2"/>
      <c r="H2435" s="2"/>
      <c r="P2435" s="3"/>
      <c r="Q2435" s="28"/>
    </row>
    <row r="2436" spans="7:17" x14ac:dyDescent="0.35">
      <c r="G2436" s="2"/>
      <c r="H2436" s="2"/>
      <c r="P2436" s="3"/>
      <c r="Q2436" s="28"/>
    </row>
    <row r="2437" spans="7:17" x14ac:dyDescent="0.35">
      <c r="G2437" s="2"/>
      <c r="H2437" s="2"/>
      <c r="P2437" s="3"/>
      <c r="Q2437" s="28"/>
    </row>
    <row r="2438" spans="7:17" x14ac:dyDescent="0.35">
      <c r="G2438" s="2"/>
      <c r="H2438" s="2"/>
      <c r="P2438" s="3"/>
      <c r="Q2438" s="28"/>
    </row>
    <row r="2439" spans="7:17" x14ac:dyDescent="0.35">
      <c r="G2439" s="2"/>
      <c r="H2439" s="2"/>
      <c r="P2439" s="3"/>
      <c r="Q2439" s="28"/>
    </row>
    <row r="2440" spans="7:17" x14ac:dyDescent="0.35">
      <c r="G2440" s="2"/>
      <c r="H2440" s="2"/>
      <c r="P2440" s="3"/>
      <c r="Q2440" s="28"/>
    </row>
    <row r="2441" spans="7:17" x14ac:dyDescent="0.35">
      <c r="G2441" s="2"/>
      <c r="H2441" s="2"/>
      <c r="P2441" s="3"/>
      <c r="Q2441" s="28"/>
    </row>
    <row r="2442" spans="7:17" x14ac:dyDescent="0.35">
      <c r="G2442" s="2"/>
      <c r="H2442" s="2"/>
      <c r="P2442" s="3"/>
      <c r="Q2442" s="28"/>
    </row>
    <row r="2443" spans="7:17" x14ac:dyDescent="0.35">
      <c r="G2443" s="2"/>
      <c r="H2443" s="2"/>
      <c r="P2443" s="3"/>
      <c r="Q2443" s="28"/>
    </row>
    <row r="2444" spans="7:17" x14ac:dyDescent="0.35">
      <c r="G2444" s="2"/>
      <c r="H2444" s="2"/>
      <c r="P2444" s="3"/>
      <c r="Q2444" s="28"/>
    </row>
    <row r="2445" spans="7:17" x14ac:dyDescent="0.35">
      <c r="G2445" s="2"/>
      <c r="H2445" s="2"/>
      <c r="P2445" s="3"/>
      <c r="Q2445" s="28"/>
    </row>
    <row r="2446" spans="7:17" x14ac:dyDescent="0.35">
      <c r="G2446" s="2"/>
      <c r="H2446" s="2"/>
      <c r="P2446" s="3"/>
      <c r="Q2446" s="28"/>
    </row>
    <row r="2447" spans="7:17" x14ac:dyDescent="0.35">
      <c r="G2447" s="2"/>
      <c r="H2447" s="2"/>
      <c r="P2447" s="3"/>
      <c r="Q2447" s="28"/>
    </row>
    <row r="2448" spans="7:17" x14ac:dyDescent="0.35">
      <c r="G2448" s="2"/>
      <c r="H2448" s="2"/>
      <c r="P2448" s="3"/>
      <c r="Q2448" s="28"/>
    </row>
    <row r="2449" spans="7:17" x14ac:dyDescent="0.35">
      <c r="G2449" s="2"/>
      <c r="H2449" s="2"/>
      <c r="P2449" s="3"/>
      <c r="Q2449" s="28"/>
    </row>
    <row r="2450" spans="7:17" x14ac:dyDescent="0.35">
      <c r="G2450" s="2"/>
      <c r="H2450" s="2"/>
      <c r="P2450" s="3"/>
      <c r="Q2450" s="28"/>
    </row>
    <row r="2451" spans="7:17" x14ac:dyDescent="0.35">
      <c r="G2451" s="2"/>
      <c r="H2451" s="2"/>
      <c r="P2451" s="3"/>
      <c r="Q2451" s="28"/>
    </row>
    <row r="2452" spans="7:17" x14ac:dyDescent="0.35">
      <c r="G2452" s="2"/>
      <c r="H2452" s="2"/>
      <c r="P2452" s="3"/>
      <c r="Q2452" s="28"/>
    </row>
    <row r="2453" spans="7:17" x14ac:dyDescent="0.35">
      <c r="G2453" s="2"/>
      <c r="H2453" s="2"/>
      <c r="P2453" s="3"/>
      <c r="Q2453" s="28"/>
    </row>
    <row r="2454" spans="7:17" x14ac:dyDescent="0.35">
      <c r="G2454" s="2"/>
      <c r="H2454" s="2"/>
      <c r="P2454" s="3"/>
      <c r="Q2454" s="28"/>
    </row>
    <row r="2455" spans="7:17" x14ac:dyDescent="0.35">
      <c r="G2455" s="2"/>
      <c r="H2455" s="2"/>
      <c r="P2455" s="3"/>
      <c r="Q2455" s="28"/>
    </row>
    <row r="2456" spans="7:17" x14ac:dyDescent="0.35">
      <c r="G2456" s="2"/>
      <c r="H2456" s="2"/>
      <c r="P2456" s="3"/>
      <c r="Q2456" s="28"/>
    </row>
    <row r="2457" spans="7:17" x14ac:dyDescent="0.35">
      <c r="G2457" s="2"/>
      <c r="H2457" s="2"/>
      <c r="P2457" s="3"/>
      <c r="Q2457" s="28"/>
    </row>
    <row r="2458" spans="7:17" x14ac:dyDescent="0.35">
      <c r="G2458" s="2"/>
      <c r="H2458" s="2"/>
      <c r="P2458" s="3"/>
      <c r="Q2458" s="28"/>
    </row>
    <row r="2459" spans="7:17" x14ac:dyDescent="0.35">
      <c r="G2459" s="2"/>
      <c r="H2459" s="2"/>
      <c r="P2459" s="3"/>
      <c r="Q2459" s="28"/>
    </row>
    <row r="2460" spans="7:17" x14ac:dyDescent="0.35">
      <c r="G2460" s="2"/>
      <c r="H2460" s="2"/>
      <c r="P2460" s="3"/>
      <c r="Q2460" s="28"/>
    </row>
    <row r="2461" spans="7:17" x14ac:dyDescent="0.35">
      <c r="G2461" s="2"/>
      <c r="H2461" s="2"/>
      <c r="P2461" s="3"/>
      <c r="Q2461" s="28"/>
    </row>
    <row r="2462" spans="7:17" x14ac:dyDescent="0.35">
      <c r="G2462" s="2"/>
      <c r="H2462" s="2"/>
      <c r="P2462" s="3"/>
      <c r="Q2462" s="28"/>
    </row>
    <row r="2463" spans="7:17" x14ac:dyDescent="0.35">
      <c r="G2463" s="2"/>
      <c r="H2463" s="2"/>
      <c r="P2463" s="3"/>
      <c r="Q2463" s="28"/>
    </row>
    <row r="2464" spans="7:17" x14ac:dyDescent="0.35">
      <c r="G2464" s="2"/>
      <c r="H2464" s="2"/>
      <c r="P2464" s="3"/>
      <c r="Q2464" s="28"/>
    </row>
    <row r="2465" spans="7:17" x14ac:dyDescent="0.35">
      <c r="G2465" s="2"/>
      <c r="H2465" s="2"/>
      <c r="P2465" s="3"/>
      <c r="Q2465" s="28"/>
    </row>
    <row r="2466" spans="7:17" x14ac:dyDescent="0.35">
      <c r="G2466" s="2"/>
      <c r="H2466" s="2"/>
      <c r="P2466" s="3"/>
      <c r="Q2466" s="28"/>
    </row>
    <row r="2467" spans="7:17" x14ac:dyDescent="0.35">
      <c r="G2467" s="2"/>
      <c r="H2467" s="2"/>
      <c r="P2467" s="3"/>
      <c r="Q2467" s="28"/>
    </row>
    <row r="2468" spans="7:17" x14ac:dyDescent="0.35">
      <c r="G2468" s="2"/>
      <c r="H2468" s="2"/>
      <c r="P2468" s="3"/>
      <c r="Q2468" s="28"/>
    </row>
    <row r="2469" spans="7:17" x14ac:dyDescent="0.35">
      <c r="G2469" s="2"/>
      <c r="H2469" s="2"/>
      <c r="P2469" s="3"/>
      <c r="Q2469" s="28"/>
    </row>
    <row r="2470" spans="7:17" x14ac:dyDescent="0.35">
      <c r="G2470" s="2"/>
      <c r="H2470" s="2"/>
      <c r="P2470" s="3"/>
      <c r="Q2470" s="28"/>
    </row>
    <row r="2471" spans="7:17" x14ac:dyDescent="0.35">
      <c r="G2471" s="2"/>
      <c r="H2471" s="2"/>
      <c r="P2471" s="3"/>
      <c r="Q2471" s="28"/>
    </row>
    <row r="2472" spans="7:17" x14ac:dyDescent="0.35">
      <c r="G2472" s="2"/>
      <c r="H2472" s="2"/>
      <c r="P2472" s="3"/>
      <c r="Q2472" s="28"/>
    </row>
    <row r="2473" spans="7:17" x14ac:dyDescent="0.35">
      <c r="G2473" s="2"/>
      <c r="H2473" s="2"/>
      <c r="P2473" s="3"/>
      <c r="Q2473" s="28"/>
    </row>
    <row r="2474" spans="7:17" x14ac:dyDescent="0.35">
      <c r="G2474" s="2"/>
      <c r="H2474" s="2"/>
      <c r="P2474" s="3"/>
      <c r="Q2474" s="28"/>
    </row>
    <row r="2475" spans="7:17" x14ac:dyDescent="0.35">
      <c r="G2475" s="2"/>
      <c r="H2475" s="2"/>
      <c r="P2475" s="3"/>
      <c r="Q2475" s="28"/>
    </row>
    <row r="2476" spans="7:17" x14ac:dyDescent="0.35">
      <c r="G2476" s="2"/>
      <c r="H2476" s="2"/>
      <c r="P2476" s="3"/>
      <c r="Q2476" s="28"/>
    </row>
    <row r="2477" spans="7:17" x14ac:dyDescent="0.35">
      <c r="G2477" s="2"/>
      <c r="H2477" s="2"/>
      <c r="P2477" s="3"/>
      <c r="Q2477" s="28"/>
    </row>
    <row r="2478" spans="7:17" x14ac:dyDescent="0.35">
      <c r="G2478" s="2"/>
      <c r="H2478" s="2"/>
      <c r="P2478" s="3"/>
      <c r="Q2478" s="28"/>
    </row>
    <row r="2479" spans="7:17" x14ac:dyDescent="0.35">
      <c r="G2479" s="2"/>
      <c r="H2479" s="2"/>
      <c r="P2479" s="3"/>
      <c r="Q2479" s="28"/>
    </row>
    <row r="2480" spans="7:17" x14ac:dyDescent="0.35">
      <c r="G2480" s="2"/>
      <c r="H2480" s="2"/>
      <c r="P2480" s="3"/>
      <c r="Q2480" s="28"/>
    </row>
    <row r="2481" spans="7:17" x14ac:dyDescent="0.35">
      <c r="G2481" s="2"/>
      <c r="H2481" s="2"/>
      <c r="P2481" s="3"/>
      <c r="Q2481" s="28"/>
    </row>
    <row r="2482" spans="7:17" x14ac:dyDescent="0.35">
      <c r="G2482" s="2"/>
      <c r="H2482" s="2"/>
      <c r="P2482" s="3"/>
      <c r="Q2482" s="28"/>
    </row>
    <row r="2483" spans="7:17" x14ac:dyDescent="0.35">
      <c r="G2483" s="2"/>
      <c r="H2483" s="2"/>
      <c r="P2483" s="3"/>
      <c r="Q2483" s="28"/>
    </row>
    <row r="2484" spans="7:17" x14ac:dyDescent="0.35">
      <c r="G2484" s="2"/>
      <c r="H2484" s="2"/>
      <c r="P2484" s="3"/>
      <c r="Q2484" s="28"/>
    </row>
    <row r="2485" spans="7:17" x14ac:dyDescent="0.35">
      <c r="G2485" s="2"/>
      <c r="H2485" s="2"/>
      <c r="P2485" s="3"/>
      <c r="Q2485" s="28"/>
    </row>
    <row r="2486" spans="7:17" x14ac:dyDescent="0.35">
      <c r="G2486" s="2"/>
      <c r="H2486" s="2"/>
      <c r="P2486" s="3"/>
      <c r="Q2486" s="28"/>
    </row>
    <row r="2487" spans="7:17" x14ac:dyDescent="0.35">
      <c r="G2487" s="2"/>
      <c r="H2487" s="2"/>
      <c r="P2487" s="3"/>
      <c r="Q2487" s="28"/>
    </row>
    <row r="2488" spans="7:17" x14ac:dyDescent="0.35">
      <c r="G2488" s="2"/>
      <c r="H2488" s="2"/>
      <c r="P2488" s="3"/>
      <c r="Q2488" s="28"/>
    </row>
    <row r="2489" spans="7:17" x14ac:dyDescent="0.35">
      <c r="G2489" s="2"/>
      <c r="H2489" s="2"/>
      <c r="P2489" s="3"/>
      <c r="Q2489" s="28"/>
    </row>
    <row r="2490" spans="7:17" x14ac:dyDescent="0.35">
      <c r="G2490" s="2"/>
      <c r="H2490" s="2"/>
      <c r="P2490" s="3"/>
      <c r="Q2490" s="28"/>
    </row>
    <row r="2491" spans="7:17" x14ac:dyDescent="0.35">
      <c r="G2491" s="2"/>
      <c r="H2491" s="2"/>
      <c r="P2491" s="3"/>
      <c r="Q2491" s="28"/>
    </row>
    <row r="2492" spans="7:17" x14ac:dyDescent="0.35">
      <c r="G2492" s="2"/>
      <c r="H2492" s="2"/>
      <c r="P2492" s="3"/>
      <c r="Q2492" s="28"/>
    </row>
    <row r="2493" spans="7:17" x14ac:dyDescent="0.35">
      <c r="G2493" s="2"/>
      <c r="H2493" s="2"/>
      <c r="P2493" s="3"/>
      <c r="Q2493" s="28"/>
    </row>
    <row r="2494" spans="7:17" x14ac:dyDescent="0.35">
      <c r="G2494" s="2"/>
      <c r="H2494" s="2"/>
      <c r="P2494" s="3"/>
      <c r="Q2494" s="28"/>
    </row>
    <row r="2495" spans="7:17" x14ac:dyDescent="0.35">
      <c r="G2495" s="2"/>
      <c r="H2495" s="2"/>
      <c r="P2495" s="3"/>
      <c r="Q2495" s="28"/>
    </row>
    <row r="2496" spans="7:17" x14ac:dyDescent="0.35">
      <c r="G2496" s="2"/>
      <c r="H2496" s="2"/>
      <c r="P2496" s="3"/>
      <c r="Q2496" s="28"/>
    </row>
    <row r="2497" spans="7:17" x14ac:dyDescent="0.35">
      <c r="G2497" s="2"/>
      <c r="H2497" s="2"/>
      <c r="P2497" s="3"/>
      <c r="Q2497" s="28"/>
    </row>
    <row r="2498" spans="7:17" x14ac:dyDescent="0.35">
      <c r="G2498" s="2"/>
      <c r="H2498" s="2"/>
      <c r="P2498" s="3"/>
      <c r="Q2498" s="28"/>
    </row>
    <row r="2499" spans="7:17" x14ac:dyDescent="0.35">
      <c r="G2499" s="2"/>
      <c r="H2499" s="2"/>
      <c r="P2499" s="3"/>
      <c r="Q2499" s="28"/>
    </row>
    <row r="2500" spans="7:17" x14ac:dyDescent="0.35">
      <c r="G2500" s="2"/>
      <c r="H2500" s="2"/>
      <c r="P2500" s="3"/>
      <c r="Q2500" s="28"/>
    </row>
    <row r="2501" spans="7:17" x14ac:dyDescent="0.35">
      <c r="G2501" s="2"/>
      <c r="H2501" s="2"/>
      <c r="P2501" s="3"/>
      <c r="Q2501" s="28"/>
    </row>
    <row r="2502" spans="7:17" x14ac:dyDescent="0.35">
      <c r="G2502" s="2"/>
      <c r="H2502" s="2"/>
      <c r="P2502" s="3"/>
      <c r="Q2502" s="28"/>
    </row>
    <row r="2503" spans="7:17" x14ac:dyDescent="0.35">
      <c r="G2503" s="2"/>
      <c r="H2503" s="2"/>
      <c r="P2503" s="3"/>
      <c r="Q2503" s="28"/>
    </row>
    <row r="2504" spans="7:17" x14ac:dyDescent="0.35">
      <c r="G2504" s="2"/>
      <c r="H2504" s="2"/>
      <c r="P2504" s="3"/>
      <c r="Q2504" s="28"/>
    </row>
    <row r="2505" spans="7:17" x14ac:dyDescent="0.35">
      <c r="G2505" s="2"/>
      <c r="H2505" s="2"/>
      <c r="P2505" s="3"/>
      <c r="Q2505" s="28"/>
    </row>
    <row r="2506" spans="7:17" x14ac:dyDescent="0.35">
      <c r="G2506" s="2"/>
      <c r="H2506" s="2"/>
      <c r="P2506" s="3"/>
      <c r="Q2506" s="28"/>
    </row>
    <row r="2507" spans="7:17" x14ac:dyDescent="0.35">
      <c r="G2507" s="2"/>
      <c r="H2507" s="2"/>
      <c r="P2507" s="3"/>
      <c r="Q2507" s="28"/>
    </row>
    <row r="2508" spans="7:17" x14ac:dyDescent="0.35">
      <c r="G2508" s="2"/>
      <c r="H2508" s="2"/>
      <c r="P2508" s="3"/>
      <c r="Q2508" s="28"/>
    </row>
    <row r="2509" spans="7:17" x14ac:dyDescent="0.35">
      <c r="G2509" s="2"/>
      <c r="H2509" s="2"/>
      <c r="P2509" s="3"/>
      <c r="Q2509" s="28"/>
    </row>
    <row r="2510" spans="7:17" x14ac:dyDescent="0.35">
      <c r="G2510" s="2"/>
      <c r="H2510" s="2"/>
      <c r="P2510" s="3"/>
      <c r="Q2510" s="28"/>
    </row>
    <row r="2511" spans="7:17" x14ac:dyDescent="0.35">
      <c r="G2511" s="2"/>
      <c r="H2511" s="2"/>
      <c r="P2511" s="3"/>
      <c r="Q2511" s="28"/>
    </row>
    <row r="2512" spans="7:17" x14ac:dyDescent="0.35">
      <c r="G2512" s="2"/>
      <c r="H2512" s="2"/>
      <c r="P2512" s="3"/>
      <c r="Q2512" s="28"/>
    </row>
    <row r="2513" spans="7:17" x14ac:dyDescent="0.35">
      <c r="G2513" s="2"/>
      <c r="H2513" s="2"/>
      <c r="P2513" s="3"/>
      <c r="Q2513" s="28"/>
    </row>
    <row r="2514" spans="7:17" x14ac:dyDescent="0.35">
      <c r="G2514" s="2"/>
      <c r="H2514" s="2"/>
      <c r="P2514" s="3"/>
      <c r="Q2514" s="28"/>
    </row>
    <row r="2515" spans="7:17" x14ac:dyDescent="0.35">
      <c r="G2515" s="2"/>
      <c r="H2515" s="2"/>
      <c r="P2515" s="3"/>
      <c r="Q2515" s="28"/>
    </row>
    <row r="2516" spans="7:17" x14ac:dyDescent="0.35">
      <c r="G2516" s="2"/>
      <c r="H2516" s="2"/>
      <c r="P2516" s="3"/>
      <c r="Q2516" s="28"/>
    </row>
    <row r="2517" spans="7:17" x14ac:dyDescent="0.35">
      <c r="G2517" s="2"/>
      <c r="H2517" s="2"/>
      <c r="P2517" s="3"/>
      <c r="Q2517" s="28"/>
    </row>
    <row r="2518" spans="7:17" x14ac:dyDescent="0.35">
      <c r="G2518" s="2"/>
      <c r="H2518" s="2"/>
      <c r="P2518" s="3"/>
      <c r="Q2518" s="28"/>
    </row>
    <row r="2519" spans="7:17" x14ac:dyDescent="0.35">
      <c r="G2519" s="2"/>
      <c r="H2519" s="2"/>
      <c r="P2519" s="3"/>
      <c r="Q2519" s="28"/>
    </row>
    <row r="2520" spans="7:17" x14ac:dyDescent="0.35">
      <c r="G2520" s="2"/>
      <c r="H2520" s="2"/>
      <c r="P2520" s="3"/>
      <c r="Q2520" s="28"/>
    </row>
    <row r="2521" spans="7:17" x14ac:dyDescent="0.35">
      <c r="G2521" s="2"/>
      <c r="H2521" s="2"/>
      <c r="P2521" s="3"/>
      <c r="Q2521" s="28"/>
    </row>
    <row r="2522" spans="7:17" x14ac:dyDescent="0.35">
      <c r="G2522" s="2"/>
      <c r="H2522" s="2"/>
      <c r="P2522" s="3"/>
      <c r="Q2522" s="28"/>
    </row>
    <row r="2523" spans="7:17" x14ac:dyDescent="0.35">
      <c r="G2523" s="2"/>
      <c r="H2523" s="2"/>
      <c r="P2523" s="3"/>
      <c r="Q2523" s="28"/>
    </row>
    <row r="2524" spans="7:17" x14ac:dyDescent="0.35">
      <c r="G2524" s="2"/>
      <c r="H2524" s="2"/>
      <c r="P2524" s="3"/>
      <c r="Q2524" s="28"/>
    </row>
    <row r="2525" spans="7:17" x14ac:dyDescent="0.35">
      <c r="G2525" s="2"/>
      <c r="H2525" s="2"/>
      <c r="P2525" s="3"/>
      <c r="Q2525" s="28"/>
    </row>
    <row r="2526" spans="7:17" x14ac:dyDescent="0.35">
      <c r="G2526" s="2"/>
      <c r="H2526" s="2"/>
      <c r="P2526" s="3"/>
      <c r="Q2526" s="28"/>
    </row>
    <row r="2527" spans="7:17" x14ac:dyDescent="0.35">
      <c r="G2527" s="2"/>
      <c r="H2527" s="2"/>
      <c r="P2527" s="3"/>
      <c r="Q2527" s="28"/>
    </row>
    <row r="2528" spans="7:17" x14ac:dyDescent="0.35">
      <c r="G2528" s="2"/>
      <c r="H2528" s="2"/>
      <c r="P2528" s="3"/>
      <c r="Q2528" s="28"/>
    </row>
    <row r="2529" spans="7:17" x14ac:dyDescent="0.35">
      <c r="G2529" s="2"/>
      <c r="H2529" s="2"/>
      <c r="P2529" s="3"/>
      <c r="Q2529" s="28"/>
    </row>
    <row r="2530" spans="7:17" x14ac:dyDescent="0.35">
      <c r="G2530" s="2"/>
      <c r="H2530" s="2"/>
      <c r="P2530" s="3"/>
      <c r="Q2530" s="28"/>
    </row>
    <row r="2531" spans="7:17" x14ac:dyDescent="0.35">
      <c r="G2531" s="2"/>
      <c r="H2531" s="2"/>
      <c r="P2531" s="3"/>
      <c r="Q2531" s="28"/>
    </row>
    <row r="2532" spans="7:17" x14ac:dyDescent="0.35">
      <c r="G2532" s="2"/>
      <c r="H2532" s="2"/>
      <c r="P2532" s="3"/>
      <c r="Q2532" s="28"/>
    </row>
    <row r="2533" spans="7:17" x14ac:dyDescent="0.35">
      <c r="G2533" s="2"/>
      <c r="H2533" s="2"/>
      <c r="P2533" s="3"/>
      <c r="Q2533" s="28"/>
    </row>
    <row r="2534" spans="7:17" x14ac:dyDescent="0.35">
      <c r="G2534" s="2"/>
      <c r="H2534" s="2"/>
      <c r="P2534" s="3"/>
      <c r="Q2534" s="28"/>
    </row>
    <row r="2535" spans="7:17" x14ac:dyDescent="0.35">
      <c r="G2535" s="2"/>
      <c r="H2535" s="2"/>
      <c r="P2535" s="3"/>
      <c r="Q2535" s="28"/>
    </row>
    <row r="2536" spans="7:17" x14ac:dyDescent="0.35">
      <c r="G2536" s="2"/>
      <c r="H2536" s="2"/>
      <c r="P2536" s="3"/>
      <c r="Q2536" s="28"/>
    </row>
    <row r="2537" spans="7:17" x14ac:dyDescent="0.35">
      <c r="G2537" s="2"/>
      <c r="H2537" s="2"/>
      <c r="P2537" s="3"/>
      <c r="Q2537" s="28"/>
    </row>
    <row r="2538" spans="7:17" x14ac:dyDescent="0.35">
      <c r="G2538" s="2"/>
      <c r="H2538" s="2"/>
      <c r="P2538" s="3"/>
      <c r="Q2538" s="28"/>
    </row>
    <row r="2539" spans="7:17" x14ac:dyDescent="0.35">
      <c r="G2539" s="2"/>
      <c r="H2539" s="2"/>
      <c r="P2539" s="3"/>
      <c r="Q2539" s="28"/>
    </row>
    <row r="2540" spans="7:17" x14ac:dyDescent="0.35">
      <c r="G2540" s="2"/>
      <c r="H2540" s="2"/>
      <c r="P2540" s="3"/>
      <c r="Q2540" s="28"/>
    </row>
    <row r="2541" spans="7:17" x14ac:dyDescent="0.35">
      <c r="G2541" s="2"/>
      <c r="H2541" s="2"/>
      <c r="P2541" s="3"/>
      <c r="Q2541" s="28"/>
    </row>
    <row r="2542" spans="7:17" x14ac:dyDescent="0.35">
      <c r="G2542" s="2"/>
      <c r="H2542" s="2"/>
      <c r="P2542" s="3"/>
      <c r="Q2542" s="28"/>
    </row>
    <row r="2543" spans="7:17" x14ac:dyDescent="0.35">
      <c r="G2543" s="2"/>
      <c r="H2543" s="2"/>
      <c r="P2543" s="3"/>
      <c r="Q2543" s="28"/>
    </row>
    <row r="2544" spans="7:17" x14ac:dyDescent="0.35">
      <c r="G2544" s="2"/>
      <c r="H2544" s="2"/>
      <c r="P2544" s="3"/>
      <c r="Q2544" s="28"/>
    </row>
    <row r="2545" spans="7:17" x14ac:dyDescent="0.35">
      <c r="G2545" s="2"/>
      <c r="H2545" s="2"/>
      <c r="P2545" s="3"/>
      <c r="Q2545" s="28"/>
    </row>
    <row r="2546" spans="7:17" x14ac:dyDescent="0.35">
      <c r="G2546" s="2"/>
      <c r="H2546" s="2"/>
      <c r="P2546" s="3"/>
      <c r="Q2546" s="28"/>
    </row>
    <row r="2547" spans="7:17" x14ac:dyDescent="0.35">
      <c r="G2547" s="2"/>
      <c r="H2547" s="2"/>
      <c r="P2547" s="3"/>
      <c r="Q2547" s="28"/>
    </row>
    <row r="2548" spans="7:17" x14ac:dyDescent="0.35">
      <c r="G2548" s="2"/>
      <c r="H2548" s="2"/>
      <c r="P2548" s="3"/>
      <c r="Q2548" s="28"/>
    </row>
    <row r="2549" spans="7:17" x14ac:dyDescent="0.35">
      <c r="G2549" s="2"/>
      <c r="H2549" s="2"/>
      <c r="P2549" s="3"/>
      <c r="Q2549" s="28"/>
    </row>
    <row r="2550" spans="7:17" x14ac:dyDescent="0.35">
      <c r="G2550" s="2"/>
      <c r="H2550" s="2"/>
      <c r="P2550" s="3"/>
      <c r="Q2550" s="28"/>
    </row>
    <row r="2551" spans="7:17" x14ac:dyDescent="0.35">
      <c r="G2551" s="2"/>
      <c r="H2551" s="2"/>
      <c r="P2551" s="3"/>
      <c r="Q2551" s="28"/>
    </row>
    <row r="2552" spans="7:17" x14ac:dyDescent="0.35">
      <c r="G2552" s="2"/>
      <c r="H2552" s="2"/>
      <c r="P2552" s="3"/>
      <c r="Q2552" s="28"/>
    </row>
    <row r="2553" spans="7:17" x14ac:dyDescent="0.35">
      <c r="G2553" s="2"/>
      <c r="H2553" s="2"/>
      <c r="P2553" s="3"/>
      <c r="Q2553" s="28"/>
    </row>
    <row r="2554" spans="7:17" x14ac:dyDescent="0.35">
      <c r="G2554" s="2"/>
      <c r="H2554" s="2"/>
      <c r="P2554" s="3"/>
      <c r="Q2554" s="28"/>
    </row>
    <row r="2555" spans="7:17" x14ac:dyDescent="0.35">
      <c r="G2555" s="2"/>
      <c r="H2555" s="2"/>
      <c r="P2555" s="3"/>
      <c r="Q2555" s="28"/>
    </row>
    <row r="2556" spans="7:17" x14ac:dyDescent="0.35">
      <c r="G2556" s="2"/>
      <c r="H2556" s="2"/>
      <c r="P2556" s="3"/>
      <c r="Q2556" s="28"/>
    </row>
    <row r="2557" spans="7:17" x14ac:dyDescent="0.35">
      <c r="G2557" s="2"/>
      <c r="H2557" s="2"/>
      <c r="P2557" s="3"/>
      <c r="Q2557" s="28"/>
    </row>
    <row r="2558" spans="7:17" x14ac:dyDescent="0.35">
      <c r="G2558" s="2"/>
      <c r="H2558" s="2"/>
      <c r="P2558" s="3"/>
      <c r="Q2558" s="28"/>
    </row>
    <row r="2559" spans="7:17" x14ac:dyDescent="0.35">
      <c r="G2559" s="2"/>
      <c r="H2559" s="2"/>
      <c r="P2559" s="3"/>
      <c r="Q2559" s="28"/>
    </row>
    <row r="2560" spans="7:17" x14ac:dyDescent="0.35">
      <c r="G2560" s="2"/>
      <c r="H2560" s="2"/>
      <c r="P2560" s="3"/>
      <c r="Q2560" s="28"/>
    </row>
    <row r="2561" spans="7:17" x14ac:dyDescent="0.35">
      <c r="G2561" s="2"/>
      <c r="H2561" s="2"/>
      <c r="P2561" s="3"/>
      <c r="Q2561" s="28"/>
    </row>
    <row r="2562" spans="7:17" x14ac:dyDescent="0.35">
      <c r="G2562" s="2"/>
      <c r="H2562" s="2"/>
      <c r="P2562" s="3"/>
      <c r="Q2562" s="28"/>
    </row>
    <row r="2563" spans="7:17" x14ac:dyDescent="0.35">
      <c r="G2563" s="2"/>
      <c r="H2563" s="2"/>
      <c r="P2563" s="3"/>
      <c r="Q2563" s="28"/>
    </row>
    <row r="2564" spans="7:17" x14ac:dyDescent="0.35">
      <c r="G2564" s="2"/>
      <c r="H2564" s="2"/>
      <c r="P2564" s="3"/>
      <c r="Q2564" s="28"/>
    </row>
    <row r="2565" spans="7:17" x14ac:dyDescent="0.35">
      <c r="G2565" s="2"/>
      <c r="H2565" s="2"/>
      <c r="P2565" s="3"/>
      <c r="Q2565" s="28"/>
    </row>
    <row r="2566" spans="7:17" x14ac:dyDescent="0.35">
      <c r="G2566" s="2"/>
      <c r="H2566" s="2"/>
      <c r="P2566" s="3"/>
      <c r="Q2566" s="28"/>
    </row>
    <row r="2567" spans="7:17" x14ac:dyDescent="0.35">
      <c r="G2567" s="2"/>
      <c r="H2567" s="2"/>
      <c r="P2567" s="3"/>
      <c r="Q2567" s="28"/>
    </row>
    <row r="2568" spans="7:17" x14ac:dyDescent="0.35">
      <c r="G2568" s="2"/>
      <c r="H2568" s="2"/>
      <c r="P2568" s="3"/>
      <c r="Q2568" s="28"/>
    </row>
    <row r="2569" spans="7:17" x14ac:dyDescent="0.35">
      <c r="G2569" s="2"/>
      <c r="H2569" s="2"/>
      <c r="P2569" s="3"/>
      <c r="Q2569" s="28"/>
    </row>
    <row r="2570" spans="7:17" x14ac:dyDescent="0.35">
      <c r="G2570" s="2"/>
      <c r="H2570" s="2"/>
      <c r="P2570" s="3"/>
      <c r="Q2570" s="28"/>
    </row>
    <row r="2571" spans="7:17" x14ac:dyDescent="0.35">
      <c r="G2571" s="2"/>
      <c r="H2571" s="2"/>
      <c r="P2571" s="3"/>
      <c r="Q2571" s="28"/>
    </row>
    <row r="2572" spans="7:17" x14ac:dyDescent="0.35">
      <c r="G2572" s="2"/>
      <c r="H2572" s="2"/>
      <c r="P2572" s="3"/>
      <c r="Q2572" s="28"/>
    </row>
    <row r="2573" spans="7:17" x14ac:dyDescent="0.35">
      <c r="G2573" s="2"/>
      <c r="H2573" s="2"/>
      <c r="P2573" s="3"/>
      <c r="Q2573" s="28"/>
    </row>
    <row r="2574" spans="7:17" x14ac:dyDescent="0.35">
      <c r="G2574" s="2"/>
      <c r="H2574" s="2"/>
      <c r="P2574" s="3"/>
      <c r="Q2574" s="28"/>
    </row>
    <row r="2575" spans="7:17" x14ac:dyDescent="0.35">
      <c r="G2575" s="2"/>
      <c r="H2575" s="2"/>
      <c r="P2575" s="3"/>
      <c r="Q2575" s="28"/>
    </row>
    <row r="2576" spans="7:17" x14ac:dyDescent="0.35">
      <c r="G2576" s="2"/>
      <c r="H2576" s="2"/>
      <c r="P2576" s="3"/>
      <c r="Q2576" s="28"/>
    </row>
    <row r="2577" spans="7:17" x14ac:dyDescent="0.35">
      <c r="G2577" s="2"/>
      <c r="H2577" s="2"/>
      <c r="P2577" s="3"/>
      <c r="Q2577" s="28"/>
    </row>
    <row r="2578" spans="7:17" x14ac:dyDescent="0.35">
      <c r="G2578" s="2"/>
      <c r="H2578" s="2"/>
      <c r="P2578" s="3"/>
      <c r="Q2578" s="28"/>
    </row>
    <row r="2579" spans="7:17" x14ac:dyDescent="0.35">
      <c r="G2579" s="2"/>
      <c r="H2579" s="2"/>
      <c r="P2579" s="3"/>
      <c r="Q2579" s="28"/>
    </row>
    <row r="2580" spans="7:17" x14ac:dyDescent="0.35">
      <c r="G2580" s="2"/>
      <c r="H2580" s="2"/>
      <c r="P2580" s="3"/>
      <c r="Q2580" s="28"/>
    </row>
    <row r="2581" spans="7:17" x14ac:dyDescent="0.35">
      <c r="G2581" s="2"/>
      <c r="H2581" s="2"/>
      <c r="P2581" s="3"/>
      <c r="Q2581" s="28"/>
    </row>
    <row r="2582" spans="7:17" x14ac:dyDescent="0.35">
      <c r="G2582" s="2"/>
      <c r="H2582" s="2"/>
      <c r="P2582" s="3"/>
      <c r="Q2582" s="28"/>
    </row>
    <row r="2583" spans="7:17" x14ac:dyDescent="0.35">
      <c r="G2583" s="2"/>
      <c r="H2583" s="2"/>
      <c r="P2583" s="3"/>
      <c r="Q2583" s="28"/>
    </row>
    <row r="2584" spans="7:17" x14ac:dyDescent="0.35">
      <c r="G2584" s="2"/>
      <c r="H2584" s="2"/>
      <c r="P2584" s="3"/>
      <c r="Q2584" s="28"/>
    </row>
    <row r="2585" spans="7:17" x14ac:dyDescent="0.35">
      <c r="G2585" s="2"/>
      <c r="H2585" s="2"/>
      <c r="P2585" s="3"/>
      <c r="Q2585" s="28"/>
    </row>
    <row r="2586" spans="7:17" x14ac:dyDescent="0.35">
      <c r="G2586" s="2"/>
      <c r="H2586" s="2"/>
      <c r="P2586" s="3"/>
      <c r="Q2586" s="28"/>
    </row>
    <row r="2587" spans="7:17" x14ac:dyDescent="0.35">
      <c r="G2587" s="2"/>
      <c r="H2587" s="2"/>
      <c r="P2587" s="3"/>
      <c r="Q2587" s="28"/>
    </row>
    <row r="2588" spans="7:17" x14ac:dyDescent="0.35">
      <c r="G2588" s="2"/>
      <c r="H2588" s="2"/>
      <c r="P2588" s="3"/>
      <c r="Q2588" s="28"/>
    </row>
    <row r="2589" spans="7:17" x14ac:dyDescent="0.35">
      <c r="G2589" s="2"/>
      <c r="H2589" s="2"/>
      <c r="P2589" s="3"/>
      <c r="Q2589" s="28"/>
    </row>
    <row r="2590" spans="7:17" x14ac:dyDescent="0.35">
      <c r="G2590" s="2"/>
      <c r="H2590" s="2"/>
      <c r="P2590" s="3"/>
      <c r="Q2590" s="28"/>
    </row>
    <row r="2591" spans="7:17" x14ac:dyDescent="0.35">
      <c r="G2591" s="2"/>
      <c r="H2591" s="2"/>
      <c r="P2591" s="3"/>
      <c r="Q2591" s="28"/>
    </row>
    <row r="2592" spans="7:17" x14ac:dyDescent="0.35">
      <c r="G2592" s="2"/>
      <c r="H2592" s="2"/>
      <c r="P2592" s="3"/>
      <c r="Q2592" s="28"/>
    </row>
    <row r="2593" spans="7:17" x14ac:dyDescent="0.35">
      <c r="G2593" s="2"/>
      <c r="H2593" s="2"/>
      <c r="P2593" s="3"/>
      <c r="Q2593" s="28"/>
    </row>
    <row r="2594" spans="7:17" x14ac:dyDescent="0.35">
      <c r="G2594" s="2"/>
      <c r="H2594" s="2"/>
      <c r="P2594" s="3"/>
      <c r="Q2594" s="28"/>
    </row>
    <row r="2595" spans="7:17" x14ac:dyDescent="0.35">
      <c r="G2595" s="2"/>
      <c r="H2595" s="2"/>
      <c r="P2595" s="3"/>
      <c r="Q2595" s="28"/>
    </row>
    <row r="2596" spans="7:17" x14ac:dyDescent="0.35">
      <c r="G2596" s="2"/>
      <c r="H2596" s="2"/>
      <c r="P2596" s="3"/>
      <c r="Q2596" s="28"/>
    </row>
    <row r="2597" spans="7:17" x14ac:dyDescent="0.35">
      <c r="G2597" s="2"/>
      <c r="H2597" s="2"/>
      <c r="P2597" s="3"/>
      <c r="Q2597" s="28"/>
    </row>
    <row r="2598" spans="7:17" x14ac:dyDescent="0.35">
      <c r="G2598" s="2"/>
      <c r="H2598" s="2"/>
      <c r="P2598" s="3"/>
      <c r="Q2598" s="28"/>
    </row>
    <row r="2599" spans="7:17" x14ac:dyDescent="0.35">
      <c r="G2599" s="2"/>
      <c r="H2599" s="2"/>
      <c r="P2599" s="3"/>
      <c r="Q2599" s="28"/>
    </row>
    <row r="2600" spans="7:17" x14ac:dyDescent="0.35">
      <c r="G2600" s="2"/>
      <c r="H2600" s="2"/>
      <c r="P2600" s="3"/>
      <c r="Q2600" s="28"/>
    </row>
    <row r="2601" spans="7:17" x14ac:dyDescent="0.35">
      <c r="G2601" s="2"/>
      <c r="H2601" s="2"/>
      <c r="P2601" s="3"/>
      <c r="Q2601" s="28"/>
    </row>
    <row r="2602" spans="7:17" x14ac:dyDescent="0.35">
      <c r="G2602" s="2"/>
      <c r="H2602" s="2"/>
      <c r="P2602" s="3"/>
      <c r="Q2602" s="28"/>
    </row>
    <row r="2603" spans="7:17" x14ac:dyDescent="0.35">
      <c r="G2603" s="2"/>
      <c r="H2603" s="2"/>
      <c r="P2603" s="3"/>
      <c r="Q2603" s="28"/>
    </row>
    <row r="2604" spans="7:17" x14ac:dyDescent="0.35">
      <c r="G2604" s="2"/>
      <c r="H2604" s="2"/>
      <c r="P2604" s="3"/>
      <c r="Q2604" s="28"/>
    </row>
    <row r="2605" spans="7:17" x14ac:dyDescent="0.35">
      <c r="G2605" s="2"/>
      <c r="H2605" s="2"/>
      <c r="P2605" s="3"/>
      <c r="Q2605" s="28"/>
    </row>
    <row r="2606" spans="7:17" x14ac:dyDescent="0.35">
      <c r="G2606" s="2"/>
      <c r="H2606" s="2"/>
      <c r="P2606" s="3"/>
      <c r="Q2606" s="28"/>
    </row>
    <row r="2607" spans="7:17" x14ac:dyDescent="0.35">
      <c r="G2607" s="2"/>
      <c r="H2607" s="2"/>
      <c r="P2607" s="3"/>
      <c r="Q2607" s="28"/>
    </row>
    <row r="2608" spans="7:17" x14ac:dyDescent="0.35">
      <c r="G2608" s="2"/>
      <c r="H2608" s="2"/>
      <c r="P2608" s="3"/>
      <c r="Q2608" s="28"/>
    </row>
    <row r="2609" spans="7:17" x14ac:dyDescent="0.35">
      <c r="G2609" s="2"/>
      <c r="H2609" s="2"/>
      <c r="P2609" s="3"/>
      <c r="Q2609" s="28"/>
    </row>
    <row r="2610" spans="7:17" x14ac:dyDescent="0.35">
      <c r="G2610" s="2"/>
      <c r="H2610" s="2"/>
      <c r="P2610" s="3"/>
      <c r="Q2610" s="28"/>
    </row>
    <row r="2611" spans="7:17" x14ac:dyDescent="0.35">
      <c r="G2611" s="2"/>
      <c r="H2611" s="2"/>
      <c r="P2611" s="3"/>
      <c r="Q2611" s="28"/>
    </row>
    <row r="2612" spans="7:17" x14ac:dyDescent="0.35">
      <c r="G2612" s="2"/>
      <c r="H2612" s="2"/>
      <c r="P2612" s="3"/>
      <c r="Q2612" s="28"/>
    </row>
    <row r="2613" spans="7:17" x14ac:dyDescent="0.35">
      <c r="G2613" s="2"/>
      <c r="H2613" s="2"/>
      <c r="P2613" s="3"/>
      <c r="Q2613" s="28"/>
    </row>
    <row r="2614" spans="7:17" x14ac:dyDescent="0.35">
      <c r="G2614" s="2"/>
      <c r="H2614" s="2"/>
      <c r="P2614" s="3"/>
      <c r="Q2614" s="28"/>
    </row>
    <row r="2615" spans="7:17" x14ac:dyDescent="0.35">
      <c r="G2615" s="2"/>
      <c r="H2615" s="2"/>
      <c r="P2615" s="3"/>
      <c r="Q2615" s="28"/>
    </row>
    <row r="2616" spans="7:17" x14ac:dyDescent="0.35">
      <c r="G2616" s="2"/>
      <c r="H2616" s="2"/>
      <c r="P2616" s="3"/>
      <c r="Q2616" s="28"/>
    </row>
    <row r="2617" spans="7:17" x14ac:dyDescent="0.35">
      <c r="G2617" s="2"/>
      <c r="H2617" s="2"/>
      <c r="P2617" s="3"/>
      <c r="Q2617" s="28"/>
    </row>
    <row r="2618" spans="7:17" x14ac:dyDescent="0.35">
      <c r="G2618" s="2"/>
      <c r="H2618" s="2"/>
      <c r="P2618" s="3"/>
      <c r="Q2618" s="28"/>
    </row>
    <row r="2619" spans="7:17" x14ac:dyDescent="0.35">
      <c r="G2619" s="2"/>
      <c r="H2619" s="2"/>
      <c r="P2619" s="3"/>
      <c r="Q2619" s="28"/>
    </row>
    <row r="2620" spans="7:17" x14ac:dyDescent="0.35">
      <c r="G2620" s="2"/>
      <c r="H2620" s="2"/>
      <c r="P2620" s="3"/>
      <c r="Q2620" s="28"/>
    </row>
    <row r="2621" spans="7:17" x14ac:dyDescent="0.35">
      <c r="G2621" s="2"/>
      <c r="H2621" s="2"/>
      <c r="P2621" s="3"/>
      <c r="Q2621" s="28"/>
    </row>
    <row r="2622" spans="7:17" x14ac:dyDescent="0.35">
      <c r="G2622" s="2"/>
      <c r="H2622" s="2"/>
      <c r="P2622" s="3"/>
      <c r="Q2622" s="28"/>
    </row>
    <row r="2623" spans="7:17" x14ac:dyDescent="0.35">
      <c r="G2623" s="2"/>
      <c r="H2623" s="2"/>
      <c r="P2623" s="3"/>
      <c r="Q2623" s="28"/>
    </row>
    <row r="2624" spans="7:17" x14ac:dyDescent="0.35">
      <c r="G2624" s="2"/>
      <c r="H2624" s="2"/>
      <c r="P2624" s="3"/>
      <c r="Q2624" s="28"/>
    </row>
    <row r="2625" spans="7:17" x14ac:dyDescent="0.35">
      <c r="G2625" s="2"/>
      <c r="H2625" s="2"/>
      <c r="P2625" s="3"/>
      <c r="Q2625" s="28"/>
    </row>
    <row r="2626" spans="7:17" x14ac:dyDescent="0.35">
      <c r="G2626" s="2"/>
      <c r="H2626" s="2"/>
      <c r="P2626" s="3"/>
      <c r="Q2626" s="28"/>
    </row>
    <row r="2627" spans="7:17" x14ac:dyDescent="0.35">
      <c r="G2627" s="2"/>
      <c r="H2627" s="2"/>
      <c r="P2627" s="3"/>
      <c r="Q2627" s="28"/>
    </row>
    <row r="2628" spans="7:17" x14ac:dyDescent="0.35">
      <c r="G2628" s="2"/>
      <c r="H2628" s="2"/>
      <c r="P2628" s="3"/>
      <c r="Q2628" s="28"/>
    </row>
    <row r="2629" spans="7:17" x14ac:dyDescent="0.35">
      <c r="G2629" s="2"/>
      <c r="H2629" s="2"/>
      <c r="P2629" s="3"/>
      <c r="Q2629" s="28"/>
    </row>
    <row r="2630" spans="7:17" x14ac:dyDescent="0.35">
      <c r="G2630" s="2"/>
      <c r="H2630" s="2"/>
      <c r="P2630" s="3"/>
      <c r="Q2630" s="28"/>
    </row>
    <row r="2631" spans="7:17" x14ac:dyDescent="0.35">
      <c r="G2631" s="2"/>
      <c r="H2631" s="2"/>
      <c r="P2631" s="3"/>
      <c r="Q2631" s="28"/>
    </row>
    <row r="2632" spans="7:17" x14ac:dyDescent="0.35">
      <c r="G2632" s="2"/>
      <c r="H2632" s="2"/>
      <c r="P2632" s="3"/>
      <c r="Q2632" s="28"/>
    </row>
    <row r="2633" spans="7:17" x14ac:dyDescent="0.35">
      <c r="G2633" s="2"/>
      <c r="H2633" s="2"/>
      <c r="P2633" s="3"/>
      <c r="Q2633" s="28"/>
    </row>
    <row r="2634" spans="7:17" x14ac:dyDescent="0.35">
      <c r="G2634" s="2"/>
      <c r="H2634" s="2"/>
      <c r="P2634" s="3"/>
      <c r="Q2634" s="28"/>
    </row>
    <row r="2635" spans="7:17" x14ac:dyDescent="0.35">
      <c r="G2635" s="2"/>
      <c r="H2635" s="2"/>
      <c r="P2635" s="3"/>
      <c r="Q2635" s="28"/>
    </row>
    <row r="2636" spans="7:17" x14ac:dyDescent="0.35">
      <c r="G2636" s="2"/>
      <c r="H2636" s="2"/>
      <c r="P2636" s="3"/>
      <c r="Q2636" s="28"/>
    </row>
    <row r="2637" spans="7:17" x14ac:dyDescent="0.35">
      <c r="G2637" s="2"/>
      <c r="H2637" s="2"/>
      <c r="P2637" s="3"/>
      <c r="Q2637" s="28"/>
    </row>
    <row r="2638" spans="7:17" x14ac:dyDescent="0.35">
      <c r="G2638" s="2"/>
      <c r="H2638" s="2"/>
      <c r="P2638" s="3"/>
      <c r="Q2638" s="28"/>
    </row>
    <row r="2639" spans="7:17" x14ac:dyDescent="0.35">
      <c r="G2639" s="2"/>
      <c r="H2639" s="2"/>
      <c r="P2639" s="3"/>
      <c r="Q2639" s="28"/>
    </row>
    <row r="2640" spans="7:17" x14ac:dyDescent="0.35">
      <c r="G2640" s="2"/>
      <c r="H2640" s="2"/>
      <c r="P2640" s="3"/>
      <c r="Q2640" s="28"/>
    </row>
    <row r="2641" spans="7:17" x14ac:dyDescent="0.35">
      <c r="G2641" s="2"/>
      <c r="H2641" s="2"/>
      <c r="P2641" s="3"/>
      <c r="Q2641" s="28"/>
    </row>
    <row r="2642" spans="7:17" x14ac:dyDescent="0.35">
      <c r="G2642" s="2"/>
      <c r="H2642" s="2"/>
      <c r="P2642" s="3"/>
      <c r="Q2642" s="28"/>
    </row>
    <row r="2643" spans="7:17" x14ac:dyDescent="0.35">
      <c r="G2643" s="2"/>
      <c r="H2643" s="2"/>
      <c r="P2643" s="3"/>
      <c r="Q2643" s="28"/>
    </row>
    <row r="2644" spans="7:17" x14ac:dyDescent="0.35">
      <c r="G2644" s="2"/>
      <c r="H2644" s="2"/>
      <c r="P2644" s="3"/>
      <c r="Q2644" s="28"/>
    </row>
    <row r="2645" spans="7:17" x14ac:dyDescent="0.35">
      <c r="G2645" s="2"/>
      <c r="H2645" s="2"/>
      <c r="P2645" s="3"/>
      <c r="Q2645" s="28"/>
    </row>
    <row r="2646" spans="7:17" x14ac:dyDescent="0.35">
      <c r="G2646" s="2"/>
      <c r="H2646" s="2"/>
      <c r="P2646" s="3"/>
      <c r="Q2646" s="28"/>
    </row>
    <row r="2647" spans="7:17" x14ac:dyDescent="0.35">
      <c r="G2647" s="2"/>
      <c r="H2647" s="2"/>
      <c r="P2647" s="3"/>
      <c r="Q2647" s="28"/>
    </row>
    <row r="2648" spans="7:17" x14ac:dyDescent="0.35">
      <c r="G2648" s="2"/>
      <c r="H2648" s="2"/>
      <c r="P2648" s="3"/>
      <c r="Q2648" s="28"/>
    </row>
    <row r="2649" spans="7:17" x14ac:dyDescent="0.35">
      <c r="G2649" s="2"/>
      <c r="H2649" s="2"/>
      <c r="P2649" s="3"/>
      <c r="Q2649" s="28"/>
    </row>
    <row r="2650" spans="7:17" x14ac:dyDescent="0.35">
      <c r="G2650" s="2"/>
      <c r="H2650" s="2"/>
      <c r="P2650" s="3"/>
      <c r="Q2650" s="28"/>
    </row>
    <row r="2651" spans="7:17" x14ac:dyDescent="0.35">
      <c r="G2651" s="2"/>
      <c r="H2651" s="2"/>
      <c r="P2651" s="3"/>
      <c r="Q2651" s="28"/>
    </row>
    <row r="2652" spans="7:17" x14ac:dyDescent="0.35">
      <c r="G2652" s="2"/>
      <c r="H2652" s="2"/>
      <c r="P2652" s="3"/>
      <c r="Q2652" s="28"/>
    </row>
    <row r="2653" spans="7:17" x14ac:dyDescent="0.35">
      <c r="G2653" s="2"/>
      <c r="H2653" s="2"/>
      <c r="P2653" s="3"/>
      <c r="Q2653" s="28"/>
    </row>
    <row r="2654" spans="7:17" x14ac:dyDescent="0.35">
      <c r="G2654" s="2"/>
      <c r="H2654" s="2"/>
      <c r="P2654" s="3"/>
      <c r="Q2654" s="28"/>
    </row>
    <row r="2655" spans="7:17" x14ac:dyDescent="0.35">
      <c r="G2655" s="2"/>
      <c r="H2655" s="2"/>
      <c r="P2655" s="3"/>
      <c r="Q2655" s="28"/>
    </row>
    <row r="2656" spans="7:17" x14ac:dyDescent="0.35">
      <c r="G2656" s="2"/>
      <c r="H2656" s="2"/>
      <c r="P2656" s="3"/>
      <c r="Q2656" s="28"/>
    </row>
    <row r="2657" spans="7:17" x14ac:dyDescent="0.35">
      <c r="G2657" s="2"/>
      <c r="H2657" s="2"/>
      <c r="P2657" s="3"/>
      <c r="Q2657" s="28"/>
    </row>
    <row r="2658" spans="7:17" x14ac:dyDescent="0.35">
      <c r="G2658" s="2"/>
      <c r="H2658" s="2"/>
      <c r="P2658" s="3"/>
      <c r="Q2658" s="28"/>
    </row>
    <row r="2659" spans="7:17" x14ac:dyDescent="0.35">
      <c r="G2659" s="2"/>
      <c r="H2659" s="2"/>
      <c r="P2659" s="3"/>
      <c r="Q2659" s="28"/>
    </row>
    <row r="2660" spans="7:17" x14ac:dyDescent="0.35">
      <c r="G2660" s="2"/>
      <c r="H2660" s="2"/>
      <c r="P2660" s="3"/>
      <c r="Q2660" s="28"/>
    </row>
    <row r="2661" spans="7:17" x14ac:dyDescent="0.35">
      <c r="G2661" s="2"/>
      <c r="H2661" s="2"/>
      <c r="P2661" s="3"/>
      <c r="Q2661" s="28"/>
    </row>
    <row r="2662" spans="7:17" x14ac:dyDescent="0.35">
      <c r="G2662" s="2"/>
      <c r="H2662" s="2"/>
      <c r="P2662" s="3"/>
      <c r="Q2662" s="28"/>
    </row>
    <row r="2663" spans="7:17" x14ac:dyDescent="0.35">
      <c r="G2663" s="2"/>
      <c r="H2663" s="2"/>
      <c r="P2663" s="3"/>
      <c r="Q2663" s="28"/>
    </row>
    <row r="2664" spans="7:17" x14ac:dyDescent="0.35">
      <c r="G2664" s="2"/>
      <c r="H2664" s="2"/>
      <c r="P2664" s="3"/>
      <c r="Q2664" s="28"/>
    </row>
    <row r="2665" spans="7:17" x14ac:dyDescent="0.35">
      <c r="G2665" s="2"/>
      <c r="H2665" s="2"/>
      <c r="P2665" s="3"/>
      <c r="Q2665" s="28"/>
    </row>
    <row r="2666" spans="7:17" x14ac:dyDescent="0.35">
      <c r="G2666" s="2"/>
      <c r="H2666" s="2"/>
      <c r="P2666" s="3"/>
      <c r="Q2666" s="28"/>
    </row>
    <row r="2667" spans="7:17" x14ac:dyDescent="0.35">
      <c r="G2667" s="2"/>
      <c r="H2667" s="2"/>
      <c r="P2667" s="3"/>
      <c r="Q2667" s="28"/>
    </row>
    <row r="2668" spans="7:17" x14ac:dyDescent="0.35">
      <c r="G2668" s="2"/>
      <c r="H2668" s="2"/>
      <c r="P2668" s="3"/>
      <c r="Q2668" s="28"/>
    </row>
    <row r="2669" spans="7:17" x14ac:dyDescent="0.35">
      <c r="G2669" s="2"/>
      <c r="H2669" s="2"/>
      <c r="P2669" s="3"/>
      <c r="Q2669" s="28"/>
    </row>
    <row r="2670" spans="7:17" x14ac:dyDescent="0.35">
      <c r="G2670" s="2"/>
      <c r="H2670" s="2"/>
      <c r="P2670" s="3"/>
      <c r="Q2670" s="28"/>
    </row>
    <row r="2671" spans="7:17" x14ac:dyDescent="0.35">
      <c r="G2671" s="2"/>
      <c r="H2671" s="2"/>
      <c r="P2671" s="3"/>
      <c r="Q2671" s="28"/>
    </row>
    <row r="2672" spans="7:17" x14ac:dyDescent="0.35">
      <c r="G2672" s="2"/>
      <c r="H2672" s="2"/>
      <c r="P2672" s="3"/>
      <c r="Q2672" s="28"/>
    </row>
    <row r="2673" spans="7:17" x14ac:dyDescent="0.35">
      <c r="G2673" s="2"/>
      <c r="H2673" s="2"/>
      <c r="P2673" s="3"/>
      <c r="Q2673" s="28"/>
    </row>
    <row r="2674" spans="7:17" x14ac:dyDescent="0.35">
      <c r="G2674" s="2"/>
      <c r="H2674" s="2"/>
      <c r="P2674" s="3"/>
      <c r="Q2674" s="28"/>
    </row>
    <row r="2675" spans="7:17" x14ac:dyDescent="0.35">
      <c r="G2675" s="2"/>
      <c r="H2675" s="2"/>
      <c r="P2675" s="3"/>
      <c r="Q2675" s="28"/>
    </row>
    <row r="2676" spans="7:17" x14ac:dyDescent="0.35">
      <c r="G2676" s="2"/>
      <c r="H2676" s="2"/>
      <c r="P2676" s="3"/>
      <c r="Q2676" s="28"/>
    </row>
    <row r="2677" spans="7:17" x14ac:dyDescent="0.35">
      <c r="G2677" s="2"/>
      <c r="H2677" s="2"/>
      <c r="P2677" s="3"/>
      <c r="Q2677" s="28"/>
    </row>
    <row r="2678" spans="7:17" x14ac:dyDescent="0.35">
      <c r="G2678" s="2"/>
      <c r="H2678" s="2"/>
      <c r="P2678" s="3"/>
      <c r="Q2678" s="28"/>
    </row>
    <row r="2679" spans="7:17" x14ac:dyDescent="0.35">
      <c r="G2679" s="2"/>
      <c r="H2679" s="2"/>
      <c r="P2679" s="3"/>
      <c r="Q2679" s="28"/>
    </row>
    <row r="2680" spans="7:17" x14ac:dyDescent="0.35">
      <c r="G2680" s="2"/>
      <c r="H2680" s="2"/>
      <c r="P2680" s="3"/>
      <c r="Q2680" s="28"/>
    </row>
    <row r="2681" spans="7:17" x14ac:dyDescent="0.35">
      <c r="G2681" s="2"/>
      <c r="H2681" s="2"/>
      <c r="P2681" s="3"/>
      <c r="Q2681" s="28"/>
    </row>
    <row r="2682" spans="7:17" x14ac:dyDescent="0.35">
      <c r="G2682" s="2"/>
      <c r="H2682" s="2"/>
      <c r="P2682" s="3"/>
      <c r="Q2682" s="28"/>
    </row>
    <row r="2683" spans="7:17" x14ac:dyDescent="0.35">
      <c r="G2683" s="2"/>
      <c r="H2683" s="2"/>
      <c r="P2683" s="3"/>
      <c r="Q2683" s="28"/>
    </row>
    <row r="2684" spans="7:17" x14ac:dyDescent="0.35">
      <c r="G2684" s="2"/>
      <c r="H2684" s="2"/>
      <c r="P2684" s="3"/>
      <c r="Q2684" s="28"/>
    </row>
    <row r="2685" spans="7:17" x14ac:dyDescent="0.35">
      <c r="G2685" s="2"/>
      <c r="H2685" s="2"/>
      <c r="P2685" s="3"/>
      <c r="Q2685" s="28"/>
    </row>
    <row r="2686" spans="7:17" x14ac:dyDescent="0.35">
      <c r="G2686" s="2"/>
      <c r="H2686" s="2"/>
      <c r="P2686" s="3"/>
      <c r="Q2686" s="28"/>
    </row>
    <row r="2687" spans="7:17" x14ac:dyDescent="0.35">
      <c r="G2687" s="2"/>
      <c r="H2687" s="2"/>
      <c r="P2687" s="3"/>
      <c r="Q2687" s="28"/>
    </row>
    <row r="2688" spans="7:17" x14ac:dyDescent="0.35">
      <c r="G2688" s="2"/>
      <c r="H2688" s="2"/>
      <c r="P2688" s="3"/>
      <c r="Q2688" s="28"/>
    </row>
    <row r="2689" spans="7:17" x14ac:dyDescent="0.35">
      <c r="G2689" s="2"/>
      <c r="H2689" s="2"/>
      <c r="P2689" s="3"/>
      <c r="Q2689" s="28"/>
    </row>
    <row r="2690" spans="7:17" x14ac:dyDescent="0.35">
      <c r="G2690" s="2"/>
      <c r="H2690" s="2"/>
      <c r="P2690" s="3"/>
      <c r="Q2690" s="28"/>
    </row>
    <row r="2691" spans="7:17" x14ac:dyDescent="0.35">
      <c r="G2691" s="2"/>
      <c r="H2691" s="2"/>
      <c r="P2691" s="3"/>
      <c r="Q2691" s="28"/>
    </row>
    <row r="2692" spans="7:17" x14ac:dyDescent="0.35">
      <c r="G2692" s="2"/>
      <c r="H2692" s="2"/>
      <c r="P2692" s="3"/>
      <c r="Q2692" s="28"/>
    </row>
    <row r="2693" spans="7:17" x14ac:dyDescent="0.35">
      <c r="G2693" s="2"/>
      <c r="H2693" s="2"/>
      <c r="P2693" s="3"/>
      <c r="Q2693" s="28"/>
    </row>
    <row r="2694" spans="7:17" x14ac:dyDescent="0.35">
      <c r="G2694" s="2"/>
      <c r="H2694" s="2"/>
      <c r="P2694" s="3"/>
      <c r="Q2694" s="28"/>
    </row>
    <row r="2695" spans="7:17" x14ac:dyDescent="0.35">
      <c r="G2695" s="2"/>
      <c r="H2695" s="2"/>
      <c r="P2695" s="3"/>
      <c r="Q2695" s="28"/>
    </row>
    <row r="2696" spans="7:17" x14ac:dyDescent="0.35">
      <c r="G2696" s="2"/>
      <c r="H2696" s="2"/>
      <c r="P2696" s="3"/>
      <c r="Q2696" s="28"/>
    </row>
    <row r="2697" spans="7:17" x14ac:dyDescent="0.35">
      <c r="G2697" s="2"/>
      <c r="H2697" s="2"/>
      <c r="P2697" s="3"/>
      <c r="Q2697" s="28"/>
    </row>
    <row r="2698" spans="7:17" x14ac:dyDescent="0.35">
      <c r="G2698" s="2"/>
      <c r="H2698" s="2"/>
      <c r="P2698" s="3"/>
      <c r="Q2698" s="28"/>
    </row>
    <row r="2699" spans="7:17" x14ac:dyDescent="0.35">
      <c r="G2699" s="2"/>
      <c r="H2699" s="2"/>
      <c r="P2699" s="3"/>
      <c r="Q2699" s="28"/>
    </row>
    <row r="2700" spans="7:17" x14ac:dyDescent="0.35">
      <c r="G2700" s="2"/>
      <c r="H2700" s="2"/>
      <c r="P2700" s="3"/>
      <c r="Q2700" s="28"/>
    </row>
    <row r="2701" spans="7:17" x14ac:dyDescent="0.35">
      <c r="G2701" s="2"/>
      <c r="H2701" s="2"/>
      <c r="P2701" s="3"/>
      <c r="Q2701" s="28"/>
    </row>
    <row r="2702" spans="7:17" x14ac:dyDescent="0.35">
      <c r="G2702" s="2"/>
      <c r="H2702" s="2"/>
      <c r="P2702" s="3"/>
      <c r="Q2702" s="28"/>
    </row>
    <row r="2703" spans="7:17" x14ac:dyDescent="0.35">
      <c r="G2703" s="2"/>
      <c r="H2703" s="2"/>
      <c r="P2703" s="3"/>
      <c r="Q2703" s="28"/>
    </row>
    <row r="2704" spans="7:17" x14ac:dyDescent="0.35">
      <c r="G2704" s="2"/>
      <c r="H2704" s="2"/>
      <c r="P2704" s="3"/>
      <c r="Q2704" s="28"/>
    </row>
    <row r="2705" spans="7:17" x14ac:dyDescent="0.35">
      <c r="G2705" s="2"/>
      <c r="H2705" s="2"/>
      <c r="P2705" s="3"/>
      <c r="Q2705" s="28"/>
    </row>
    <row r="2706" spans="7:17" x14ac:dyDescent="0.35">
      <c r="G2706" s="2"/>
      <c r="H2706" s="2"/>
      <c r="P2706" s="3"/>
      <c r="Q2706" s="28"/>
    </row>
    <row r="2707" spans="7:17" x14ac:dyDescent="0.35">
      <c r="G2707" s="2"/>
      <c r="H2707" s="2"/>
      <c r="P2707" s="3"/>
      <c r="Q2707" s="28"/>
    </row>
    <row r="2708" spans="7:17" x14ac:dyDescent="0.35">
      <c r="G2708" s="2"/>
      <c r="H2708" s="2"/>
      <c r="P2708" s="3"/>
      <c r="Q2708" s="28"/>
    </row>
    <row r="2709" spans="7:17" x14ac:dyDescent="0.35">
      <c r="G2709" s="2"/>
      <c r="H2709" s="2"/>
      <c r="P2709" s="3"/>
      <c r="Q2709" s="28"/>
    </row>
    <row r="2710" spans="7:17" x14ac:dyDescent="0.35">
      <c r="G2710" s="2"/>
      <c r="H2710" s="2"/>
      <c r="P2710" s="3"/>
      <c r="Q2710" s="28"/>
    </row>
    <row r="2711" spans="7:17" x14ac:dyDescent="0.35">
      <c r="G2711" s="2"/>
      <c r="H2711" s="2"/>
      <c r="P2711" s="3"/>
      <c r="Q2711" s="28"/>
    </row>
    <row r="2712" spans="7:17" x14ac:dyDescent="0.35">
      <c r="G2712" s="2"/>
      <c r="H2712" s="2"/>
      <c r="P2712" s="3"/>
      <c r="Q2712" s="28"/>
    </row>
    <row r="2713" spans="7:17" x14ac:dyDescent="0.35">
      <c r="G2713" s="2"/>
      <c r="H2713" s="2"/>
      <c r="P2713" s="3"/>
      <c r="Q2713" s="28"/>
    </row>
    <row r="2714" spans="7:17" x14ac:dyDescent="0.35">
      <c r="G2714" s="2"/>
      <c r="H2714" s="2"/>
      <c r="P2714" s="3"/>
      <c r="Q2714" s="28"/>
    </row>
    <row r="2715" spans="7:17" x14ac:dyDescent="0.35">
      <c r="G2715" s="2"/>
      <c r="H2715" s="2"/>
      <c r="P2715" s="3"/>
      <c r="Q2715" s="28"/>
    </row>
    <row r="2716" spans="7:17" x14ac:dyDescent="0.35">
      <c r="G2716" s="2"/>
      <c r="H2716" s="2"/>
      <c r="P2716" s="3"/>
      <c r="Q2716" s="28"/>
    </row>
    <row r="2717" spans="7:17" x14ac:dyDescent="0.35">
      <c r="G2717" s="2"/>
      <c r="H2717" s="2"/>
      <c r="P2717" s="3"/>
      <c r="Q2717" s="28"/>
    </row>
    <row r="2718" spans="7:17" x14ac:dyDescent="0.35">
      <c r="G2718" s="2"/>
      <c r="H2718" s="2"/>
      <c r="P2718" s="3"/>
      <c r="Q2718" s="28"/>
    </row>
    <row r="2719" spans="7:17" x14ac:dyDescent="0.35">
      <c r="G2719" s="2"/>
      <c r="H2719" s="2"/>
      <c r="P2719" s="3"/>
      <c r="Q2719" s="28"/>
    </row>
    <row r="2720" spans="7:17" x14ac:dyDescent="0.35">
      <c r="G2720" s="2"/>
      <c r="H2720" s="2"/>
      <c r="P2720" s="3"/>
      <c r="Q2720" s="28"/>
    </row>
    <row r="2721" spans="7:17" x14ac:dyDescent="0.35">
      <c r="G2721" s="2"/>
      <c r="H2721" s="2"/>
      <c r="P2721" s="3"/>
      <c r="Q2721" s="28"/>
    </row>
    <row r="2722" spans="7:17" x14ac:dyDescent="0.35">
      <c r="G2722" s="2"/>
      <c r="H2722" s="2"/>
      <c r="P2722" s="3"/>
      <c r="Q2722" s="28"/>
    </row>
    <row r="2723" spans="7:17" x14ac:dyDescent="0.35">
      <c r="G2723" s="2"/>
      <c r="H2723" s="2"/>
      <c r="P2723" s="3"/>
      <c r="Q2723" s="28"/>
    </row>
    <row r="2724" spans="7:17" x14ac:dyDescent="0.35">
      <c r="G2724" s="2"/>
      <c r="H2724" s="2"/>
      <c r="P2724" s="3"/>
      <c r="Q2724" s="28"/>
    </row>
    <row r="2725" spans="7:17" x14ac:dyDescent="0.35">
      <c r="G2725" s="2"/>
      <c r="H2725" s="2"/>
      <c r="P2725" s="3"/>
      <c r="Q2725" s="28"/>
    </row>
    <row r="2726" spans="7:17" x14ac:dyDescent="0.35">
      <c r="G2726" s="2"/>
      <c r="H2726" s="2"/>
      <c r="P2726" s="3"/>
      <c r="Q2726" s="28"/>
    </row>
    <row r="2727" spans="7:17" x14ac:dyDescent="0.35">
      <c r="G2727" s="2"/>
      <c r="H2727" s="2"/>
      <c r="P2727" s="3"/>
      <c r="Q2727" s="28"/>
    </row>
    <row r="2728" spans="7:17" x14ac:dyDescent="0.35">
      <c r="G2728" s="2"/>
      <c r="H2728" s="2"/>
      <c r="P2728" s="3"/>
      <c r="Q2728" s="28"/>
    </row>
    <row r="2729" spans="7:17" x14ac:dyDescent="0.35">
      <c r="G2729" s="2"/>
      <c r="H2729" s="2"/>
      <c r="P2729" s="3"/>
      <c r="Q2729" s="28"/>
    </row>
    <row r="2730" spans="7:17" x14ac:dyDescent="0.35">
      <c r="G2730" s="2"/>
      <c r="H2730" s="2"/>
      <c r="P2730" s="3"/>
      <c r="Q2730" s="28"/>
    </row>
    <row r="2731" spans="7:17" x14ac:dyDescent="0.35">
      <c r="G2731" s="2"/>
      <c r="H2731" s="2"/>
      <c r="P2731" s="3"/>
      <c r="Q2731" s="28"/>
    </row>
    <row r="2732" spans="7:17" x14ac:dyDescent="0.35">
      <c r="G2732" s="2"/>
      <c r="H2732" s="2"/>
      <c r="P2732" s="3"/>
      <c r="Q2732" s="28"/>
    </row>
    <row r="2733" spans="7:17" x14ac:dyDescent="0.35">
      <c r="G2733" s="2"/>
      <c r="H2733" s="2"/>
      <c r="P2733" s="3"/>
      <c r="Q2733" s="28"/>
    </row>
    <row r="2734" spans="7:17" x14ac:dyDescent="0.35">
      <c r="G2734" s="2"/>
      <c r="H2734" s="2"/>
      <c r="P2734" s="3"/>
      <c r="Q2734" s="28"/>
    </row>
    <row r="2735" spans="7:17" x14ac:dyDescent="0.35">
      <c r="G2735" s="2"/>
      <c r="H2735" s="2"/>
      <c r="P2735" s="3"/>
      <c r="Q2735" s="28"/>
    </row>
    <row r="2736" spans="7:17" x14ac:dyDescent="0.35">
      <c r="G2736" s="2"/>
      <c r="H2736" s="2"/>
      <c r="P2736" s="3"/>
      <c r="Q2736" s="28"/>
    </row>
    <row r="2737" spans="7:17" x14ac:dyDescent="0.35">
      <c r="G2737" s="2"/>
      <c r="H2737" s="2"/>
      <c r="P2737" s="3"/>
      <c r="Q2737" s="28"/>
    </row>
    <row r="2738" spans="7:17" x14ac:dyDescent="0.35">
      <c r="G2738" s="2"/>
      <c r="H2738" s="2"/>
      <c r="P2738" s="3"/>
      <c r="Q2738" s="28"/>
    </row>
    <row r="2739" spans="7:17" x14ac:dyDescent="0.35">
      <c r="G2739" s="2"/>
      <c r="H2739" s="2"/>
      <c r="P2739" s="3"/>
      <c r="Q2739" s="28"/>
    </row>
    <row r="2740" spans="7:17" x14ac:dyDescent="0.35">
      <c r="G2740" s="2"/>
      <c r="H2740" s="2"/>
      <c r="P2740" s="3"/>
      <c r="Q2740" s="28"/>
    </row>
    <row r="2741" spans="7:17" x14ac:dyDescent="0.35">
      <c r="G2741" s="2"/>
      <c r="H2741" s="2"/>
      <c r="P2741" s="3"/>
      <c r="Q2741" s="28"/>
    </row>
    <row r="2742" spans="7:17" x14ac:dyDescent="0.35">
      <c r="G2742" s="2"/>
      <c r="H2742" s="2"/>
      <c r="P2742" s="3"/>
      <c r="Q2742" s="28"/>
    </row>
    <row r="2743" spans="7:17" x14ac:dyDescent="0.35">
      <c r="G2743" s="2"/>
      <c r="H2743" s="2"/>
      <c r="P2743" s="3"/>
      <c r="Q2743" s="28"/>
    </row>
    <row r="2744" spans="7:17" x14ac:dyDescent="0.35">
      <c r="G2744" s="2"/>
      <c r="H2744" s="2"/>
      <c r="P2744" s="3"/>
      <c r="Q2744" s="28"/>
    </row>
    <row r="2745" spans="7:17" x14ac:dyDescent="0.35">
      <c r="G2745" s="2"/>
      <c r="H2745" s="2"/>
      <c r="P2745" s="3"/>
      <c r="Q2745" s="28"/>
    </row>
    <row r="2746" spans="7:17" x14ac:dyDescent="0.35">
      <c r="G2746" s="2"/>
      <c r="H2746" s="2"/>
      <c r="P2746" s="3"/>
      <c r="Q2746" s="28"/>
    </row>
    <row r="2747" spans="7:17" x14ac:dyDescent="0.35">
      <c r="G2747" s="2"/>
      <c r="H2747" s="2"/>
      <c r="P2747" s="3"/>
      <c r="Q2747" s="28"/>
    </row>
    <row r="2748" spans="7:17" x14ac:dyDescent="0.35">
      <c r="G2748" s="2"/>
      <c r="H2748" s="2"/>
      <c r="P2748" s="3"/>
      <c r="Q2748" s="28"/>
    </row>
    <row r="2749" spans="7:17" x14ac:dyDescent="0.35">
      <c r="G2749" s="2"/>
      <c r="H2749" s="2"/>
      <c r="P2749" s="3"/>
      <c r="Q2749" s="28"/>
    </row>
    <row r="2750" spans="7:17" x14ac:dyDescent="0.35">
      <c r="G2750" s="2"/>
      <c r="H2750" s="2"/>
      <c r="P2750" s="3"/>
      <c r="Q2750" s="28"/>
    </row>
    <row r="2751" spans="7:17" x14ac:dyDescent="0.35">
      <c r="G2751" s="2"/>
      <c r="H2751" s="2"/>
      <c r="P2751" s="3"/>
      <c r="Q2751" s="28"/>
    </row>
    <row r="2752" spans="7:17" x14ac:dyDescent="0.35">
      <c r="G2752" s="2"/>
      <c r="H2752" s="2"/>
      <c r="P2752" s="3"/>
      <c r="Q2752" s="28"/>
    </row>
    <row r="2753" spans="7:17" x14ac:dyDescent="0.35">
      <c r="G2753" s="2"/>
      <c r="H2753" s="2"/>
      <c r="P2753" s="3"/>
      <c r="Q2753" s="28"/>
    </row>
    <row r="2754" spans="7:17" x14ac:dyDescent="0.35">
      <c r="G2754" s="2"/>
      <c r="H2754" s="2"/>
      <c r="P2754" s="3"/>
      <c r="Q2754" s="28"/>
    </row>
    <row r="2755" spans="7:17" x14ac:dyDescent="0.35">
      <c r="G2755" s="2"/>
      <c r="H2755" s="2"/>
      <c r="P2755" s="3"/>
      <c r="Q2755" s="28"/>
    </row>
    <row r="2756" spans="7:17" x14ac:dyDescent="0.35">
      <c r="G2756" s="2"/>
      <c r="H2756" s="2"/>
      <c r="P2756" s="3"/>
      <c r="Q2756" s="28"/>
    </row>
    <row r="2757" spans="7:17" x14ac:dyDescent="0.35">
      <c r="G2757" s="2"/>
      <c r="H2757" s="2"/>
      <c r="P2757" s="3"/>
      <c r="Q2757" s="28"/>
    </row>
    <row r="2758" spans="7:17" x14ac:dyDescent="0.35">
      <c r="G2758" s="2"/>
      <c r="H2758" s="2"/>
      <c r="P2758" s="3"/>
      <c r="Q2758" s="28"/>
    </row>
    <row r="2759" spans="7:17" x14ac:dyDescent="0.35">
      <c r="G2759" s="2"/>
      <c r="H2759" s="2"/>
      <c r="P2759" s="3"/>
      <c r="Q2759" s="28"/>
    </row>
    <row r="2760" spans="7:17" x14ac:dyDescent="0.35">
      <c r="G2760" s="2"/>
      <c r="H2760" s="2"/>
      <c r="P2760" s="3"/>
      <c r="Q2760" s="28"/>
    </row>
    <row r="2761" spans="7:17" x14ac:dyDescent="0.35">
      <c r="G2761" s="2"/>
      <c r="H2761" s="2"/>
      <c r="P2761" s="3"/>
      <c r="Q2761" s="28"/>
    </row>
    <row r="2762" spans="7:17" x14ac:dyDescent="0.35">
      <c r="G2762" s="2"/>
      <c r="H2762" s="2"/>
      <c r="P2762" s="3"/>
      <c r="Q2762" s="28"/>
    </row>
    <row r="2763" spans="7:17" x14ac:dyDescent="0.35">
      <c r="G2763" s="2"/>
      <c r="H2763" s="2"/>
      <c r="P2763" s="3"/>
      <c r="Q2763" s="28"/>
    </row>
    <row r="2764" spans="7:17" x14ac:dyDescent="0.35">
      <c r="G2764" s="2"/>
      <c r="H2764" s="2"/>
      <c r="P2764" s="3"/>
      <c r="Q2764" s="28"/>
    </row>
    <row r="2765" spans="7:17" x14ac:dyDescent="0.35">
      <c r="G2765" s="2"/>
      <c r="H2765" s="2"/>
      <c r="P2765" s="3"/>
      <c r="Q2765" s="28"/>
    </row>
    <row r="2766" spans="7:17" x14ac:dyDescent="0.35">
      <c r="G2766" s="2"/>
      <c r="H2766" s="2"/>
      <c r="P2766" s="3"/>
      <c r="Q2766" s="28"/>
    </row>
    <row r="2767" spans="7:17" x14ac:dyDescent="0.35">
      <c r="G2767" s="2"/>
      <c r="H2767" s="2"/>
      <c r="P2767" s="3"/>
      <c r="Q2767" s="28"/>
    </row>
    <row r="2768" spans="7:17" x14ac:dyDescent="0.35">
      <c r="G2768" s="2"/>
      <c r="H2768" s="2"/>
      <c r="P2768" s="3"/>
      <c r="Q2768" s="28"/>
    </row>
    <row r="2769" spans="7:17" x14ac:dyDescent="0.35">
      <c r="G2769" s="2"/>
      <c r="H2769" s="2"/>
      <c r="P2769" s="3"/>
      <c r="Q2769" s="28"/>
    </row>
    <row r="2770" spans="7:17" x14ac:dyDescent="0.35">
      <c r="G2770" s="2"/>
      <c r="H2770" s="2"/>
      <c r="P2770" s="3"/>
      <c r="Q2770" s="28"/>
    </row>
    <row r="2771" spans="7:17" x14ac:dyDescent="0.35">
      <c r="G2771" s="2"/>
      <c r="H2771" s="2"/>
      <c r="P2771" s="3"/>
      <c r="Q2771" s="28"/>
    </row>
    <row r="2772" spans="7:17" x14ac:dyDescent="0.35">
      <c r="G2772" s="2"/>
      <c r="H2772" s="2"/>
      <c r="P2772" s="3"/>
      <c r="Q2772" s="28"/>
    </row>
    <row r="2773" spans="7:17" x14ac:dyDescent="0.35">
      <c r="G2773" s="2"/>
      <c r="H2773" s="2"/>
      <c r="P2773" s="3"/>
      <c r="Q2773" s="28"/>
    </row>
    <row r="2774" spans="7:17" x14ac:dyDescent="0.35">
      <c r="G2774" s="2"/>
      <c r="H2774" s="2"/>
      <c r="P2774" s="3"/>
      <c r="Q2774" s="28"/>
    </row>
    <row r="2775" spans="7:17" x14ac:dyDescent="0.35">
      <c r="G2775" s="2"/>
      <c r="H2775" s="2"/>
      <c r="P2775" s="3"/>
      <c r="Q2775" s="28"/>
    </row>
    <row r="2776" spans="7:17" x14ac:dyDescent="0.35">
      <c r="G2776" s="2"/>
      <c r="H2776" s="2"/>
      <c r="P2776" s="3"/>
      <c r="Q2776" s="28"/>
    </row>
    <row r="2777" spans="7:17" x14ac:dyDescent="0.35">
      <c r="G2777" s="2"/>
      <c r="H2777" s="2"/>
      <c r="P2777" s="3"/>
      <c r="Q2777" s="28"/>
    </row>
    <row r="2778" spans="7:17" x14ac:dyDescent="0.35">
      <c r="G2778" s="2"/>
      <c r="H2778" s="2"/>
      <c r="P2778" s="3"/>
      <c r="Q2778" s="28"/>
    </row>
    <row r="2779" spans="7:17" x14ac:dyDescent="0.35">
      <c r="G2779" s="2"/>
      <c r="H2779" s="2"/>
      <c r="P2779" s="3"/>
      <c r="Q2779" s="28"/>
    </row>
    <row r="2780" spans="7:17" x14ac:dyDescent="0.35">
      <c r="G2780" s="2"/>
      <c r="H2780" s="2"/>
      <c r="P2780" s="3"/>
      <c r="Q2780" s="28"/>
    </row>
    <row r="2781" spans="7:17" x14ac:dyDescent="0.35">
      <c r="G2781" s="2"/>
      <c r="H2781" s="2"/>
      <c r="P2781" s="3"/>
      <c r="Q2781" s="28"/>
    </row>
    <row r="2782" spans="7:17" x14ac:dyDescent="0.35">
      <c r="G2782" s="2"/>
      <c r="H2782" s="2"/>
      <c r="P2782" s="3"/>
      <c r="Q2782" s="28"/>
    </row>
    <row r="2783" spans="7:17" x14ac:dyDescent="0.35">
      <c r="G2783" s="2"/>
      <c r="H2783" s="2"/>
      <c r="P2783" s="3"/>
      <c r="Q2783" s="28"/>
    </row>
    <row r="2784" spans="7:17" x14ac:dyDescent="0.35">
      <c r="G2784" s="2"/>
      <c r="H2784" s="2"/>
      <c r="P2784" s="3"/>
      <c r="Q2784" s="28"/>
    </row>
    <row r="2785" spans="7:17" x14ac:dyDescent="0.35">
      <c r="G2785" s="2"/>
      <c r="H2785" s="2"/>
      <c r="P2785" s="3"/>
      <c r="Q2785" s="28"/>
    </row>
    <row r="2786" spans="7:17" x14ac:dyDescent="0.35">
      <c r="G2786" s="2"/>
      <c r="H2786" s="2"/>
      <c r="P2786" s="3"/>
      <c r="Q2786" s="28"/>
    </row>
    <row r="2787" spans="7:17" x14ac:dyDescent="0.35">
      <c r="G2787" s="2"/>
      <c r="H2787" s="2"/>
      <c r="P2787" s="3"/>
      <c r="Q2787" s="28"/>
    </row>
    <row r="2788" spans="7:17" x14ac:dyDescent="0.35">
      <c r="G2788" s="2"/>
      <c r="H2788" s="2"/>
      <c r="P2788" s="3"/>
      <c r="Q2788" s="28"/>
    </row>
    <row r="2789" spans="7:17" x14ac:dyDescent="0.35">
      <c r="G2789" s="2"/>
      <c r="H2789" s="2"/>
      <c r="P2789" s="3"/>
      <c r="Q2789" s="28"/>
    </row>
    <row r="2790" spans="7:17" x14ac:dyDescent="0.35">
      <c r="G2790" s="2"/>
      <c r="H2790" s="2"/>
      <c r="P2790" s="3"/>
      <c r="Q2790" s="28"/>
    </row>
    <row r="2791" spans="7:17" x14ac:dyDescent="0.35">
      <c r="G2791" s="2"/>
      <c r="H2791" s="2"/>
      <c r="P2791" s="3"/>
      <c r="Q2791" s="28"/>
    </row>
    <row r="2792" spans="7:17" x14ac:dyDescent="0.35">
      <c r="G2792" s="2"/>
      <c r="H2792" s="2"/>
      <c r="P2792" s="3"/>
      <c r="Q2792" s="28"/>
    </row>
    <row r="2793" spans="7:17" x14ac:dyDescent="0.35">
      <c r="G2793" s="2"/>
      <c r="H2793" s="2"/>
      <c r="P2793" s="3"/>
      <c r="Q2793" s="28"/>
    </row>
    <row r="2794" spans="7:17" x14ac:dyDescent="0.35">
      <c r="G2794" s="2"/>
      <c r="H2794" s="2"/>
      <c r="P2794" s="3"/>
      <c r="Q2794" s="28"/>
    </row>
    <row r="2795" spans="7:17" x14ac:dyDescent="0.35">
      <c r="G2795" s="2"/>
      <c r="H2795" s="2"/>
      <c r="P2795" s="3"/>
      <c r="Q2795" s="28"/>
    </row>
    <row r="2796" spans="7:17" x14ac:dyDescent="0.35">
      <c r="G2796" s="2"/>
      <c r="H2796" s="2"/>
      <c r="P2796" s="3"/>
      <c r="Q2796" s="28"/>
    </row>
    <row r="2797" spans="7:17" x14ac:dyDescent="0.35">
      <c r="G2797" s="2"/>
      <c r="H2797" s="2"/>
      <c r="P2797" s="3"/>
      <c r="Q2797" s="28"/>
    </row>
    <row r="2798" spans="7:17" x14ac:dyDescent="0.35">
      <c r="G2798" s="2"/>
      <c r="H2798" s="2"/>
      <c r="P2798" s="3"/>
      <c r="Q2798" s="28"/>
    </row>
    <row r="2799" spans="7:17" x14ac:dyDescent="0.35">
      <c r="G2799" s="2"/>
      <c r="H2799" s="2"/>
      <c r="P2799" s="3"/>
      <c r="Q2799" s="28"/>
    </row>
    <row r="2800" spans="7:17" x14ac:dyDescent="0.35">
      <c r="G2800" s="2"/>
      <c r="H2800" s="2"/>
      <c r="P2800" s="3"/>
      <c r="Q2800" s="28"/>
    </row>
    <row r="2801" spans="7:17" x14ac:dyDescent="0.35">
      <c r="G2801" s="2"/>
      <c r="H2801" s="2"/>
      <c r="P2801" s="3"/>
      <c r="Q2801" s="28"/>
    </row>
    <row r="2802" spans="7:17" x14ac:dyDescent="0.35">
      <c r="G2802" s="2"/>
      <c r="H2802" s="2"/>
      <c r="P2802" s="3"/>
      <c r="Q2802" s="28"/>
    </row>
    <row r="2803" spans="7:17" x14ac:dyDescent="0.35">
      <c r="G2803" s="2"/>
      <c r="H2803" s="2"/>
      <c r="P2803" s="3"/>
      <c r="Q2803" s="28"/>
    </row>
    <row r="2804" spans="7:17" x14ac:dyDescent="0.35">
      <c r="G2804" s="2"/>
      <c r="H2804" s="2"/>
      <c r="P2804" s="3"/>
      <c r="Q2804" s="28"/>
    </row>
    <row r="2805" spans="7:17" x14ac:dyDescent="0.35">
      <c r="G2805" s="2"/>
      <c r="H2805" s="2"/>
      <c r="P2805" s="3"/>
      <c r="Q2805" s="28"/>
    </row>
    <row r="2806" spans="7:17" x14ac:dyDescent="0.35">
      <c r="G2806" s="2"/>
      <c r="H2806" s="2"/>
      <c r="P2806" s="3"/>
      <c r="Q2806" s="28"/>
    </row>
    <row r="2807" spans="7:17" x14ac:dyDescent="0.35">
      <c r="G2807" s="2"/>
      <c r="H2807" s="2"/>
      <c r="P2807" s="3"/>
      <c r="Q2807" s="28"/>
    </row>
    <row r="2808" spans="7:17" x14ac:dyDescent="0.35">
      <c r="G2808" s="2"/>
      <c r="H2808" s="2"/>
      <c r="P2808" s="3"/>
      <c r="Q2808" s="28"/>
    </row>
    <row r="2809" spans="7:17" x14ac:dyDescent="0.35">
      <c r="G2809" s="2"/>
      <c r="H2809" s="2"/>
      <c r="P2809" s="3"/>
      <c r="Q2809" s="28"/>
    </row>
    <row r="2810" spans="7:17" x14ac:dyDescent="0.35">
      <c r="G2810" s="2"/>
      <c r="H2810" s="2"/>
      <c r="P2810" s="3"/>
      <c r="Q2810" s="28"/>
    </row>
    <row r="2811" spans="7:17" x14ac:dyDescent="0.35">
      <c r="G2811" s="2"/>
      <c r="H2811" s="2"/>
      <c r="P2811" s="3"/>
      <c r="Q2811" s="28"/>
    </row>
    <row r="2812" spans="7:17" x14ac:dyDescent="0.35">
      <c r="G2812" s="2"/>
      <c r="H2812" s="2"/>
      <c r="P2812" s="3"/>
      <c r="Q2812" s="28"/>
    </row>
    <row r="2813" spans="7:17" x14ac:dyDescent="0.35">
      <c r="G2813" s="2"/>
      <c r="H2813" s="2"/>
      <c r="P2813" s="3"/>
      <c r="Q2813" s="28"/>
    </row>
    <row r="2814" spans="7:17" x14ac:dyDescent="0.35">
      <c r="G2814" s="2"/>
      <c r="H2814" s="2"/>
      <c r="P2814" s="3"/>
      <c r="Q2814" s="28"/>
    </row>
    <row r="2815" spans="7:17" x14ac:dyDescent="0.35">
      <c r="G2815" s="2"/>
      <c r="H2815" s="2"/>
      <c r="P2815" s="3"/>
      <c r="Q2815" s="28"/>
    </row>
    <row r="2816" spans="7:17" x14ac:dyDescent="0.35">
      <c r="G2816" s="2"/>
      <c r="H2816" s="2"/>
      <c r="P2816" s="3"/>
      <c r="Q2816" s="28"/>
    </row>
    <row r="2817" spans="7:17" x14ac:dyDescent="0.35">
      <c r="G2817" s="2"/>
      <c r="H2817" s="2"/>
      <c r="P2817" s="3"/>
      <c r="Q2817" s="28"/>
    </row>
    <row r="2818" spans="7:17" x14ac:dyDescent="0.35">
      <c r="G2818" s="2"/>
      <c r="H2818" s="2"/>
      <c r="P2818" s="3"/>
      <c r="Q2818" s="28"/>
    </row>
    <row r="2819" spans="7:17" x14ac:dyDescent="0.35">
      <c r="G2819" s="2"/>
      <c r="H2819" s="2"/>
      <c r="P2819" s="3"/>
      <c r="Q2819" s="28"/>
    </row>
    <row r="2820" spans="7:17" x14ac:dyDescent="0.35">
      <c r="G2820" s="2"/>
      <c r="H2820" s="2"/>
      <c r="P2820" s="3"/>
      <c r="Q2820" s="28"/>
    </row>
    <row r="2821" spans="7:17" x14ac:dyDescent="0.35">
      <c r="G2821" s="2"/>
      <c r="H2821" s="2"/>
      <c r="P2821" s="3"/>
      <c r="Q2821" s="28"/>
    </row>
    <row r="2822" spans="7:17" x14ac:dyDescent="0.35">
      <c r="G2822" s="2"/>
      <c r="H2822" s="2"/>
      <c r="P2822" s="3"/>
      <c r="Q2822" s="28"/>
    </row>
    <row r="2823" spans="7:17" x14ac:dyDescent="0.35">
      <c r="G2823" s="2"/>
      <c r="H2823" s="2"/>
      <c r="P2823" s="3"/>
      <c r="Q2823" s="28"/>
    </row>
    <row r="2824" spans="7:17" x14ac:dyDescent="0.35">
      <c r="G2824" s="2"/>
      <c r="H2824" s="2"/>
      <c r="P2824" s="3"/>
      <c r="Q2824" s="28"/>
    </row>
    <row r="2825" spans="7:17" x14ac:dyDescent="0.35">
      <c r="G2825" s="2"/>
      <c r="H2825" s="2"/>
      <c r="P2825" s="3"/>
      <c r="Q2825" s="28"/>
    </row>
    <row r="2826" spans="7:17" x14ac:dyDescent="0.35">
      <c r="G2826" s="2"/>
      <c r="H2826" s="2"/>
      <c r="P2826" s="3"/>
      <c r="Q2826" s="28"/>
    </row>
    <row r="2827" spans="7:17" x14ac:dyDescent="0.35">
      <c r="G2827" s="2"/>
      <c r="H2827" s="2"/>
      <c r="P2827" s="3"/>
      <c r="Q2827" s="28"/>
    </row>
    <row r="2828" spans="7:17" x14ac:dyDescent="0.35">
      <c r="G2828" s="2"/>
      <c r="H2828" s="2"/>
      <c r="P2828" s="3"/>
      <c r="Q2828" s="28"/>
    </row>
    <row r="2829" spans="7:17" x14ac:dyDescent="0.35">
      <c r="G2829" s="2"/>
      <c r="H2829" s="2"/>
      <c r="P2829" s="3"/>
      <c r="Q2829" s="28"/>
    </row>
    <row r="2830" spans="7:17" x14ac:dyDescent="0.35">
      <c r="G2830" s="2"/>
      <c r="H2830" s="2"/>
      <c r="P2830" s="3"/>
      <c r="Q2830" s="28"/>
    </row>
    <row r="2831" spans="7:17" x14ac:dyDescent="0.35">
      <c r="G2831" s="2"/>
      <c r="H2831" s="2"/>
      <c r="P2831" s="3"/>
      <c r="Q2831" s="28"/>
    </row>
    <row r="2832" spans="7:17" x14ac:dyDescent="0.35">
      <c r="G2832" s="2"/>
      <c r="H2832" s="2"/>
      <c r="P2832" s="3"/>
      <c r="Q2832" s="28"/>
    </row>
    <row r="2833" spans="7:17" x14ac:dyDescent="0.35">
      <c r="G2833" s="2"/>
      <c r="H2833" s="2"/>
      <c r="P2833" s="3"/>
      <c r="Q2833" s="28"/>
    </row>
    <row r="2834" spans="7:17" x14ac:dyDescent="0.35">
      <c r="G2834" s="2"/>
      <c r="H2834" s="2"/>
      <c r="P2834" s="3"/>
      <c r="Q2834" s="28"/>
    </row>
    <row r="2835" spans="7:17" x14ac:dyDescent="0.35">
      <c r="G2835" s="2"/>
      <c r="H2835" s="2"/>
      <c r="P2835" s="3"/>
      <c r="Q2835" s="28"/>
    </row>
    <row r="2836" spans="7:17" x14ac:dyDescent="0.35">
      <c r="G2836" s="2"/>
      <c r="H2836" s="2"/>
      <c r="P2836" s="3"/>
      <c r="Q2836" s="28"/>
    </row>
    <row r="2837" spans="7:17" x14ac:dyDescent="0.35">
      <c r="G2837" s="2"/>
      <c r="H2837" s="2"/>
      <c r="P2837" s="3"/>
      <c r="Q2837" s="28"/>
    </row>
    <row r="2838" spans="7:17" x14ac:dyDescent="0.35">
      <c r="G2838" s="2"/>
      <c r="H2838" s="2"/>
      <c r="P2838" s="3"/>
      <c r="Q2838" s="28"/>
    </row>
    <row r="2839" spans="7:17" x14ac:dyDescent="0.35">
      <c r="G2839" s="2"/>
      <c r="H2839" s="2"/>
      <c r="P2839" s="3"/>
      <c r="Q2839" s="28"/>
    </row>
    <row r="2840" spans="7:17" x14ac:dyDescent="0.35">
      <c r="G2840" s="2"/>
      <c r="H2840" s="2"/>
      <c r="P2840" s="3"/>
      <c r="Q2840" s="28"/>
    </row>
    <row r="2841" spans="7:17" x14ac:dyDescent="0.35">
      <c r="G2841" s="2"/>
      <c r="H2841" s="2"/>
      <c r="P2841" s="3"/>
      <c r="Q2841" s="28"/>
    </row>
    <row r="2842" spans="7:17" x14ac:dyDescent="0.35">
      <c r="G2842" s="2"/>
      <c r="H2842" s="2"/>
      <c r="P2842" s="3"/>
      <c r="Q2842" s="28"/>
    </row>
    <row r="2843" spans="7:17" x14ac:dyDescent="0.35">
      <c r="G2843" s="2"/>
      <c r="H2843" s="2"/>
      <c r="P2843" s="3"/>
      <c r="Q2843" s="28"/>
    </row>
    <row r="2844" spans="7:17" x14ac:dyDescent="0.35">
      <c r="G2844" s="2"/>
      <c r="H2844" s="2"/>
      <c r="P2844" s="3"/>
      <c r="Q2844" s="28"/>
    </row>
    <row r="2845" spans="7:17" x14ac:dyDescent="0.35">
      <c r="G2845" s="2"/>
      <c r="H2845" s="2"/>
      <c r="P2845" s="3"/>
      <c r="Q2845" s="28"/>
    </row>
    <row r="2846" spans="7:17" x14ac:dyDescent="0.35">
      <c r="G2846" s="2"/>
      <c r="H2846" s="2"/>
      <c r="P2846" s="3"/>
      <c r="Q2846" s="28"/>
    </row>
    <row r="2847" spans="7:17" x14ac:dyDescent="0.35">
      <c r="G2847" s="2"/>
      <c r="H2847" s="2"/>
      <c r="P2847" s="3"/>
      <c r="Q2847" s="28"/>
    </row>
    <row r="2848" spans="7:17" x14ac:dyDescent="0.35">
      <c r="G2848" s="2"/>
      <c r="H2848" s="2"/>
      <c r="P2848" s="3"/>
      <c r="Q2848" s="28"/>
    </row>
    <row r="2849" spans="7:17" x14ac:dyDescent="0.35">
      <c r="G2849" s="2"/>
      <c r="H2849" s="2"/>
      <c r="P2849" s="3"/>
      <c r="Q2849" s="28"/>
    </row>
    <row r="2850" spans="7:17" x14ac:dyDescent="0.35">
      <c r="G2850" s="2"/>
      <c r="H2850" s="2"/>
      <c r="P2850" s="3"/>
      <c r="Q2850" s="28"/>
    </row>
    <row r="2851" spans="7:17" x14ac:dyDescent="0.35">
      <c r="G2851" s="2"/>
      <c r="H2851" s="2"/>
      <c r="P2851" s="3"/>
      <c r="Q2851" s="28"/>
    </row>
    <row r="2852" spans="7:17" x14ac:dyDescent="0.35">
      <c r="G2852" s="2"/>
      <c r="H2852" s="2"/>
      <c r="P2852" s="3"/>
      <c r="Q2852" s="28"/>
    </row>
    <row r="2853" spans="7:17" x14ac:dyDescent="0.35">
      <c r="G2853" s="2"/>
      <c r="H2853" s="2"/>
      <c r="P2853" s="3"/>
      <c r="Q2853" s="28"/>
    </row>
    <row r="2854" spans="7:17" x14ac:dyDescent="0.35">
      <c r="G2854" s="2"/>
      <c r="H2854" s="2"/>
      <c r="P2854" s="3"/>
      <c r="Q2854" s="28"/>
    </row>
    <row r="2855" spans="7:17" x14ac:dyDescent="0.35">
      <c r="G2855" s="2"/>
      <c r="H2855" s="2"/>
      <c r="P2855" s="3"/>
      <c r="Q2855" s="28"/>
    </row>
    <row r="2856" spans="7:17" x14ac:dyDescent="0.35">
      <c r="G2856" s="2"/>
      <c r="H2856" s="2"/>
      <c r="P2856" s="3"/>
      <c r="Q2856" s="28"/>
    </row>
    <row r="2857" spans="7:17" x14ac:dyDescent="0.35">
      <c r="G2857" s="2"/>
      <c r="H2857" s="2"/>
      <c r="P2857" s="3"/>
      <c r="Q2857" s="28"/>
    </row>
    <row r="2858" spans="7:17" x14ac:dyDescent="0.35">
      <c r="G2858" s="2"/>
      <c r="H2858" s="2"/>
      <c r="P2858" s="3"/>
      <c r="Q2858" s="28"/>
    </row>
    <row r="2859" spans="7:17" x14ac:dyDescent="0.35">
      <c r="G2859" s="2"/>
      <c r="H2859" s="2"/>
      <c r="P2859" s="3"/>
      <c r="Q2859" s="28"/>
    </row>
    <row r="2860" spans="7:17" x14ac:dyDescent="0.35">
      <c r="G2860" s="2"/>
      <c r="H2860" s="2"/>
      <c r="P2860" s="3"/>
      <c r="Q2860" s="28"/>
    </row>
    <row r="2861" spans="7:17" x14ac:dyDescent="0.35">
      <c r="G2861" s="2"/>
      <c r="H2861" s="2"/>
      <c r="P2861" s="3"/>
      <c r="Q2861" s="28"/>
    </row>
    <row r="2862" spans="7:17" x14ac:dyDescent="0.35">
      <c r="G2862" s="2"/>
      <c r="H2862" s="2"/>
      <c r="P2862" s="3"/>
      <c r="Q2862" s="28"/>
    </row>
    <row r="2863" spans="7:17" x14ac:dyDescent="0.35">
      <c r="G2863" s="2"/>
      <c r="H2863" s="2"/>
      <c r="P2863" s="3"/>
      <c r="Q2863" s="28"/>
    </row>
    <row r="2864" spans="7:17" x14ac:dyDescent="0.35">
      <c r="G2864" s="2"/>
      <c r="H2864" s="2"/>
      <c r="P2864" s="3"/>
      <c r="Q2864" s="28"/>
    </row>
    <row r="2865" spans="7:17" x14ac:dyDescent="0.35">
      <c r="G2865" s="2"/>
      <c r="H2865" s="2"/>
      <c r="P2865" s="3"/>
      <c r="Q2865" s="28"/>
    </row>
    <row r="2866" spans="7:17" x14ac:dyDescent="0.35">
      <c r="G2866" s="2"/>
      <c r="H2866" s="2"/>
      <c r="P2866" s="3"/>
      <c r="Q2866" s="28"/>
    </row>
    <row r="2867" spans="7:17" x14ac:dyDescent="0.35">
      <c r="G2867" s="2"/>
      <c r="H2867" s="2"/>
      <c r="P2867" s="3"/>
      <c r="Q2867" s="28"/>
    </row>
    <row r="2868" spans="7:17" x14ac:dyDescent="0.35">
      <c r="G2868" s="2"/>
      <c r="H2868" s="2"/>
      <c r="P2868" s="3"/>
      <c r="Q2868" s="28"/>
    </row>
    <row r="2869" spans="7:17" x14ac:dyDescent="0.35">
      <c r="G2869" s="2"/>
      <c r="H2869" s="2"/>
      <c r="P2869" s="3"/>
      <c r="Q2869" s="28"/>
    </row>
    <row r="2870" spans="7:17" x14ac:dyDescent="0.35">
      <c r="G2870" s="2"/>
      <c r="H2870" s="2"/>
      <c r="P2870" s="3"/>
      <c r="Q2870" s="28"/>
    </row>
    <row r="2871" spans="7:17" x14ac:dyDescent="0.35">
      <c r="G2871" s="2"/>
      <c r="H2871" s="2"/>
      <c r="P2871" s="3"/>
      <c r="Q2871" s="28"/>
    </row>
    <row r="2872" spans="7:17" x14ac:dyDescent="0.35">
      <c r="G2872" s="2"/>
      <c r="H2872" s="2"/>
      <c r="P2872" s="3"/>
      <c r="Q2872" s="28"/>
    </row>
    <row r="2873" spans="7:17" x14ac:dyDescent="0.35">
      <c r="G2873" s="2"/>
      <c r="H2873" s="2"/>
      <c r="P2873" s="3"/>
      <c r="Q2873" s="28"/>
    </row>
    <row r="2874" spans="7:17" x14ac:dyDescent="0.35">
      <c r="G2874" s="2"/>
      <c r="H2874" s="2"/>
      <c r="P2874" s="3"/>
      <c r="Q2874" s="28"/>
    </row>
    <row r="2875" spans="7:17" x14ac:dyDescent="0.35">
      <c r="G2875" s="2"/>
      <c r="H2875" s="2"/>
      <c r="P2875" s="3"/>
      <c r="Q2875" s="28"/>
    </row>
    <row r="2876" spans="7:17" x14ac:dyDescent="0.35">
      <c r="G2876" s="2"/>
      <c r="H2876" s="2"/>
      <c r="P2876" s="3"/>
      <c r="Q2876" s="28"/>
    </row>
    <row r="2877" spans="7:17" x14ac:dyDescent="0.35">
      <c r="G2877" s="2"/>
      <c r="H2877" s="2"/>
      <c r="P2877" s="3"/>
      <c r="Q2877" s="28"/>
    </row>
    <row r="2878" spans="7:17" x14ac:dyDescent="0.35">
      <c r="G2878" s="2"/>
      <c r="H2878" s="2"/>
      <c r="P2878" s="3"/>
      <c r="Q2878" s="28"/>
    </row>
    <row r="2879" spans="7:17" x14ac:dyDescent="0.35">
      <c r="G2879" s="2"/>
      <c r="H2879" s="2"/>
      <c r="P2879" s="3"/>
      <c r="Q2879" s="28"/>
    </row>
    <row r="2880" spans="7:17" x14ac:dyDescent="0.35">
      <c r="G2880" s="2"/>
      <c r="H2880" s="2"/>
      <c r="P2880" s="3"/>
      <c r="Q2880" s="28"/>
    </row>
    <row r="2881" spans="7:17" x14ac:dyDescent="0.35">
      <c r="G2881" s="2"/>
      <c r="H2881" s="2"/>
      <c r="P2881" s="3"/>
      <c r="Q2881" s="28"/>
    </row>
    <row r="2882" spans="7:17" x14ac:dyDescent="0.35">
      <c r="G2882" s="2"/>
      <c r="H2882" s="2"/>
      <c r="P2882" s="3"/>
      <c r="Q2882" s="28"/>
    </row>
    <row r="2883" spans="7:17" x14ac:dyDescent="0.35">
      <c r="G2883" s="2"/>
      <c r="H2883" s="2"/>
      <c r="P2883" s="3"/>
      <c r="Q2883" s="28"/>
    </row>
    <row r="2884" spans="7:17" x14ac:dyDescent="0.35">
      <c r="G2884" s="2"/>
      <c r="H2884" s="2"/>
      <c r="P2884" s="3"/>
      <c r="Q2884" s="28"/>
    </row>
    <row r="2885" spans="7:17" x14ac:dyDescent="0.35">
      <c r="G2885" s="2"/>
      <c r="H2885" s="2"/>
      <c r="P2885" s="3"/>
      <c r="Q2885" s="28"/>
    </row>
    <row r="2886" spans="7:17" x14ac:dyDescent="0.35">
      <c r="G2886" s="2"/>
      <c r="H2886" s="2"/>
      <c r="P2886" s="3"/>
      <c r="Q2886" s="28"/>
    </row>
    <row r="2887" spans="7:17" x14ac:dyDescent="0.35">
      <c r="G2887" s="2"/>
      <c r="H2887" s="2"/>
      <c r="P2887" s="3"/>
      <c r="Q2887" s="28"/>
    </row>
    <row r="2888" spans="7:17" x14ac:dyDescent="0.35">
      <c r="G2888" s="2"/>
      <c r="H2888" s="2"/>
      <c r="P2888" s="3"/>
      <c r="Q2888" s="28"/>
    </row>
    <row r="2889" spans="7:17" x14ac:dyDescent="0.35">
      <c r="G2889" s="2"/>
      <c r="H2889" s="2"/>
      <c r="P2889" s="3"/>
      <c r="Q2889" s="28"/>
    </row>
    <row r="2890" spans="7:17" x14ac:dyDescent="0.35">
      <c r="G2890" s="2"/>
      <c r="H2890" s="2"/>
      <c r="P2890" s="3"/>
      <c r="Q2890" s="28"/>
    </row>
    <row r="2891" spans="7:17" x14ac:dyDescent="0.35">
      <c r="G2891" s="2"/>
      <c r="H2891" s="2"/>
      <c r="P2891" s="3"/>
      <c r="Q2891" s="28"/>
    </row>
    <row r="2892" spans="7:17" x14ac:dyDescent="0.35">
      <c r="G2892" s="2"/>
      <c r="H2892" s="2"/>
      <c r="P2892" s="3"/>
      <c r="Q2892" s="28"/>
    </row>
    <row r="2893" spans="7:17" x14ac:dyDescent="0.35">
      <c r="G2893" s="2"/>
      <c r="H2893" s="2"/>
      <c r="P2893" s="3"/>
      <c r="Q2893" s="28"/>
    </row>
    <row r="2894" spans="7:17" x14ac:dyDescent="0.35">
      <c r="G2894" s="2"/>
      <c r="H2894" s="2"/>
      <c r="P2894" s="3"/>
      <c r="Q2894" s="28"/>
    </row>
    <row r="2895" spans="7:17" x14ac:dyDescent="0.35">
      <c r="G2895" s="2"/>
      <c r="H2895" s="2"/>
      <c r="P2895" s="3"/>
      <c r="Q2895" s="28"/>
    </row>
    <row r="2896" spans="7:17" x14ac:dyDescent="0.35">
      <c r="G2896" s="2"/>
      <c r="H2896" s="2"/>
      <c r="P2896" s="3"/>
      <c r="Q2896" s="28"/>
    </row>
    <row r="2897" spans="7:17" x14ac:dyDescent="0.35">
      <c r="G2897" s="2"/>
      <c r="H2897" s="2"/>
      <c r="P2897" s="3"/>
      <c r="Q2897" s="28"/>
    </row>
    <row r="2898" spans="7:17" x14ac:dyDescent="0.35">
      <c r="G2898" s="2"/>
      <c r="H2898" s="2"/>
      <c r="P2898" s="3"/>
      <c r="Q2898" s="28"/>
    </row>
    <row r="2899" spans="7:17" x14ac:dyDescent="0.35">
      <c r="G2899" s="2"/>
      <c r="H2899" s="2"/>
      <c r="P2899" s="3"/>
      <c r="Q2899" s="28"/>
    </row>
    <row r="2900" spans="7:17" x14ac:dyDescent="0.35">
      <c r="G2900" s="2"/>
      <c r="H2900" s="2"/>
      <c r="P2900" s="3"/>
      <c r="Q2900" s="28"/>
    </row>
    <row r="2901" spans="7:17" x14ac:dyDescent="0.35">
      <c r="G2901" s="2"/>
      <c r="H2901" s="2"/>
      <c r="P2901" s="3"/>
      <c r="Q2901" s="28"/>
    </row>
    <row r="2902" spans="7:17" x14ac:dyDescent="0.35">
      <c r="G2902" s="2"/>
      <c r="H2902" s="2"/>
      <c r="P2902" s="3"/>
      <c r="Q2902" s="28"/>
    </row>
    <row r="2903" spans="7:17" x14ac:dyDescent="0.35">
      <c r="G2903" s="2"/>
      <c r="H2903" s="2"/>
      <c r="P2903" s="3"/>
      <c r="Q2903" s="28"/>
    </row>
    <row r="2904" spans="7:17" x14ac:dyDescent="0.35">
      <c r="G2904" s="2"/>
      <c r="H2904" s="2"/>
      <c r="P2904" s="3"/>
      <c r="Q2904" s="28"/>
    </row>
    <row r="2905" spans="7:17" x14ac:dyDescent="0.35">
      <c r="G2905" s="2"/>
      <c r="H2905" s="2"/>
      <c r="P2905" s="3"/>
      <c r="Q2905" s="28"/>
    </row>
    <row r="2906" spans="7:17" x14ac:dyDescent="0.35">
      <c r="G2906" s="2"/>
      <c r="H2906" s="2"/>
      <c r="P2906" s="3"/>
      <c r="Q2906" s="28"/>
    </row>
    <row r="2907" spans="7:17" x14ac:dyDescent="0.35">
      <c r="G2907" s="2"/>
      <c r="H2907" s="2"/>
      <c r="P2907" s="3"/>
      <c r="Q2907" s="28"/>
    </row>
    <row r="2908" spans="7:17" x14ac:dyDescent="0.35">
      <c r="G2908" s="2"/>
      <c r="H2908" s="2"/>
      <c r="P2908" s="3"/>
      <c r="Q2908" s="28"/>
    </row>
    <row r="2909" spans="7:17" x14ac:dyDescent="0.35">
      <c r="G2909" s="2"/>
      <c r="H2909" s="2"/>
      <c r="P2909" s="3"/>
      <c r="Q2909" s="28"/>
    </row>
    <row r="2910" spans="7:17" x14ac:dyDescent="0.35">
      <c r="G2910" s="2"/>
      <c r="H2910" s="2"/>
      <c r="P2910" s="3"/>
      <c r="Q2910" s="28"/>
    </row>
    <row r="2911" spans="7:17" x14ac:dyDescent="0.35">
      <c r="G2911" s="2"/>
      <c r="H2911" s="2"/>
      <c r="P2911" s="3"/>
      <c r="Q2911" s="28"/>
    </row>
    <row r="2912" spans="7:17" x14ac:dyDescent="0.35">
      <c r="G2912" s="2"/>
      <c r="H2912" s="2"/>
      <c r="P2912" s="3"/>
      <c r="Q2912" s="28"/>
    </row>
    <row r="2913" spans="7:17" x14ac:dyDescent="0.35">
      <c r="G2913" s="2"/>
      <c r="H2913" s="2"/>
      <c r="P2913" s="3"/>
      <c r="Q2913" s="28"/>
    </row>
    <row r="2914" spans="7:17" x14ac:dyDescent="0.35">
      <c r="G2914" s="2"/>
      <c r="H2914" s="2"/>
      <c r="P2914" s="3"/>
      <c r="Q2914" s="28"/>
    </row>
    <row r="2915" spans="7:17" x14ac:dyDescent="0.35">
      <c r="G2915" s="2"/>
      <c r="H2915" s="2"/>
      <c r="P2915" s="3"/>
      <c r="Q2915" s="28"/>
    </row>
    <row r="2916" spans="7:17" x14ac:dyDescent="0.35">
      <c r="G2916" s="2"/>
      <c r="H2916" s="2"/>
      <c r="P2916" s="3"/>
      <c r="Q2916" s="28"/>
    </row>
    <row r="2917" spans="7:17" x14ac:dyDescent="0.35">
      <c r="G2917" s="2"/>
      <c r="H2917" s="2"/>
      <c r="P2917" s="3"/>
      <c r="Q2917" s="28"/>
    </row>
    <row r="2918" spans="7:17" x14ac:dyDescent="0.35">
      <c r="G2918" s="2"/>
      <c r="H2918" s="2"/>
      <c r="P2918" s="3"/>
      <c r="Q2918" s="28"/>
    </row>
    <row r="2919" spans="7:17" x14ac:dyDescent="0.35">
      <c r="G2919" s="2"/>
      <c r="H2919" s="2"/>
      <c r="P2919" s="3"/>
      <c r="Q2919" s="28"/>
    </row>
    <row r="2920" spans="7:17" x14ac:dyDescent="0.35">
      <c r="G2920" s="2"/>
      <c r="H2920" s="2"/>
      <c r="P2920" s="3"/>
      <c r="Q2920" s="28"/>
    </row>
    <row r="2921" spans="7:17" x14ac:dyDescent="0.35">
      <c r="G2921" s="2"/>
      <c r="H2921" s="2"/>
      <c r="P2921" s="3"/>
      <c r="Q2921" s="28"/>
    </row>
    <row r="2922" spans="7:17" x14ac:dyDescent="0.35">
      <c r="G2922" s="2"/>
      <c r="H2922" s="2"/>
      <c r="P2922" s="3"/>
      <c r="Q2922" s="28"/>
    </row>
    <row r="2923" spans="7:17" x14ac:dyDescent="0.35">
      <c r="G2923" s="2"/>
      <c r="H2923" s="2"/>
      <c r="P2923" s="3"/>
      <c r="Q2923" s="28"/>
    </row>
    <row r="2924" spans="7:17" x14ac:dyDescent="0.35">
      <c r="G2924" s="2"/>
      <c r="H2924" s="2"/>
      <c r="P2924" s="3"/>
      <c r="Q2924" s="28"/>
    </row>
    <row r="2925" spans="7:17" x14ac:dyDescent="0.35">
      <c r="G2925" s="2"/>
      <c r="H2925" s="2"/>
      <c r="P2925" s="3"/>
      <c r="Q2925" s="28"/>
    </row>
    <row r="2926" spans="7:17" x14ac:dyDescent="0.35">
      <c r="G2926" s="2"/>
      <c r="H2926" s="2"/>
      <c r="P2926" s="3"/>
      <c r="Q2926" s="28"/>
    </row>
    <row r="2927" spans="7:17" x14ac:dyDescent="0.35">
      <c r="G2927" s="2"/>
      <c r="H2927" s="2"/>
      <c r="P2927" s="3"/>
      <c r="Q2927" s="28"/>
    </row>
    <row r="2928" spans="7:17" x14ac:dyDescent="0.35">
      <c r="G2928" s="2"/>
      <c r="H2928" s="2"/>
      <c r="P2928" s="3"/>
      <c r="Q2928" s="28"/>
    </row>
    <row r="2929" spans="7:17" x14ac:dyDescent="0.35">
      <c r="G2929" s="2"/>
      <c r="H2929" s="2"/>
      <c r="P2929" s="3"/>
      <c r="Q2929" s="28"/>
    </row>
    <row r="2930" spans="7:17" x14ac:dyDescent="0.35">
      <c r="G2930" s="2"/>
      <c r="H2930" s="2"/>
      <c r="P2930" s="3"/>
      <c r="Q2930" s="28"/>
    </row>
    <row r="2931" spans="7:17" x14ac:dyDescent="0.35">
      <c r="G2931" s="2"/>
      <c r="H2931" s="2"/>
      <c r="P2931" s="3"/>
      <c r="Q2931" s="28"/>
    </row>
    <row r="2932" spans="7:17" x14ac:dyDescent="0.35">
      <c r="G2932" s="2"/>
      <c r="H2932" s="2"/>
      <c r="P2932" s="3"/>
      <c r="Q2932" s="28"/>
    </row>
    <row r="2933" spans="7:17" x14ac:dyDescent="0.35">
      <c r="G2933" s="2"/>
      <c r="H2933" s="2"/>
      <c r="P2933" s="3"/>
      <c r="Q2933" s="28"/>
    </row>
    <row r="2934" spans="7:17" x14ac:dyDescent="0.35">
      <c r="G2934" s="2"/>
      <c r="H2934" s="2"/>
      <c r="P2934" s="3"/>
      <c r="Q2934" s="28"/>
    </row>
    <row r="2935" spans="7:17" x14ac:dyDescent="0.35">
      <c r="G2935" s="2"/>
      <c r="H2935" s="2"/>
      <c r="P2935" s="3"/>
      <c r="Q2935" s="28"/>
    </row>
    <row r="2936" spans="7:17" x14ac:dyDescent="0.35">
      <c r="G2936" s="2"/>
      <c r="H2936" s="2"/>
      <c r="P2936" s="3"/>
      <c r="Q2936" s="28"/>
    </row>
    <row r="2937" spans="7:17" x14ac:dyDescent="0.35">
      <c r="G2937" s="2"/>
      <c r="H2937" s="2"/>
      <c r="P2937" s="3"/>
      <c r="Q2937" s="28"/>
    </row>
    <row r="2938" spans="7:17" x14ac:dyDescent="0.35">
      <c r="G2938" s="2"/>
      <c r="H2938" s="2"/>
      <c r="P2938" s="3"/>
      <c r="Q2938" s="28"/>
    </row>
    <row r="2939" spans="7:17" x14ac:dyDescent="0.35">
      <c r="G2939" s="2"/>
      <c r="H2939" s="2"/>
      <c r="P2939" s="3"/>
      <c r="Q2939" s="28"/>
    </row>
    <row r="2940" spans="7:17" x14ac:dyDescent="0.35">
      <c r="G2940" s="2"/>
      <c r="H2940" s="2"/>
      <c r="P2940" s="3"/>
      <c r="Q2940" s="28"/>
    </row>
    <row r="2941" spans="7:17" x14ac:dyDescent="0.35">
      <c r="G2941" s="2"/>
      <c r="H2941" s="2"/>
      <c r="P2941" s="3"/>
      <c r="Q2941" s="28"/>
    </row>
    <row r="2942" spans="7:17" x14ac:dyDescent="0.35">
      <c r="G2942" s="2"/>
      <c r="H2942" s="2"/>
      <c r="P2942" s="3"/>
      <c r="Q2942" s="28"/>
    </row>
    <row r="2943" spans="7:17" x14ac:dyDescent="0.35">
      <c r="G2943" s="2"/>
      <c r="H2943" s="2"/>
      <c r="P2943" s="3"/>
      <c r="Q2943" s="28"/>
    </row>
    <row r="2944" spans="7:17" x14ac:dyDescent="0.35">
      <c r="G2944" s="2"/>
      <c r="H2944" s="2"/>
      <c r="P2944" s="3"/>
      <c r="Q2944" s="28"/>
    </row>
    <row r="2945" spans="7:17" x14ac:dyDescent="0.35">
      <c r="G2945" s="2"/>
      <c r="H2945" s="2"/>
      <c r="P2945" s="3"/>
      <c r="Q2945" s="28"/>
    </row>
    <row r="2946" spans="7:17" x14ac:dyDescent="0.35">
      <c r="G2946" s="2"/>
      <c r="H2946" s="2"/>
      <c r="P2946" s="3"/>
      <c r="Q2946" s="28"/>
    </row>
    <row r="2947" spans="7:17" x14ac:dyDescent="0.35">
      <c r="G2947" s="2"/>
      <c r="H2947" s="2"/>
      <c r="P2947" s="3"/>
      <c r="Q2947" s="28"/>
    </row>
    <row r="2948" spans="7:17" x14ac:dyDescent="0.35">
      <c r="G2948" s="2"/>
      <c r="H2948" s="2"/>
      <c r="P2948" s="3"/>
      <c r="Q2948" s="28"/>
    </row>
    <row r="2949" spans="7:17" x14ac:dyDescent="0.35">
      <c r="G2949" s="2"/>
      <c r="H2949" s="2"/>
      <c r="P2949" s="3"/>
      <c r="Q2949" s="28"/>
    </row>
    <row r="2950" spans="7:17" x14ac:dyDescent="0.35">
      <c r="G2950" s="2"/>
      <c r="H2950" s="2"/>
      <c r="P2950" s="3"/>
      <c r="Q2950" s="28"/>
    </row>
    <row r="2951" spans="7:17" x14ac:dyDescent="0.35">
      <c r="G2951" s="2"/>
      <c r="H2951" s="2"/>
      <c r="P2951" s="3"/>
      <c r="Q2951" s="28"/>
    </row>
    <row r="2952" spans="7:17" x14ac:dyDescent="0.35">
      <c r="G2952" s="2"/>
      <c r="H2952" s="2"/>
      <c r="P2952" s="3"/>
      <c r="Q2952" s="28"/>
    </row>
    <row r="2953" spans="7:17" x14ac:dyDescent="0.35">
      <c r="G2953" s="2"/>
      <c r="H2953" s="2"/>
      <c r="P2953" s="3"/>
      <c r="Q2953" s="28"/>
    </row>
    <row r="2954" spans="7:17" x14ac:dyDescent="0.35">
      <c r="G2954" s="2"/>
      <c r="H2954" s="2"/>
      <c r="P2954" s="3"/>
      <c r="Q2954" s="28"/>
    </row>
    <row r="2955" spans="7:17" x14ac:dyDescent="0.35">
      <c r="G2955" s="2"/>
      <c r="H2955" s="2"/>
      <c r="P2955" s="3"/>
      <c r="Q2955" s="28"/>
    </row>
    <row r="2956" spans="7:17" x14ac:dyDescent="0.35">
      <c r="G2956" s="2"/>
      <c r="H2956" s="2"/>
      <c r="P2956" s="3"/>
      <c r="Q2956" s="28"/>
    </row>
    <row r="2957" spans="7:17" x14ac:dyDescent="0.35">
      <c r="G2957" s="2"/>
      <c r="H2957" s="2"/>
      <c r="P2957" s="3"/>
      <c r="Q2957" s="28"/>
    </row>
    <row r="2958" spans="7:17" x14ac:dyDescent="0.35">
      <c r="G2958" s="2"/>
      <c r="H2958" s="2"/>
      <c r="P2958" s="3"/>
      <c r="Q2958" s="28"/>
    </row>
    <row r="2959" spans="7:17" x14ac:dyDescent="0.35">
      <c r="G2959" s="2"/>
      <c r="H2959" s="2"/>
      <c r="P2959" s="3"/>
      <c r="Q2959" s="28"/>
    </row>
    <row r="2960" spans="7:17" x14ac:dyDescent="0.35">
      <c r="G2960" s="2"/>
      <c r="H2960" s="2"/>
      <c r="P2960" s="3"/>
      <c r="Q2960" s="28"/>
    </row>
    <row r="2961" spans="7:17" x14ac:dyDescent="0.35">
      <c r="G2961" s="2"/>
      <c r="H2961" s="2"/>
      <c r="P2961" s="3"/>
      <c r="Q2961" s="28"/>
    </row>
    <row r="2962" spans="7:17" x14ac:dyDescent="0.35">
      <c r="G2962" s="2"/>
      <c r="H2962" s="2"/>
      <c r="P2962" s="3"/>
      <c r="Q2962" s="28"/>
    </row>
    <row r="2963" spans="7:17" x14ac:dyDescent="0.35">
      <c r="G2963" s="2"/>
      <c r="H2963" s="2"/>
      <c r="P2963" s="3"/>
      <c r="Q2963" s="28"/>
    </row>
    <row r="2964" spans="7:17" x14ac:dyDescent="0.35">
      <c r="G2964" s="2"/>
      <c r="H2964" s="2"/>
      <c r="P2964" s="3"/>
      <c r="Q2964" s="28"/>
    </row>
    <row r="2965" spans="7:17" x14ac:dyDescent="0.35">
      <c r="G2965" s="2"/>
      <c r="H2965" s="2"/>
      <c r="P2965" s="3"/>
      <c r="Q2965" s="28"/>
    </row>
    <row r="2966" spans="7:17" x14ac:dyDescent="0.35">
      <c r="G2966" s="2"/>
      <c r="H2966" s="2"/>
      <c r="P2966" s="3"/>
      <c r="Q2966" s="28"/>
    </row>
    <row r="2967" spans="7:17" x14ac:dyDescent="0.35">
      <c r="G2967" s="2"/>
      <c r="H2967" s="2"/>
      <c r="P2967" s="3"/>
      <c r="Q2967" s="28"/>
    </row>
    <row r="2968" spans="7:17" x14ac:dyDescent="0.35">
      <c r="G2968" s="2"/>
      <c r="H2968" s="2"/>
      <c r="P2968" s="3"/>
      <c r="Q2968" s="28"/>
    </row>
    <row r="2969" spans="7:17" x14ac:dyDescent="0.35">
      <c r="G2969" s="2"/>
      <c r="H2969" s="2"/>
      <c r="P2969" s="3"/>
      <c r="Q2969" s="28"/>
    </row>
    <row r="2970" spans="7:17" x14ac:dyDescent="0.35">
      <c r="G2970" s="2"/>
      <c r="H2970" s="2"/>
      <c r="P2970" s="3"/>
      <c r="Q2970" s="28"/>
    </row>
    <row r="2971" spans="7:17" x14ac:dyDescent="0.35">
      <c r="G2971" s="2"/>
      <c r="H2971" s="2"/>
      <c r="P2971" s="3"/>
      <c r="Q2971" s="28"/>
    </row>
    <row r="2972" spans="7:17" x14ac:dyDescent="0.35">
      <c r="G2972" s="2"/>
      <c r="H2972" s="2"/>
      <c r="P2972" s="3"/>
      <c r="Q2972" s="28"/>
    </row>
    <row r="2973" spans="7:17" x14ac:dyDescent="0.35">
      <c r="G2973" s="2"/>
      <c r="H2973" s="2"/>
      <c r="P2973" s="3"/>
      <c r="Q2973" s="28"/>
    </row>
    <row r="2974" spans="7:17" x14ac:dyDescent="0.35">
      <c r="G2974" s="2"/>
      <c r="H2974" s="2"/>
      <c r="P2974" s="3"/>
      <c r="Q2974" s="28"/>
    </row>
    <row r="2975" spans="7:17" x14ac:dyDescent="0.35">
      <c r="G2975" s="2"/>
      <c r="H2975" s="2"/>
      <c r="P2975" s="3"/>
      <c r="Q2975" s="28"/>
    </row>
    <row r="2976" spans="7:17" x14ac:dyDescent="0.35">
      <c r="G2976" s="2"/>
      <c r="H2976" s="2"/>
      <c r="P2976" s="3"/>
      <c r="Q2976" s="28"/>
    </row>
    <row r="2977" spans="7:17" x14ac:dyDescent="0.35">
      <c r="G2977" s="2"/>
      <c r="H2977" s="2"/>
      <c r="P2977" s="3"/>
      <c r="Q2977" s="28"/>
    </row>
    <row r="2978" spans="7:17" x14ac:dyDescent="0.35">
      <c r="G2978" s="2"/>
      <c r="H2978" s="2"/>
      <c r="P2978" s="3"/>
      <c r="Q2978" s="28"/>
    </row>
    <row r="2979" spans="7:17" x14ac:dyDescent="0.35">
      <c r="G2979" s="2"/>
      <c r="H2979" s="2"/>
      <c r="P2979" s="3"/>
      <c r="Q2979" s="28"/>
    </row>
    <row r="2980" spans="7:17" x14ac:dyDescent="0.35">
      <c r="G2980" s="2"/>
      <c r="H2980" s="2"/>
      <c r="P2980" s="3"/>
      <c r="Q2980" s="28"/>
    </row>
    <row r="2981" spans="7:17" x14ac:dyDescent="0.35">
      <c r="G2981" s="2"/>
      <c r="H2981" s="2"/>
      <c r="P2981" s="3"/>
      <c r="Q2981" s="28"/>
    </row>
    <row r="2982" spans="7:17" x14ac:dyDescent="0.35">
      <c r="G2982" s="2"/>
      <c r="H2982" s="2"/>
      <c r="P2982" s="3"/>
      <c r="Q2982" s="28"/>
    </row>
    <row r="2983" spans="7:17" x14ac:dyDescent="0.35">
      <c r="G2983" s="2"/>
      <c r="H2983" s="2"/>
      <c r="P2983" s="3"/>
      <c r="Q2983" s="28"/>
    </row>
    <row r="2984" spans="7:17" x14ac:dyDescent="0.35">
      <c r="G2984" s="2"/>
      <c r="H2984" s="2"/>
      <c r="P2984" s="3"/>
      <c r="Q2984" s="28"/>
    </row>
    <row r="2985" spans="7:17" x14ac:dyDescent="0.35">
      <c r="G2985" s="2"/>
      <c r="H2985" s="2"/>
      <c r="P2985" s="3"/>
      <c r="Q2985" s="28"/>
    </row>
    <row r="2986" spans="7:17" x14ac:dyDescent="0.35">
      <c r="G2986" s="2"/>
      <c r="H2986" s="2"/>
      <c r="P2986" s="3"/>
      <c r="Q2986" s="28"/>
    </row>
    <row r="2987" spans="7:17" x14ac:dyDescent="0.35">
      <c r="G2987" s="2"/>
      <c r="H2987" s="2"/>
      <c r="P2987" s="3"/>
      <c r="Q2987" s="28"/>
    </row>
    <row r="2988" spans="7:17" x14ac:dyDescent="0.35">
      <c r="G2988" s="2"/>
      <c r="H2988" s="2"/>
      <c r="P2988" s="3"/>
      <c r="Q2988" s="28"/>
    </row>
    <row r="2989" spans="7:17" x14ac:dyDescent="0.35">
      <c r="G2989" s="2"/>
      <c r="H2989" s="2"/>
      <c r="P2989" s="3"/>
      <c r="Q2989" s="28"/>
    </row>
    <row r="2990" spans="7:17" x14ac:dyDescent="0.35">
      <c r="G2990" s="2"/>
      <c r="H2990" s="2"/>
      <c r="P2990" s="3"/>
      <c r="Q2990" s="28"/>
    </row>
    <row r="2991" spans="7:17" x14ac:dyDescent="0.35">
      <c r="G2991" s="2"/>
      <c r="H2991" s="2"/>
      <c r="P2991" s="3"/>
      <c r="Q2991" s="28"/>
    </row>
    <row r="2992" spans="7:17" x14ac:dyDescent="0.35">
      <c r="G2992" s="2"/>
      <c r="H2992" s="2"/>
      <c r="P2992" s="3"/>
      <c r="Q2992" s="28"/>
    </row>
    <row r="2993" spans="7:17" x14ac:dyDescent="0.35">
      <c r="G2993" s="2"/>
      <c r="H2993" s="2"/>
      <c r="P2993" s="3"/>
      <c r="Q2993" s="28"/>
    </row>
    <row r="2994" spans="7:17" x14ac:dyDescent="0.35">
      <c r="G2994" s="2"/>
      <c r="H2994" s="2"/>
      <c r="P2994" s="3"/>
      <c r="Q2994" s="28"/>
    </row>
    <row r="2995" spans="7:17" x14ac:dyDescent="0.35">
      <c r="G2995" s="2"/>
      <c r="H2995" s="2"/>
      <c r="P2995" s="3"/>
      <c r="Q2995" s="28"/>
    </row>
    <row r="2996" spans="7:17" x14ac:dyDescent="0.35">
      <c r="G2996" s="2"/>
      <c r="H2996" s="2"/>
      <c r="P2996" s="3"/>
      <c r="Q2996" s="28"/>
    </row>
    <row r="2997" spans="7:17" x14ac:dyDescent="0.35">
      <c r="G2997" s="2"/>
      <c r="H2997" s="2"/>
      <c r="P2997" s="3"/>
      <c r="Q2997" s="28"/>
    </row>
    <row r="2998" spans="7:17" x14ac:dyDescent="0.35">
      <c r="G2998" s="2"/>
      <c r="H2998" s="2"/>
      <c r="P2998" s="3"/>
      <c r="Q2998" s="28"/>
    </row>
    <row r="2999" spans="7:17" x14ac:dyDescent="0.35">
      <c r="G2999" s="2"/>
      <c r="H2999" s="2"/>
      <c r="P2999" s="3"/>
      <c r="Q2999" s="28"/>
    </row>
    <row r="3000" spans="7:17" x14ac:dyDescent="0.35">
      <c r="G3000" s="2"/>
      <c r="H3000" s="2"/>
      <c r="P3000" s="3"/>
      <c r="Q3000" s="28"/>
    </row>
    <row r="3001" spans="7:17" x14ac:dyDescent="0.35">
      <c r="G3001" s="2"/>
      <c r="H3001" s="2"/>
      <c r="P3001" s="3"/>
      <c r="Q3001" s="28"/>
    </row>
  </sheetData>
  <mergeCells count="6">
    <mergeCell ref="S1:AA1"/>
    <mergeCell ref="M1:O1"/>
    <mergeCell ref="P1:R1"/>
    <mergeCell ref="C1:D1"/>
    <mergeCell ref="E1:H1"/>
    <mergeCell ref="I1:L1"/>
  </mergeCells>
  <conditionalFormatting sqref="O3:O3001">
    <cfRule type="containsText" dxfId="12" priority="1" operator="containsText" text="Positive">
      <formula>NOT(ISERROR(SEARCH("Positive",O3)))</formula>
    </cfRule>
  </conditionalFormatting>
  <dataValidations count="6">
    <dataValidation type="list" allowBlank="1" showInputMessage="1" showErrorMessage="1" sqref="AB3002:AB1048576 AD3002:AD1048576 AF3002:AF1048576">
      <formula1>" AstraZeneca, Johnson &amp; Johnson, Moderna, Pfizer-BioNtech"</formula1>
    </dataValidation>
    <dataValidation type="list" allowBlank="1" showInputMessage="1" showErrorMessage="1" sqref="AH3002:AH1048576">
      <formula1>"Refuses to provide proof of vaccination, Unknown vaccination status, Unvaccinated"</formula1>
    </dataValidation>
    <dataValidation type="list" allowBlank="1" showInputMessage="1" showErrorMessage="1" sqref="AJ3002:AJ1048576">
      <formula1>"Yes, No"</formula1>
    </dataValidation>
    <dataValidation type="list" allowBlank="1" showInputMessage="1" showErrorMessage="1" sqref="S1:S1048576 U2:U1048576 W2:W1048576 U2:U1048576">
      <formula1>" AstraZeneca, Johnson &amp; Johnson, Moderna, Pfizer-BioNtech, Other, Unknown"</formula1>
    </dataValidation>
    <dataValidation type="list" allowBlank="1" showInputMessage="1" showErrorMessage="1" sqref="AA3002:AA1048576 AA2:AA3001">
      <formula1>"Yes, No, Unknown"</formula1>
    </dataValidation>
    <dataValidation type="list" allowBlank="1" showInputMessage="1" showErrorMessage="1" sqref="Y2:Y1048576">
      <formula1>"Did not provide proof of vaccination, Unvaccinated"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Dropdowns!$G$2:$G$5</xm:f>
          </x14:formula1>
          <xm:sqref>O3:O3001</xm:sqref>
        </x14:dataValidation>
        <x14:dataValidation type="list" allowBlank="1" showInputMessage="1" showErrorMessage="1">
          <x14:formula1>
            <xm:f>Dropdowns!$AH$2:$AH$8</xm:f>
          </x14:formula1>
          <xm:sqref>I3:I3001</xm:sqref>
        </x14:dataValidation>
        <x14:dataValidation type="list" allowBlank="1" showInputMessage="1" showErrorMessage="1">
          <x14:formula1>
            <xm:f>Dropdowns!$AK$2:$AK$5</xm:f>
          </x14:formula1>
          <xm:sqref>R3:R3001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3000"/>
  <sheetViews>
    <sheetView workbookViewId="0">
      <selection activeCell="M4" sqref="M4"/>
    </sheetView>
  </sheetViews>
  <sheetFormatPr defaultRowHeight="14.5" x14ac:dyDescent="0.35"/>
  <cols>
    <col min="1" max="1" width="11.1796875" bestFit="1" customWidth="1"/>
    <col min="2" max="2" width="12.81640625" customWidth="1"/>
    <col min="3" max="4" width="22.54296875" customWidth="1"/>
    <col min="5" max="5" width="25.1796875" customWidth="1"/>
    <col min="6" max="6" width="22.7265625" customWidth="1"/>
    <col min="7" max="7" width="19.1796875" customWidth="1"/>
    <col min="8" max="8" width="9.7265625" bestFit="1" customWidth="1"/>
    <col min="9" max="9" width="11.54296875" customWidth="1"/>
    <col min="10" max="10" width="15" customWidth="1"/>
    <col min="11" max="11" width="33.1796875" customWidth="1"/>
    <col min="12" max="12" width="11.81640625" customWidth="1"/>
    <col min="13" max="13" width="11.81640625" style="49" customWidth="1"/>
    <col min="14" max="14" width="11.453125" customWidth="1"/>
    <col min="15" max="15" width="23" customWidth="1"/>
    <col min="16" max="16" width="24" customWidth="1"/>
    <col min="17" max="19" width="17.453125" customWidth="1"/>
    <col min="20" max="20" width="34.81640625" customWidth="1"/>
    <col min="21" max="21" width="45" customWidth="1"/>
    <col min="22" max="22" width="45.1796875" customWidth="1"/>
  </cols>
  <sheetData>
    <row r="1" spans="1:22" x14ac:dyDescent="0.35">
      <c r="A1" s="91" t="s">
        <v>135</v>
      </c>
      <c r="B1" s="92"/>
      <c r="C1" s="92"/>
      <c r="D1" s="92"/>
      <c r="E1" s="93"/>
      <c r="F1" s="91" t="s">
        <v>39</v>
      </c>
      <c r="G1" s="92"/>
      <c r="H1" s="92"/>
      <c r="I1" s="92"/>
      <c r="J1" s="92"/>
      <c r="K1" s="92"/>
      <c r="L1" s="92"/>
      <c r="M1" s="101"/>
      <c r="N1" s="98" t="s">
        <v>109</v>
      </c>
      <c r="O1" s="99"/>
      <c r="P1" s="99"/>
      <c r="Q1" s="99"/>
      <c r="R1" s="99"/>
      <c r="S1" s="99"/>
      <c r="T1" s="100"/>
      <c r="U1" s="94" t="s">
        <v>46</v>
      </c>
      <c r="V1" s="95"/>
    </row>
    <row r="2" spans="1:22" x14ac:dyDescent="0.35">
      <c r="A2" s="91"/>
      <c r="B2" s="92"/>
      <c r="C2" s="92"/>
      <c r="D2" s="92"/>
      <c r="E2" s="93"/>
      <c r="F2" s="96"/>
      <c r="G2" s="97"/>
      <c r="H2" s="97"/>
      <c r="I2" s="97"/>
      <c r="J2" s="97"/>
      <c r="K2" s="97"/>
      <c r="L2" s="97"/>
      <c r="M2" s="102"/>
      <c r="N2" s="89" t="s">
        <v>19</v>
      </c>
      <c r="O2" s="89"/>
      <c r="P2" s="89"/>
      <c r="Q2" s="89" t="s">
        <v>139</v>
      </c>
      <c r="R2" s="89"/>
      <c r="S2" s="21" t="s">
        <v>23</v>
      </c>
      <c r="T2" s="7" t="s">
        <v>40</v>
      </c>
      <c r="U2" s="96"/>
      <c r="V2" s="97"/>
    </row>
    <row r="3" spans="1:22" s="58" customFormat="1" ht="43.5" x14ac:dyDescent="0.35">
      <c r="A3" s="55" t="s">
        <v>0</v>
      </c>
      <c r="B3" s="55" t="s">
        <v>153</v>
      </c>
      <c r="C3" s="55" t="s">
        <v>1</v>
      </c>
      <c r="D3" s="55" t="s">
        <v>2</v>
      </c>
      <c r="E3" s="55" t="s">
        <v>68</v>
      </c>
      <c r="F3" s="55" t="s">
        <v>69</v>
      </c>
      <c r="G3" s="55" t="s">
        <v>16</v>
      </c>
      <c r="H3" s="56" t="s">
        <v>15</v>
      </c>
      <c r="I3" s="55" t="s">
        <v>17</v>
      </c>
      <c r="J3" s="57" t="s">
        <v>18</v>
      </c>
      <c r="K3" s="57" t="s">
        <v>21</v>
      </c>
      <c r="L3" s="56" t="s">
        <v>25</v>
      </c>
      <c r="M3" s="71" t="s">
        <v>164</v>
      </c>
      <c r="N3" s="55" t="s">
        <v>22</v>
      </c>
      <c r="O3" s="5" t="s">
        <v>137</v>
      </c>
      <c r="P3" s="5" t="s">
        <v>138</v>
      </c>
      <c r="Q3" s="5" t="s">
        <v>111</v>
      </c>
      <c r="R3" s="6" t="s">
        <v>112</v>
      </c>
      <c r="S3" s="6" t="s">
        <v>115</v>
      </c>
      <c r="T3" s="5" t="s">
        <v>24</v>
      </c>
      <c r="U3" s="55" t="s">
        <v>113</v>
      </c>
      <c r="V3" s="55" t="s">
        <v>136</v>
      </c>
    </row>
    <row r="4" spans="1:22" x14ac:dyDescent="0.35">
      <c r="A4" t="s">
        <v>57</v>
      </c>
      <c r="I4" s="4"/>
      <c r="J4" s="4"/>
      <c r="O4" t="s">
        <v>57</v>
      </c>
    </row>
    <row r="5" spans="1:22" x14ac:dyDescent="0.35">
      <c r="A5" t="s">
        <v>57</v>
      </c>
      <c r="I5" s="12"/>
      <c r="J5" s="12"/>
    </row>
    <row r="6" spans="1:22" x14ac:dyDescent="0.35">
      <c r="A6" t="s">
        <v>57</v>
      </c>
      <c r="I6" s="12"/>
      <c r="J6" s="12"/>
    </row>
    <row r="7" spans="1:22" x14ac:dyDescent="0.35">
      <c r="I7" s="12"/>
      <c r="J7" s="12"/>
    </row>
    <row r="8" spans="1:22" x14ac:dyDescent="0.35">
      <c r="I8" s="12"/>
      <c r="J8" s="12"/>
    </row>
    <row r="9" spans="1:22" x14ac:dyDescent="0.35">
      <c r="I9" s="12"/>
      <c r="J9" s="12"/>
    </row>
    <row r="10" spans="1:22" x14ac:dyDescent="0.35">
      <c r="I10" s="12"/>
      <c r="J10" s="12"/>
    </row>
    <row r="11" spans="1:22" x14ac:dyDescent="0.35">
      <c r="I11" s="28"/>
      <c r="J11" s="28"/>
    </row>
    <row r="12" spans="1:22" x14ac:dyDescent="0.35">
      <c r="I12" s="28"/>
      <c r="J12" s="28"/>
    </row>
    <row r="13" spans="1:22" x14ac:dyDescent="0.35">
      <c r="I13" s="28"/>
      <c r="J13" s="28"/>
    </row>
    <row r="14" spans="1:22" x14ac:dyDescent="0.35">
      <c r="I14" s="28"/>
      <c r="J14" s="28"/>
    </row>
    <row r="15" spans="1:22" x14ac:dyDescent="0.35">
      <c r="I15" s="28"/>
      <c r="J15" s="28"/>
    </row>
    <row r="16" spans="1:22" x14ac:dyDescent="0.35">
      <c r="I16" s="28"/>
      <c r="J16" s="28"/>
    </row>
    <row r="17" spans="9:10" x14ac:dyDescent="0.35">
      <c r="I17" s="28"/>
      <c r="J17" s="28"/>
    </row>
    <row r="18" spans="9:10" x14ac:dyDescent="0.35">
      <c r="I18" s="28"/>
      <c r="J18" s="28"/>
    </row>
    <row r="19" spans="9:10" x14ac:dyDescent="0.35">
      <c r="I19" s="28"/>
      <c r="J19" s="28"/>
    </row>
    <row r="20" spans="9:10" x14ac:dyDescent="0.35">
      <c r="I20" s="28"/>
      <c r="J20" s="28"/>
    </row>
    <row r="21" spans="9:10" x14ac:dyDescent="0.35">
      <c r="I21" s="28"/>
      <c r="J21" s="28"/>
    </row>
    <row r="22" spans="9:10" x14ac:dyDescent="0.35">
      <c r="I22" s="28"/>
      <c r="J22" s="28"/>
    </row>
    <row r="23" spans="9:10" x14ac:dyDescent="0.35">
      <c r="I23" s="28"/>
      <c r="J23" s="28"/>
    </row>
    <row r="24" spans="9:10" x14ac:dyDescent="0.35">
      <c r="I24" s="28"/>
      <c r="J24" s="28"/>
    </row>
    <row r="25" spans="9:10" x14ac:dyDescent="0.35">
      <c r="I25" s="28"/>
      <c r="J25" s="28"/>
    </row>
    <row r="26" spans="9:10" x14ac:dyDescent="0.35">
      <c r="I26" s="28"/>
      <c r="J26" s="28"/>
    </row>
    <row r="27" spans="9:10" x14ac:dyDescent="0.35">
      <c r="I27" s="28"/>
      <c r="J27" s="28"/>
    </row>
    <row r="28" spans="9:10" x14ac:dyDescent="0.35">
      <c r="I28" s="28"/>
      <c r="J28" s="28"/>
    </row>
    <row r="29" spans="9:10" x14ac:dyDescent="0.35">
      <c r="I29" s="28"/>
      <c r="J29" s="28"/>
    </row>
    <row r="30" spans="9:10" x14ac:dyDescent="0.35">
      <c r="I30" s="28"/>
      <c r="J30" s="28"/>
    </row>
    <row r="31" spans="9:10" x14ac:dyDescent="0.35">
      <c r="I31" s="28"/>
      <c r="J31" s="28"/>
    </row>
    <row r="32" spans="9:10" x14ac:dyDescent="0.35">
      <c r="I32" s="28"/>
      <c r="J32" s="28"/>
    </row>
    <row r="33" spans="9:10" x14ac:dyDescent="0.35">
      <c r="I33" s="28"/>
      <c r="J33" s="28"/>
    </row>
    <row r="34" spans="9:10" x14ac:dyDescent="0.35">
      <c r="I34" s="28"/>
      <c r="J34" s="28"/>
    </row>
    <row r="35" spans="9:10" x14ac:dyDescent="0.35">
      <c r="I35" s="28"/>
      <c r="J35" s="28"/>
    </row>
    <row r="36" spans="9:10" x14ac:dyDescent="0.35">
      <c r="I36" s="28"/>
      <c r="J36" s="28"/>
    </row>
    <row r="37" spans="9:10" x14ac:dyDescent="0.35">
      <c r="I37" s="28"/>
      <c r="J37" s="28"/>
    </row>
    <row r="38" spans="9:10" x14ac:dyDescent="0.35">
      <c r="I38" s="28"/>
      <c r="J38" s="28"/>
    </row>
    <row r="39" spans="9:10" x14ac:dyDescent="0.35">
      <c r="I39" s="28"/>
      <c r="J39" s="28"/>
    </row>
    <row r="40" spans="9:10" x14ac:dyDescent="0.35">
      <c r="I40" s="28"/>
      <c r="J40" s="28"/>
    </row>
    <row r="41" spans="9:10" x14ac:dyDescent="0.35">
      <c r="I41" s="28"/>
      <c r="J41" s="28"/>
    </row>
    <row r="42" spans="9:10" x14ac:dyDescent="0.35">
      <c r="I42" s="28"/>
      <c r="J42" s="28"/>
    </row>
    <row r="43" spans="9:10" x14ac:dyDescent="0.35">
      <c r="I43" s="28"/>
      <c r="J43" s="28"/>
    </row>
    <row r="44" spans="9:10" x14ac:dyDescent="0.35">
      <c r="I44" s="28"/>
      <c r="J44" s="28"/>
    </row>
    <row r="45" spans="9:10" x14ac:dyDescent="0.35">
      <c r="I45" s="28"/>
      <c r="J45" s="28"/>
    </row>
    <row r="46" spans="9:10" x14ac:dyDescent="0.35">
      <c r="I46" s="28"/>
      <c r="J46" s="28"/>
    </row>
    <row r="47" spans="9:10" x14ac:dyDescent="0.35">
      <c r="I47" s="28"/>
      <c r="J47" s="28"/>
    </row>
    <row r="48" spans="9:10" x14ac:dyDescent="0.35">
      <c r="I48" s="28"/>
      <c r="J48" s="28"/>
    </row>
    <row r="49" spans="9:10" x14ac:dyDescent="0.35">
      <c r="I49" s="28"/>
      <c r="J49" s="28"/>
    </row>
    <row r="50" spans="9:10" x14ac:dyDescent="0.35">
      <c r="I50" s="28"/>
      <c r="J50" s="28"/>
    </row>
    <row r="51" spans="9:10" x14ac:dyDescent="0.35">
      <c r="I51" s="28"/>
      <c r="J51" s="28"/>
    </row>
    <row r="52" spans="9:10" x14ac:dyDescent="0.35">
      <c r="I52" s="28"/>
      <c r="J52" s="28"/>
    </row>
    <row r="53" spans="9:10" x14ac:dyDescent="0.35">
      <c r="I53" s="28"/>
      <c r="J53" s="28"/>
    </row>
    <row r="54" spans="9:10" x14ac:dyDescent="0.35">
      <c r="I54" s="28"/>
      <c r="J54" s="28"/>
    </row>
    <row r="55" spans="9:10" x14ac:dyDescent="0.35">
      <c r="I55" s="28"/>
      <c r="J55" s="28"/>
    </row>
    <row r="56" spans="9:10" x14ac:dyDescent="0.35">
      <c r="I56" s="28"/>
      <c r="J56" s="28"/>
    </row>
    <row r="57" spans="9:10" x14ac:dyDescent="0.35">
      <c r="I57" s="28"/>
      <c r="J57" s="28"/>
    </row>
    <row r="58" spans="9:10" x14ac:dyDescent="0.35">
      <c r="I58" s="28"/>
      <c r="J58" s="28"/>
    </row>
    <row r="59" spans="9:10" x14ac:dyDescent="0.35">
      <c r="I59" s="28"/>
      <c r="J59" s="28"/>
    </row>
    <row r="60" spans="9:10" x14ac:dyDescent="0.35">
      <c r="I60" s="28"/>
      <c r="J60" s="28"/>
    </row>
    <row r="61" spans="9:10" x14ac:dyDescent="0.35">
      <c r="I61" s="28"/>
      <c r="J61" s="28"/>
    </row>
    <row r="62" spans="9:10" x14ac:dyDescent="0.35">
      <c r="I62" s="28"/>
      <c r="J62" s="28"/>
    </row>
    <row r="63" spans="9:10" x14ac:dyDescent="0.35">
      <c r="I63" s="28"/>
      <c r="J63" s="28"/>
    </row>
    <row r="64" spans="9:10" x14ac:dyDescent="0.35">
      <c r="I64" s="28"/>
      <c r="J64" s="28"/>
    </row>
    <row r="65" spans="9:10" x14ac:dyDescent="0.35">
      <c r="I65" s="28"/>
      <c r="J65" s="28"/>
    </row>
    <row r="66" spans="9:10" x14ac:dyDescent="0.35">
      <c r="I66" s="28"/>
      <c r="J66" s="28"/>
    </row>
    <row r="67" spans="9:10" x14ac:dyDescent="0.35">
      <c r="I67" s="28"/>
      <c r="J67" s="28"/>
    </row>
    <row r="68" spans="9:10" x14ac:dyDescent="0.35">
      <c r="I68" s="28"/>
      <c r="J68" s="28"/>
    </row>
    <row r="69" spans="9:10" x14ac:dyDescent="0.35">
      <c r="I69" s="28"/>
      <c r="J69" s="28"/>
    </row>
    <row r="70" spans="9:10" x14ac:dyDescent="0.35">
      <c r="I70" s="28"/>
      <c r="J70" s="28"/>
    </row>
    <row r="71" spans="9:10" x14ac:dyDescent="0.35">
      <c r="I71" s="28"/>
      <c r="J71" s="28"/>
    </row>
    <row r="72" spans="9:10" x14ac:dyDescent="0.35">
      <c r="I72" s="28"/>
      <c r="J72" s="28"/>
    </row>
    <row r="73" spans="9:10" x14ac:dyDescent="0.35">
      <c r="I73" s="28"/>
      <c r="J73" s="28"/>
    </row>
    <row r="74" spans="9:10" x14ac:dyDescent="0.35">
      <c r="I74" s="28"/>
      <c r="J74" s="28"/>
    </row>
    <row r="75" spans="9:10" x14ac:dyDescent="0.35">
      <c r="I75" s="28"/>
      <c r="J75" s="28"/>
    </row>
    <row r="76" spans="9:10" x14ac:dyDescent="0.35">
      <c r="I76" s="28"/>
      <c r="J76" s="28"/>
    </row>
    <row r="77" spans="9:10" x14ac:dyDescent="0.35">
      <c r="I77" s="28"/>
      <c r="J77" s="28"/>
    </row>
    <row r="78" spans="9:10" x14ac:dyDescent="0.35">
      <c r="I78" s="28"/>
      <c r="J78" s="28"/>
    </row>
    <row r="79" spans="9:10" x14ac:dyDescent="0.35">
      <c r="I79" s="28"/>
      <c r="J79" s="28"/>
    </row>
    <row r="80" spans="9:10" x14ac:dyDescent="0.35">
      <c r="I80" s="28"/>
      <c r="J80" s="28"/>
    </row>
    <row r="81" spans="9:10" x14ac:dyDescent="0.35">
      <c r="I81" s="28"/>
      <c r="J81" s="28"/>
    </row>
    <row r="82" spans="9:10" x14ac:dyDescent="0.35">
      <c r="I82" s="28"/>
      <c r="J82" s="28"/>
    </row>
    <row r="83" spans="9:10" x14ac:dyDescent="0.35">
      <c r="I83" s="28"/>
      <c r="J83" s="28"/>
    </row>
    <row r="84" spans="9:10" x14ac:dyDescent="0.35">
      <c r="I84" s="28"/>
      <c r="J84" s="28"/>
    </row>
    <row r="85" spans="9:10" x14ac:dyDescent="0.35">
      <c r="I85" s="28"/>
      <c r="J85" s="28"/>
    </row>
    <row r="86" spans="9:10" x14ac:dyDescent="0.35">
      <c r="I86" s="28"/>
      <c r="J86" s="28"/>
    </row>
    <row r="87" spans="9:10" x14ac:dyDescent="0.35">
      <c r="I87" s="28"/>
      <c r="J87" s="28"/>
    </row>
    <row r="88" spans="9:10" x14ac:dyDescent="0.35">
      <c r="I88" s="28"/>
      <c r="J88" s="28"/>
    </row>
    <row r="89" spans="9:10" x14ac:dyDescent="0.35">
      <c r="I89" s="28"/>
      <c r="J89" s="28"/>
    </row>
    <row r="90" spans="9:10" x14ac:dyDescent="0.35">
      <c r="I90" s="28"/>
      <c r="J90" s="28"/>
    </row>
    <row r="91" spans="9:10" x14ac:dyDescent="0.35">
      <c r="I91" s="28"/>
      <c r="J91" s="28"/>
    </row>
    <row r="92" spans="9:10" x14ac:dyDescent="0.35">
      <c r="I92" s="28"/>
      <c r="J92" s="28"/>
    </row>
    <row r="93" spans="9:10" x14ac:dyDescent="0.35">
      <c r="I93" s="28"/>
      <c r="J93" s="28"/>
    </row>
    <row r="94" spans="9:10" x14ac:dyDescent="0.35">
      <c r="I94" s="28"/>
      <c r="J94" s="28"/>
    </row>
    <row r="95" spans="9:10" x14ac:dyDescent="0.35">
      <c r="I95" s="28"/>
      <c r="J95" s="28"/>
    </row>
    <row r="96" spans="9:10" x14ac:dyDescent="0.35">
      <c r="I96" s="28"/>
      <c r="J96" s="28"/>
    </row>
    <row r="97" spans="9:10" x14ac:dyDescent="0.35">
      <c r="I97" s="28"/>
      <c r="J97" s="28"/>
    </row>
    <row r="98" spans="9:10" x14ac:dyDescent="0.35">
      <c r="I98" s="28"/>
      <c r="J98" s="28"/>
    </row>
    <row r="99" spans="9:10" x14ac:dyDescent="0.35">
      <c r="I99" s="28"/>
      <c r="J99" s="28"/>
    </row>
    <row r="100" spans="9:10" x14ac:dyDescent="0.35">
      <c r="I100" s="28"/>
      <c r="J100" s="28"/>
    </row>
    <row r="101" spans="9:10" x14ac:dyDescent="0.35">
      <c r="I101" s="28"/>
      <c r="J101" s="28"/>
    </row>
    <row r="102" spans="9:10" x14ac:dyDescent="0.35">
      <c r="I102" s="28"/>
      <c r="J102" s="28"/>
    </row>
    <row r="103" spans="9:10" x14ac:dyDescent="0.35">
      <c r="I103" s="28"/>
      <c r="J103" s="28"/>
    </row>
    <row r="104" spans="9:10" x14ac:dyDescent="0.35">
      <c r="I104" s="28"/>
      <c r="J104" s="28"/>
    </row>
    <row r="105" spans="9:10" x14ac:dyDescent="0.35">
      <c r="I105" s="28"/>
      <c r="J105" s="28"/>
    </row>
    <row r="106" spans="9:10" x14ac:dyDescent="0.35">
      <c r="I106" s="28"/>
      <c r="J106" s="28"/>
    </row>
    <row r="107" spans="9:10" x14ac:dyDescent="0.35">
      <c r="I107" s="28"/>
      <c r="J107" s="28"/>
    </row>
    <row r="108" spans="9:10" x14ac:dyDescent="0.35">
      <c r="I108" s="28"/>
      <c r="J108" s="28"/>
    </row>
    <row r="109" spans="9:10" x14ac:dyDescent="0.35">
      <c r="I109" s="28"/>
      <c r="J109" s="28"/>
    </row>
    <row r="110" spans="9:10" x14ac:dyDescent="0.35">
      <c r="I110" s="28"/>
      <c r="J110" s="28"/>
    </row>
    <row r="111" spans="9:10" x14ac:dyDescent="0.35">
      <c r="I111" s="28"/>
      <c r="J111" s="28"/>
    </row>
    <row r="112" spans="9:10" x14ac:dyDescent="0.35">
      <c r="I112" s="28"/>
      <c r="J112" s="28"/>
    </row>
    <row r="113" spans="9:10" x14ac:dyDescent="0.35">
      <c r="I113" s="28"/>
      <c r="J113" s="28"/>
    </row>
    <row r="114" spans="9:10" x14ac:dyDescent="0.35">
      <c r="I114" s="28"/>
      <c r="J114" s="28"/>
    </row>
    <row r="115" spans="9:10" x14ac:dyDescent="0.35">
      <c r="I115" s="28"/>
      <c r="J115" s="28"/>
    </row>
    <row r="116" spans="9:10" x14ac:dyDescent="0.35">
      <c r="I116" s="28"/>
      <c r="J116" s="28"/>
    </row>
    <row r="117" spans="9:10" x14ac:dyDescent="0.35">
      <c r="I117" s="28"/>
      <c r="J117" s="28"/>
    </row>
    <row r="118" spans="9:10" x14ac:dyDescent="0.35">
      <c r="I118" s="28"/>
      <c r="J118" s="28"/>
    </row>
    <row r="119" spans="9:10" x14ac:dyDescent="0.35">
      <c r="I119" s="28"/>
      <c r="J119" s="28"/>
    </row>
    <row r="120" spans="9:10" x14ac:dyDescent="0.35">
      <c r="I120" s="28"/>
      <c r="J120" s="28"/>
    </row>
    <row r="121" spans="9:10" x14ac:dyDescent="0.35">
      <c r="I121" s="28"/>
      <c r="J121" s="28"/>
    </row>
    <row r="122" spans="9:10" x14ac:dyDescent="0.35">
      <c r="I122" s="28"/>
      <c r="J122" s="28"/>
    </row>
    <row r="123" spans="9:10" x14ac:dyDescent="0.35">
      <c r="I123" s="28"/>
      <c r="J123" s="28"/>
    </row>
    <row r="124" spans="9:10" x14ac:dyDescent="0.35">
      <c r="I124" s="28"/>
      <c r="J124" s="28"/>
    </row>
    <row r="125" spans="9:10" x14ac:dyDescent="0.35">
      <c r="I125" s="28"/>
      <c r="J125" s="28"/>
    </row>
    <row r="126" spans="9:10" x14ac:dyDescent="0.35">
      <c r="I126" s="28"/>
      <c r="J126" s="28"/>
    </row>
    <row r="127" spans="9:10" x14ac:dyDescent="0.35">
      <c r="I127" s="28"/>
      <c r="J127" s="28"/>
    </row>
    <row r="128" spans="9:10" x14ac:dyDescent="0.35">
      <c r="I128" s="28"/>
      <c r="J128" s="28"/>
    </row>
    <row r="129" spans="9:10" x14ac:dyDescent="0.35">
      <c r="I129" s="28"/>
      <c r="J129" s="28"/>
    </row>
    <row r="130" spans="9:10" x14ac:dyDescent="0.35">
      <c r="I130" s="28"/>
      <c r="J130" s="28"/>
    </row>
    <row r="131" spans="9:10" x14ac:dyDescent="0.35">
      <c r="I131" s="28"/>
      <c r="J131" s="28"/>
    </row>
    <row r="132" spans="9:10" x14ac:dyDescent="0.35">
      <c r="I132" s="28"/>
      <c r="J132" s="28"/>
    </row>
    <row r="133" spans="9:10" x14ac:dyDescent="0.35">
      <c r="I133" s="28"/>
      <c r="J133" s="28"/>
    </row>
    <row r="134" spans="9:10" x14ac:dyDescent="0.35">
      <c r="I134" s="28"/>
      <c r="J134" s="28"/>
    </row>
    <row r="135" spans="9:10" x14ac:dyDescent="0.35">
      <c r="I135" s="28"/>
      <c r="J135" s="28"/>
    </row>
    <row r="136" spans="9:10" x14ac:dyDescent="0.35">
      <c r="I136" s="28"/>
      <c r="J136" s="28"/>
    </row>
    <row r="137" spans="9:10" x14ac:dyDescent="0.35">
      <c r="I137" s="28"/>
      <c r="J137" s="28"/>
    </row>
    <row r="138" spans="9:10" x14ac:dyDescent="0.35">
      <c r="I138" s="28"/>
      <c r="J138" s="28"/>
    </row>
    <row r="139" spans="9:10" x14ac:dyDescent="0.35">
      <c r="I139" s="28"/>
      <c r="J139" s="28"/>
    </row>
    <row r="140" spans="9:10" x14ac:dyDescent="0.35">
      <c r="I140" s="28"/>
      <c r="J140" s="28"/>
    </row>
    <row r="141" spans="9:10" x14ac:dyDescent="0.35">
      <c r="I141" s="28"/>
      <c r="J141" s="28"/>
    </row>
    <row r="142" spans="9:10" x14ac:dyDescent="0.35">
      <c r="I142" s="28"/>
      <c r="J142" s="28"/>
    </row>
    <row r="143" spans="9:10" x14ac:dyDescent="0.35">
      <c r="I143" s="28"/>
      <c r="J143" s="28"/>
    </row>
    <row r="144" spans="9:10" x14ac:dyDescent="0.35">
      <c r="I144" s="28"/>
      <c r="J144" s="28"/>
    </row>
    <row r="145" spans="9:10" x14ac:dyDescent="0.35">
      <c r="I145" s="28"/>
      <c r="J145" s="28"/>
    </row>
    <row r="146" spans="9:10" x14ac:dyDescent="0.35">
      <c r="I146" s="28"/>
      <c r="J146" s="28"/>
    </row>
    <row r="147" spans="9:10" x14ac:dyDescent="0.35">
      <c r="I147" s="28"/>
      <c r="J147" s="28"/>
    </row>
    <row r="148" spans="9:10" x14ac:dyDescent="0.35">
      <c r="I148" s="28"/>
      <c r="J148" s="28"/>
    </row>
    <row r="149" spans="9:10" x14ac:dyDescent="0.35">
      <c r="I149" s="28"/>
      <c r="J149" s="28"/>
    </row>
    <row r="150" spans="9:10" x14ac:dyDescent="0.35">
      <c r="I150" s="28"/>
      <c r="J150" s="28"/>
    </row>
    <row r="151" spans="9:10" x14ac:dyDescent="0.35">
      <c r="I151" s="28"/>
      <c r="J151" s="28"/>
    </row>
    <row r="152" spans="9:10" x14ac:dyDescent="0.35">
      <c r="I152" s="28"/>
      <c r="J152" s="28"/>
    </row>
    <row r="153" spans="9:10" x14ac:dyDescent="0.35">
      <c r="I153" s="28"/>
      <c r="J153" s="28"/>
    </row>
    <row r="154" spans="9:10" x14ac:dyDescent="0.35">
      <c r="I154" s="28"/>
      <c r="J154" s="28"/>
    </row>
    <row r="155" spans="9:10" x14ac:dyDescent="0.35">
      <c r="I155" s="28"/>
      <c r="J155" s="28"/>
    </row>
    <row r="156" spans="9:10" x14ac:dyDescent="0.35">
      <c r="I156" s="28"/>
      <c r="J156" s="28"/>
    </row>
    <row r="157" spans="9:10" x14ac:dyDescent="0.35">
      <c r="I157" s="28"/>
      <c r="J157" s="28"/>
    </row>
    <row r="158" spans="9:10" x14ac:dyDescent="0.35">
      <c r="I158" s="28"/>
      <c r="J158" s="28"/>
    </row>
    <row r="159" spans="9:10" x14ac:dyDescent="0.35">
      <c r="I159" s="28"/>
      <c r="J159" s="28"/>
    </row>
    <row r="160" spans="9:10" x14ac:dyDescent="0.35">
      <c r="I160" s="28"/>
      <c r="J160" s="28"/>
    </row>
    <row r="161" spans="9:10" x14ac:dyDescent="0.35">
      <c r="I161" s="28"/>
      <c r="J161" s="28"/>
    </row>
    <row r="162" spans="9:10" x14ac:dyDescent="0.35">
      <c r="I162" s="28"/>
      <c r="J162" s="28"/>
    </row>
    <row r="163" spans="9:10" x14ac:dyDescent="0.35">
      <c r="I163" s="28"/>
      <c r="J163" s="28"/>
    </row>
    <row r="164" spans="9:10" x14ac:dyDescent="0.35">
      <c r="I164" s="28"/>
      <c r="J164" s="28"/>
    </row>
    <row r="165" spans="9:10" x14ac:dyDescent="0.35">
      <c r="I165" s="28"/>
      <c r="J165" s="28"/>
    </row>
    <row r="166" spans="9:10" x14ac:dyDescent="0.35">
      <c r="I166" s="28"/>
      <c r="J166" s="28"/>
    </row>
    <row r="167" spans="9:10" x14ac:dyDescent="0.35">
      <c r="I167" s="28"/>
      <c r="J167" s="28"/>
    </row>
    <row r="168" spans="9:10" x14ac:dyDescent="0.35">
      <c r="I168" s="28"/>
      <c r="J168" s="28"/>
    </row>
    <row r="169" spans="9:10" x14ac:dyDescent="0.35">
      <c r="I169" s="28"/>
      <c r="J169" s="28"/>
    </row>
    <row r="170" spans="9:10" x14ac:dyDescent="0.35">
      <c r="I170" s="28"/>
      <c r="J170" s="28"/>
    </row>
    <row r="171" spans="9:10" x14ac:dyDescent="0.35">
      <c r="I171" s="28"/>
      <c r="J171" s="28"/>
    </row>
    <row r="172" spans="9:10" x14ac:dyDescent="0.35">
      <c r="I172" s="28"/>
      <c r="J172" s="28"/>
    </row>
    <row r="173" spans="9:10" x14ac:dyDescent="0.35">
      <c r="I173" s="28"/>
      <c r="J173" s="28"/>
    </row>
    <row r="174" spans="9:10" x14ac:dyDescent="0.35">
      <c r="I174" s="28"/>
      <c r="J174" s="28"/>
    </row>
    <row r="175" spans="9:10" x14ac:dyDescent="0.35">
      <c r="I175" s="28"/>
      <c r="J175" s="28"/>
    </row>
    <row r="176" spans="9:10" x14ac:dyDescent="0.35">
      <c r="I176" s="28"/>
      <c r="J176" s="28"/>
    </row>
    <row r="177" spans="9:10" x14ac:dyDescent="0.35">
      <c r="I177" s="28"/>
      <c r="J177" s="28"/>
    </row>
    <row r="178" spans="9:10" x14ac:dyDescent="0.35">
      <c r="I178" s="28"/>
      <c r="J178" s="28"/>
    </row>
    <row r="179" spans="9:10" x14ac:dyDescent="0.35">
      <c r="I179" s="28"/>
      <c r="J179" s="28"/>
    </row>
    <row r="180" spans="9:10" x14ac:dyDescent="0.35">
      <c r="I180" s="28"/>
      <c r="J180" s="28"/>
    </row>
    <row r="181" spans="9:10" x14ac:dyDescent="0.35">
      <c r="I181" s="28"/>
      <c r="J181" s="28"/>
    </row>
    <row r="182" spans="9:10" x14ac:dyDescent="0.35">
      <c r="I182" s="28"/>
      <c r="J182" s="28"/>
    </row>
    <row r="183" spans="9:10" x14ac:dyDescent="0.35">
      <c r="I183" s="28"/>
      <c r="J183" s="28"/>
    </row>
    <row r="184" spans="9:10" x14ac:dyDescent="0.35">
      <c r="I184" s="28"/>
      <c r="J184" s="28"/>
    </row>
    <row r="185" spans="9:10" x14ac:dyDescent="0.35">
      <c r="I185" s="28"/>
      <c r="J185" s="28"/>
    </row>
    <row r="186" spans="9:10" x14ac:dyDescent="0.35">
      <c r="I186" s="28"/>
      <c r="J186" s="28"/>
    </row>
    <row r="187" spans="9:10" x14ac:dyDescent="0.35">
      <c r="I187" s="28"/>
      <c r="J187" s="28"/>
    </row>
    <row r="188" spans="9:10" x14ac:dyDescent="0.35">
      <c r="I188" s="28"/>
      <c r="J188" s="28"/>
    </row>
    <row r="189" spans="9:10" x14ac:dyDescent="0.35">
      <c r="I189" s="28"/>
      <c r="J189" s="28"/>
    </row>
    <row r="190" spans="9:10" x14ac:dyDescent="0.35">
      <c r="I190" s="28"/>
      <c r="J190" s="28"/>
    </row>
    <row r="191" spans="9:10" x14ac:dyDescent="0.35">
      <c r="I191" s="28"/>
      <c r="J191" s="28"/>
    </row>
    <row r="192" spans="9:10" x14ac:dyDescent="0.35">
      <c r="I192" s="28"/>
      <c r="J192" s="28"/>
    </row>
    <row r="193" spans="9:10" x14ac:dyDescent="0.35">
      <c r="I193" s="28"/>
      <c r="J193" s="28"/>
    </row>
    <row r="194" spans="9:10" x14ac:dyDescent="0.35">
      <c r="I194" s="28"/>
      <c r="J194" s="28"/>
    </row>
    <row r="195" spans="9:10" x14ac:dyDescent="0.35">
      <c r="I195" s="28"/>
      <c r="J195" s="28"/>
    </row>
    <row r="196" spans="9:10" x14ac:dyDescent="0.35">
      <c r="I196" s="28"/>
      <c r="J196" s="28"/>
    </row>
    <row r="197" spans="9:10" x14ac:dyDescent="0.35">
      <c r="I197" s="28"/>
      <c r="J197" s="28"/>
    </row>
    <row r="198" spans="9:10" x14ac:dyDescent="0.35">
      <c r="I198" s="28"/>
      <c r="J198" s="28"/>
    </row>
    <row r="199" spans="9:10" x14ac:dyDescent="0.35">
      <c r="I199" s="28"/>
      <c r="J199" s="28"/>
    </row>
    <row r="200" spans="9:10" x14ac:dyDescent="0.35">
      <c r="I200" s="28"/>
      <c r="J200" s="28"/>
    </row>
    <row r="201" spans="9:10" x14ac:dyDescent="0.35">
      <c r="I201" s="28"/>
      <c r="J201" s="28"/>
    </row>
    <row r="202" spans="9:10" x14ac:dyDescent="0.35">
      <c r="I202" s="28"/>
      <c r="J202" s="28"/>
    </row>
    <row r="203" spans="9:10" x14ac:dyDescent="0.35">
      <c r="I203" s="28"/>
      <c r="J203" s="28"/>
    </row>
    <row r="204" spans="9:10" x14ac:dyDescent="0.35">
      <c r="I204" s="28"/>
      <c r="J204" s="28"/>
    </row>
    <row r="205" spans="9:10" x14ac:dyDescent="0.35">
      <c r="I205" s="28"/>
      <c r="J205" s="28"/>
    </row>
    <row r="206" spans="9:10" x14ac:dyDescent="0.35">
      <c r="I206" s="28"/>
      <c r="J206" s="28"/>
    </row>
    <row r="207" spans="9:10" x14ac:dyDescent="0.35">
      <c r="I207" s="28"/>
      <c r="J207" s="28"/>
    </row>
    <row r="208" spans="9:10" x14ac:dyDescent="0.35">
      <c r="I208" s="28"/>
      <c r="J208" s="28"/>
    </row>
    <row r="209" spans="9:10" x14ac:dyDescent="0.35">
      <c r="I209" s="28"/>
      <c r="J209" s="28"/>
    </row>
    <row r="210" spans="9:10" x14ac:dyDescent="0.35">
      <c r="I210" s="28"/>
      <c r="J210" s="28"/>
    </row>
    <row r="211" spans="9:10" x14ac:dyDescent="0.35">
      <c r="I211" s="28"/>
      <c r="J211" s="28"/>
    </row>
    <row r="212" spans="9:10" x14ac:dyDescent="0.35">
      <c r="I212" s="28"/>
      <c r="J212" s="28"/>
    </row>
    <row r="213" spans="9:10" x14ac:dyDescent="0.35">
      <c r="I213" s="28"/>
      <c r="J213" s="28"/>
    </row>
    <row r="214" spans="9:10" x14ac:dyDescent="0.35">
      <c r="I214" s="28"/>
      <c r="J214" s="28"/>
    </row>
    <row r="215" spans="9:10" x14ac:dyDescent="0.35">
      <c r="I215" s="28"/>
      <c r="J215" s="28"/>
    </row>
    <row r="216" spans="9:10" x14ac:dyDescent="0.35">
      <c r="I216" s="28"/>
      <c r="J216" s="28"/>
    </row>
    <row r="217" spans="9:10" x14ac:dyDescent="0.35">
      <c r="I217" s="28"/>
      <c r="J217" s="28"/>
    </row>
    <row r="218" spans="9:10" x14ac:dyDescent="0.35">
      <c r="I218" s="28"/>
      <c r="J218" s="28"/>
    </row>
    <row r="219" spans="9:10" x14ac:dyDescent="0.35">
      <c r="I219" s="28"/>
      <c r="J219" s="28"/>
    </row>
    <row r="220" spans="9:10" x14ac:dyDescent="0.35">
      <c r="I220" s="28"/>
      <c r="J220" s="28"/>
    </row>
    <row r="221" spans="9:10" x14ac:dyDescent="0.35">
      <c r="I221" s="28"/>
      <c r="J221" s="28"/>
    </row>
    <row r="222" spans="9:10" x14ac:dyDescent="0.35">
      <c r="I222" s="28"/>
      <c r="J222" s="28"/>
    </row>
    <row r="223" spans="9:10" x14ac:dyDescent="0.35">
      <c r="I223" s="28"/>
      <c r="J223" s="28"/>
    </row>
    <row r="224" spans="9:10" x14ac:dyDescent="0.35">
      <c r="I224" s="28"/>
      <c r="J224" s="28"/>
    </row>
    <row r="225" spans="9:10" x14ac:dyDescent="0.35">
      <c r="I225" s="28"/>
      <c r="J225" s="28"/>
    </row>
    <row r="226" spans="9:10" x14ac:dyDescent="0.35">
      <c r="I226" s="28"/>
      <c r="J226" s="28"/>
    </row>
    <row r="227" spans="9:10" x14ac:dyDescent="0.35">
      <c r="I227" s="28"/>
      <c r="J227" s="28"/>
    </row>
    <row r="228" spans="9:10" x14ac:dyDescent="0.35">
      <c r="I228" s="28"/>
      <c r="J228" s="28"/>
    </row>
    <row r="229" spans="9:10" x14ac:dyDescent="0.35">
      <c r="I229" s="28"/>
      <c r="J229" s="28"/>
    </row>
    <row r="230" spans="9:10" x14ac:dyDescent="0.35">
      <c r="I230" s="28"/>
      <c r="J230" s="28"/>
    </row>
    <row r="231" spans="9:10" x14ac:dyDescent="0.35">
      <c r="I231" s="28"/>
      <c r="J231" s="28"/>
    </row>
    <row r="232" spans="9:10" x14ac:dyDescent="0.35">
      <c r="I232" s="28"/>
      <c r="J232" s="28"/>
    </row>
    <row r="233" spans="9:10" x14ac:dyDescent="0.35">
      <c r="I233" s="28"/>
      <c r="J233" s="28"/>
    </row>
    <row r="234" spans="9:10" x14ac:dyDescent="0.35">
      <c r="I234" s="28"/>
      <c r="J234" s="28"/>
    </row>
    <row r="235" spans="9:10" x14ac:dyDescent="0.35">
      <c r="I235" s="28"/>
      <c r="J235" s="28"/>
    </row>
    <row r="236" spans="9:10" x14ac:dyDescent="0.35">
      <c r="I236" s="28"/>
      <c r="J236" s="28"/>
    </row>
    <row r="237" spans="9:10" x14ac:dyDescent="0.35">
      <c r="I237" s="28"/>
      <c r="J237" s="28"/>
    </row>
    <row r="238" spans="9:10" x14ac:dyDescent="0.35">
      <c r="I238" s="28"/>
      <c r="J238" s="28"/>
    </row>
    <row r="239" spans="9:10" x14ac:dyDescent="0.35">
      <c r="I239" s="28"/>
      <c r="J239" s="28"/>
    </row>
    <row r="240" spans="9:10" x14ac:dyDescent="0.35">
      <c r="I240" s="28"/>
      <c r="J240" s="28"/>
    </row>
    <row r="241" spans="9:10" x14ac:dyDescent="0.35">
      <c r="I241" s="28"/>
      <c r="J241" s="28"/>
    </row>
    <row r="242" spans="9:10" x14ac:dyDescent="0.35">
      <c r="I242" s="28"/>
      <c r="J242" s="28"/>
    </row>
    <row r="243" spans="9:10" x14ac:dyDescent="0.35">
      <c r="I243" s="28"/>
      <c r="J243" s="28"/>
    </row>
    <row r="244" spans="9:10" x14ac:dyDescent="0.35">
      <c r="I244" s="28"/>
      <c r="J244" s="28"/>
    </row>
    <row r="245" spans="9:10" x14ac:dyDescent="0.35">
      <c r="I245" s="28"/>
      <c r="J245" s="28"/>
    </row>
    <row r="246" spans="9:10" x14ac:dyDescent="0.35">
      <c r="I246" s="28"/>
      <c r="J246" s="28"/>
    </row>
    <row r="247" spans="9:10" x14ac:dyDescent="0.35">
      <c r="I247" s="28"/>
      <c r="J247" s="28"/>
    </row>
    <row r="248" spans="9:10" x14ac:dyDescent="0.35">
      <c r="I248" s="28"/>
      <c r="J248" s="28"/>
    </row>
    <row r="249" spans="9:10" x14ac:dyDescent="0.35">
      <c r="I249" s="28"/>
      <c r="J249" s="28"/>
    </row>
    <row r="250" spans="9:10" x14ac:dyDescent="0.35">
      <c r="I250" s="28"/>
      <c r="J250" s="28"/>
    </row>
    <row r="251" spans="9:10" x14ac:dyDescent="0.35">
      <c r="I251" s="28"/>
      <c r="J251" s="28"/>
    </row>
    <row r="252" spans="9:10" x14ac:dyDescent="0.35">
      <c r="I252" s="28"/>
      <c r="J252" s="28"/>
    </row>
    <row r="253" spans="9:10" x14ac:dyDescent="0.35">
      <c r="I253" s="28"/>
      <c r="J253" s="28"/>
    </row>
    <row r="254" spans="9:10" x14ac:dyDescent="0.35">
      <c r="I254" s="28"/>
      <c r="J254" s="28"/>
    </row>
    <row r="255" spans="9:10" x14ac:dyDescent="0.35">
      <c r="I255" s="28"/>
      <c r="J255" s="28"/>
    </row>
    <row r="256" spans="9:10" x14ac:dyDescent="0.35">
      <c r="I256" s="28"/>
      <c r="J256" s="28"/>
    </row>
    <row r="257" spans="9:10" x14ac:dyDescent="0.35">
      <c r="I257" s="28"/>
      <c r="J257" s="28"/>
    </row>
    <row r="258" spans="9:10" x14ac:dyDescent="0.35">
      <c r="I258" s="28"/>
      <c r="J258" s="28"/>
    </row>
    <row r="259" spans="9:10" x14ac:dyDescent="0.35">
      <c r="I259" s="28"/>
      <c r="J259" s="28"/>
    </row>
    <row r="260" spans="9:10" x14ac:dyDescent="0.35">
      <c r="I260" s="28"/>
      <c r="J260" s="28"/>
    </row>
    <row r="261" spans="9:10" x14ac:dyDescent="0.35">
      <c r="I261" s="28"/>
      <c r="J261" s="28"/>
    </row>
    <row r="262" spans="9:10" x14ac:dyDescent="0.35">
      <c r="I262" s="28"/>
      <c r="J262" s="28"/>
    </row>
    <row r="263" spans="9:10" x14ac:dyDescent="0.35">
      <c r="I263" s="28"/>
      <c r="J263" s="28"/>
    </row>
    <row r="264" spans="9:10" x14ac:dyDescent="0.35">
      <c r="I264" s="28"/>
      <c r="J264" s="28"/>
    </row>
    <row r="265" spans="9:10" x14ac:dyDescent="0.35">
      <c r="I265" s="28"/>
      <c r="J265" s="28"/>
    </row>
    <row r="266" spans="9:10" x14ac:dyDescent="0.35">
      <c r="I266" s="28"/>
      <c r="J266" s="28"/>
    </row>
    <row r="267" spans="9:10" x14ac:dyDescent="0.35">
      <c r="I267" s="28"/>
      <c r="J267" s="28"/>
    </row>
    <row r="268" spans="9:10" x14ac:dyDescent="0.35">
      <c r="I268" s="28"/>
      <c r="J268" s="28"/>
    </row>
    <row r="269" spans="9:10" x14ac:dyDescent="0.35">
      <c r="I269" s="28"/>
      <c r="J269" s="28"/>
    </row>
    <row r="270" spans="9:10" x14ac:dyDescent="0.35">
      <c r="I270" s="28"/>
      <c r="J270" s="28"/>
    </row>
    <row r="271" spans="9:10" x14ac:dyDescent="0.35">
      <c r="I271" s="28"/>
      <c r="J271" s="28"/>
    </row>
    <row r="272" spans="9:10" x14ac:dyDescent="0.35">
      <c r="I272" s="28"/>
      <c r="J272" s="28"/>
    </row>
    <row r="273" spans="9:10" x14ac:dyDescent="0.35">
      <c r="I273" s="28"/>
      <c r="J273" s="28"/>
    </row>
    <row r="274" spans="9:10" x14ac:dyDescent="0.35">
      <c r="I274" s="28"/>
      <c r="J274" s="28"/>
    </row>
    <row r="275" spans="9:10" x14ac:dyDescent="0.35">
      <c r="I275" s="28"/>
      <c r="J275" s="28"/>
    </row>
    <row r="276" spans="9:10" x14ac:dyDescent="0.35">
      <c r="I276" s="28"/>
      <c r="J276" s="28"/>
    </row>
    <row r="277" spans="9:10" x14ac:dyDescent="0.35">
      <c r="I277" s="28"/>
      <c r="J277" s="28"/>
    </row>
    <row r="278" spans="9:10" x14ac:dyDescent="0.35">
      <c r="I278" s="28"/>
      <c r="J278" s="28"/>
    </row>
    <row r="279" spans="9:10" x14ac:dyDescent="0.35">
      <c r="I279" s="28"/>
      <c r="J279" s="28"/>
    </row>
    <row r="280" spans="9:10" x14ac:dyDescent="0.35">
      <c r="I280" s="28"/>
      <c r="J280" s="28"/>
    </row>
    <row r="281" spans="9:10" x14ac:dyDescent="0.35">
      <c r="I281" s="28"/>
      <c r="J281" s="28"/>
    </row>
    <row r="282" spans="9:10" x14ac:dyDescent="0.35">
      <c r="I282" s="28"/>
      <c r="J282" s="28"/>
    </row>
    <row r="283" spans="9:10" x14ac:dyDescent="0.35">
      <c r="I283" s="28"/>
      <c r="J283" s="28"/>
    </row>
    <row r="284" spans="9:10" x14ac:dyDescent="0.35">
      <c r="I284" s="28"/>
      <c r="J284" s="28"/>
    </row>
    <row r="285" spans="9:10" x14ac:dyDescent="0.35">
      <c r="I285" s="28"/>
      <c r="J285" s="28"/>
    </row>
    <row r="286" spans="9:10" x14ac:dyDescent="0.35">
      <c r="I286" s="28"/>
      <c r="J286" s="28"/>
    </row>
    <row r="287" spans="9:10" x14ac:dyDescent="0.35">
      <c r="I287" s="28"/>
      <c r="J287" s="28"/>
    </row>
    <row r="288" spans="9:10" x14ac:dyDescent="0.35">
      <c r="I288" s="28"/>
      <c r="J288" s="28"/>
    </row>
    <row r="289" spans="9:10" x14ac:dyDescent="0.35">
      <c r="I289" s="28"/>
      <c r="J289" s="28"/>
    </row>
    <row r="290" spans="9:10" x14ac:dyDescent="0.35">
      <c r="I290" s="28"/>
      <c r="J290" s="28"/>
    </row>
    <row r="291" spans="9:10" x14ac:dyDescent="0.35">
      <c r="I291" s="28"/>
      <c r="J291" s="28"/>
    </row>
    <row r="292" spans="9:10" x14ac:dyDescent="0.35">
      <c r="I292" s="28"/>
      <c r="J292" s="28"/>
    </row>
    <row r="293" spans="9:10" x14ac:dyDescent="0.35">
      <c r="I293" s="28"/>
      <c r="J293" s="28"/>
    </row>
    <row r="294" spans="9:10" x14ac:dyDescent="0.35">
      <c r="I294" s="28"/>
      <c r="J294" s="28"/>
    </row>
    <row r="295" spans="9:10" x14ac:dyDescent="0.35">
      <c r="I295" s="28"/>
      <c r="J295" s="28"/>
    </row>
    <row r="296" spans="9:10" x14ac:dyDescent="0.35">
      <c r="I296" s="28"/>
      <c r="J296" s="28"/>
    </row>
    <row r="297" spans="9:10" x14ac:dyDescent="0.35">
      <c r="I297" s="28"/>
      <c r="J297" s="28"/>
    </row>
    <row r="298" spans="9:10" x14ac:dyDescent="0.35">
      <c r="I298" s="28"/>
      <c r="J298" s="28"/>
    </row>
    <row r="299" spans="9:10" x14ac:dyDescent="0.35">
      <c r="I299" s="28"/>
      <c r="J299" s="28"/>
    </row>
    <row r="300" spans="9:10" x14ac:dyDescent="0.35">
      <c r="I300" s="28"/>
      <c r="J300" s="28"/>
    </row>
    <row r="301" spans="9:10" x14ac:dyDescent="0.35">
      <c r="I301" s="28"/>
      <c r="J301" s="28"/>
    </row>
    <row r="302" spans="9:10" x14ac:dyDescent="0.35">
      <c r="I302" s="28"/>
      <c r="J302" s="28"/>
    </row>
    <row r="303" spans="9:10" x14ac:dyDescent="0.35">
      <c r="I303" s="28"/>
      <c r="J303" s="28"/>
    </row>
    <row r="304" spans="9:10" x14ac:dyDescent="0.35">
      <c r="I304" s="28"/>
      <c r="J304" s="28"/>
    </row>
    <row r="305" spans="9:10" x14ac:dyDescent="0.35">
      <c r="I305" s="28"/>
      <c r="J305" s="28"/>
    </row>
    <row r="306" spans="9:10" x14ac:dyDescent="0.35">
      <c r="I306" s="28"/>
      <c r="J306" s="28"/>
    </row>
    <row r="307" spans="9:10" x14ac:dyDescent="0.35">
      <c r="I307" s="28"/>
      <c r="J307" s="28"/>
    </row>
    <row r="308" spans="9:10" x14ac:dyDescent="0.35">
      <c r="I308" s="28"/>
      <c r="J308" s="28"/>
    </row>
    <row r="309" spans="9:10" x14ac:dyDescent="0.35">
      <c r="I309" s="28"/>
      <c r="J309" s="28"/>
    </row>
    <row r="310" spans="9:10" x14ac:dyDescent="0.35">
      <c r="I310" s="28"/>
      <c r="J310" s="28"/>
    </row>
    <row r="311" spans="9:10" x14ac:dyDescent="0.35">
      <c r="I311" s="28"/>
      <c r="J311" s="28"/>
    </row>
    <row r="312" spans="9:10" x14ac:dyDescent="0.35">
      <c r="I312" s="28"/>
      <c r="J312" s="28"/>
    </row>
    <row r="313" spans="9:10" x14ac:dyDescent="0.35">
      <c r="I313" s="28"/>
      <c r="J313" s="28"/>
    </row>
    <row r="314" spans="9:10" x14ac:dyDescent="0.35">
      <c r="I314" s="28"/>
      <c r="J314" s="28"/>
    </row>
    <row r="315" spans="9:10" x14ac:dyDescent="0.35">
      <c r="I315" s="28"/>
      <c r="J315" s="28"/>
    </row>
    <row r="316" spans="9:10" x14ac:dyDescent="0.35">
      <c r="I316" s="28"/>
      <c r="J316" s="28"/>
    </row>
    <row r="317" spans="9:10" x14ac:dyDescent="0.35">
      <c r="I317" s="28"/>
      <c r="J317" s="28"/>
    </row>
    <row r="318" spans="9:10" x14ac:dyDescent="0.35">
      <c r="I318" s="28"/>
      <c r="J318" s="28"/>
    </row>
    <row r="319" spans="9:10" x14ac:dyDescent="0.35">
      <c r="I319" s="28"/>
      <c r="J319" s="28"/>
    </row>
    <row r="320" spans="9:10" x14ac:dyDescent="0.35">
      <c r="I320" s="28"/>
      <c r="J320" s="28"/>
    </row>
    <row r="321" spans="9:10" x14ac:dyDescent="0.35">
      <c r="I321" s="28"/>
      <c r="J321" s="28"/>
    </row>
    <row r="322" spans="9:10" x14ac:dyDescent="0.35">
      <c r="I322" s="28"/>
      <c r="J322" s="28"/>
    </row>
    <row r="323" spans="9:10" x14ac:dyDescent="0.35">
      <c r="I323" s="28"/>
      <c r="J323" s="28"/>
    </row>
    <row r="324" spans="9:10" x14ac:dyDescent="0.35">
      <c r="I324" s="28"/>
      <c r="J324" s="28"/>
    </row>
    <row r="325" spans="9:10" x14ac:dyDescent="0.35">
      <c r="I325" s="28"/>
      <c r="J325" s="28"/>
    </row>
    <row r="326" spans="9:10" x14ac:dyDescent="0.35">
      <c r="I326" s="28"/>
      <c r="J326" s="28"/>
    </row>
    <row r="327" spans="9:10" x14ac:dyDescent="0.35">
      <c r="I327" s="28"/>
      <c r="J327" s="28"/>
    </row>
    <row r="328" spans="9:10" x14ac:dyDescent="0.35">
      <c r="I328" s="28"/>
      <c r="J328" s="28"/>
    </row>
    <row r="329" spans="9:10" x14ac:dyDescent="0.35">
      <c r="I329" s="28"/>
      <c r="J329" s="28"/>
    </row>
    <row r="330" spans="9:10" x14ac:dyDescent="0.35">
      <c r="I330" s="28"/>
      <c r="J330" s="28"/>
    </row>
    <row r="331" spans="9:10" x14ac:dyDescent="0.35">
      <c r="I331" s="28"/>
      <c r="J331" s="28"/>
    </row>
    <row r="332" spans="9:10" x14ac:dyDescent="0.35">
      <c r="I332" s="28"/>
      <c r="J332" s="28"/>
    </row>
    <row r="333" spans="9:10" x14ac:dyDescent="0.35">
      <c r="I333" s="28"/>
      <c r="J333" s="28"/>
    </row>
    <row r="334" spans="9:10" x14ac:dyDescent="0.35">
      <c r="I334" s="28"/>
      <c r="J334" s="28"/>
    </row>
    <row r="335" spans="9:10" x14ac:dyDescent="0.35">
      <c r="I335" s="28"/>
      <c r="J335" s="28"/>
    </row>
    <row r="336" spans="9:10" x14ac:dyDescent="0.35">
      <c r="I336" s="28"/>
      <c r="J336" s="28"/>
    </row>
    <row r="337" spans="9:10" x14ac:dyDescent="0.35">
      <c r="I337" s="28"/>
      <c r="J337" s="28"/>
    </row>
    <row r="338" spans="9:10" x14ac:dyDescent="0.35">
      <c r="I338" s="28"/>
      <c r="J338" s="28"/>
    </row>
    <row r="339" spans="9:10" x14ac:dyDescent="0.35">
      <c r="I339" s="28"/>
      <c r="J339" s="28"/>
    </row>
    <row r="340" spans="9:10" x14ac:dyDescent="0.35">
      <c r="I340" s="28"/>
      <c r="J340" s="28"/>
    </row>
    <row r="341" spans="9:10" x14ac:dyDescent="0.35">
      <c r="I341" s="28"/>
      <c r="J341" s="28"/>
    </row>
    <row r="342" spans="9:10" x14ac:dyDescent="0.35">
      <c r="I342" s="28"/>
      <c r="J342" s="28"/>
    </row>
    <row r="343" spans="9:10" x14ac:dyDescent="0.35">
      <c r="I343" s="28"/>
      <c r="J343" s="28"/>
    </row>
    <row r="344" spans="9:10" x14ac:dyDescent="0.35">
      <c r="I344" s="28"/>
      <c r="J344" s="28"/>
    </row>
    <row r="345" spans="9:10" x14ac:dyDescent="0.35">
      <c r="I345" s="28"/>
      <c r="J345" s="28"/>
    </row>
    <row r="346" spans="9:10" x14ac:dyDescent="0.35">
      <c r="I346" s="28"/>
      <c r="J346" s="28"/>
    </row>
    <row r="347" spans="9:10" x14ac:dyDescent="0.35">
      <c r="I347" s="28"/>
      <c r="J347" s="28"/>
    </row>
    <row r="348" spans="9:10" x14ac:dyDescent="0.35">
      <c r="I348" s="28"/>
      <c r="J348" s="28"/>
    </row>
    <row r="349" spans="9:10" x14ac:dyDescent="0.35">
      <c r="I349" s="28"/>
      <c r="J349" s="28"/>
    </row>
    <row r="350" spans="9:10" x14ac:dyDescent="0.35">
      <c r="I350" s="28"/>
      <c r="J350" s="28"/>
    </row>
    <row r="351" spans="9:10" x14ac:dyDescent="0.35">
      <c r="I351" s="28"/>
      <c r="J351" s="28"/>
    </row>
    <row r="352" spans="9:10" x14ac:dyDescent="0.35">
      <c r="I352" s="28"/>
      <c r="J352" s="28"/>
    </row>
    <row r="353" spans="9:10" x14ac:dyDescent="0.35">
      <c r="I353" s="28"/>
      <c r="J353" s="28"/>
    </row>
    <row r="354" spans="9:10" x14ac:dyDescent="0.35">
      <c r="I354" s="28"/>
      <c r="J354" s="28"/>
    </row>
    <row r="355" spans="9:10" x14ac:dyDescent="0.35">
      <c r="I355" s="28"/>
      <c r="J355" s="28"/>
    </row>
    <row r="356" spans="9:10" x14ac:dyDescent="0.35">
      <c r="I356" s="28"/>
      <c r="J356" s="28"/>
    </row>
    <row r="357" spans="9:10" x14ac:dyDescent="0.35">
      <c r="I357" s="28"/>
      <c r="J357" s="28"/>
    </row>
    <row r="358" spans="9:10" x14ac:dyDescent="0.35">
      <c r="I358" s="28"/>
      <c r="J358" s="28"/>
    </row>
    <row r="359" spans="9:10" x14ac:dyDescent="0.35">
      <c r="I359" s="28"/>
      <c r="J359" s="28"/>
    </row>
    <row r="360" spans="9:10" x14ac:dyDescent="0.35">
      <c r="I360" s="28"/>
      <c r="J360" s="28"/>
    </row>
    <row r="361" spans="9:10" x14ac:dyDescent="0.35">
      <c r="I361" s="28"/>
      <c r="J361" s="28"/>
    </row>
    <row r="362" spans="9:10" x14ac:dyDescent="0.35">
      <c r="I362" s="28"/>
      <c r="J362" s="28"/>
    </row>
    <row r="363" spans="9:10" x14ac:dyDescent="0.35">
      <c r="I363" s="28"/>
      <c r="J363" s="28"/>
    </row>
    <row r="364" spans="9:10" x14ac:dyDescent="0.35">
      <c r="I364" s="28"/>
      <c r="J364" s="28"/>
    </row>
    <row r="365" spans="9:10" x14ac:dyDescent="0.35">
      <c r="I365" s="28"/>
      <c r="J365" s="28"/>
    </row>
    <row r="366" spans="9:10" x14ac:dyDescent="0.35">
      <c r="I366" s="28"/>
      <c r="J366" s="28"/>
    </row>
    <row r="367" spans="9:10" x14ac:dyDescent="0.35">
      <c r="I367" s="28"/>
      <c r="J367" s="28"/>
    </row>
    <row r="368" spans="9:10" x14ac:dyDescent="0.35">
      <c r="I368" s="28"/>
      <c r="J368" s="28"/>
    </row>
    <row r="369" spans="9:10" x14ac:dyDescent="0.35">
      <c r="I369" s="28"/>
      <c r="J369" s="28"/>
    </row>
    <row r="370" spans="9:10" x14ac:dyDescent="0.35">
      <c r="I370" s="28"/>
      <c r="J370" s="28"/>
    </row>
    <row r="371" spans="9:10" x14ac:dyDescent="0.35">
      <c r="I371" s="28"/>
      <c r="J371" s="28"/>
    </row>
    <row r="372" spans="9:10" x14ac:dyDescent="0.35">
      <c r="I372" s="28"/>
      <c r="J372" s="28"/>
    </row>
    <row r="373" spans="9:10" x14ac:dyDescent="0.35">
      <c r="I373" s="28"/>
      <c r="J373" s="28"/>
    </row>
    <row r="374" spans="9:10" x14ac:dyDescent="0.35">
      <c r="I374" s="28"/>
      <c r="J374" s="28"/>
    </row>
    <row r="375" spans="9:10" x14ac:dyDescent="0.35">
      <c r="I375" s="28"/>
      <c r="J375" s="28"/>
    </row>
    <row r="376" spans="9:10" x14ac:dyDescent="0.35">
      <c r="I376" s="28"/>
      <c r="J376" s="28"/>
    </row>
    <row r="377" spans="9:10" x14ac:dyDescent="0.35">
      <c r="I377" s="28"/>
      <c r="J377" s="28"/>
    </row>
    <row r="378" spans="9:10" x14ac:dyDescent="0.35">
      <c r="I378" s="28"/>
      <c r="J378" s="28"/>
    </row>
    <row r="379" spans="9:10" x14ac:dyDescent="0.35">
      <c r="I379" s="28"/>
      <c r="J379" s="28"/>
    </row>
    <row r="380" spans="9:10" x14ac:dyDescent="0.35">
      <c r="I380" s="28"/>
      <c r="J380" s="28"/>
    </row>
    <row r="381" spans="9:10" x14ac:dyDescent="0.35">
      <c r="I381" s="28"/>
      <c r="J381" s="28"/>
    </row>
    <row r="382" spans="9:10" x14ac:dyDescent="0.35">
      <c r="I382" s="28"/>
      <c r="J382" s="28"/>
    </row>
    <row r="383" spans="9:10" x14ac:dyDescent="0.35">
      <c r="I383" s="28"/>
      <c r="J383" s="28"/>
    </row>
    <row r="384" spans="9:10" x14ac:dyDescent="0.35">
      <c r="I384" s="28"/>
      <c r="J384" s="28"/>
    </row>
    <row r="385" spans="9:10" x14ac:dyDescent="0.35">
      <c r="I385" s="28"/>
      <c r="J385" s="28"/>
    </row>
    <row r="386" spans="9:10" x14ac:dyDescent="0.35">
      <c r="I386" s="28"/>
      <c r="J386" s="28"/>
    </row>
    <row r="387" spans="9:10" x14ac:dyDescent="0.35">
      <c r="I387" s="28"/>
      <c r="J387" s="28"/>
    </row>
    <row r="388" spans="9:10" x14ac:dyDescent="0.35">
      <c r="I388" s="28"/>
      <c r="J388" s="28"/>
    </row>
    <row r="389" spans="9:10" x14ac:dyDescent="0.35">
      <c r="I389" s="28"/>
      <c r="J389" s="28"/>
    </row>
    <row r="390" spans="9:10" x14ac:dyDescent="0.35">
      <c r="I390" s="28"/>
      <c r="J390" s="28"/>
    </row>
    <row r="391" spans="9:10" x14ac:dyDescent="0.35">
      <c r="I391" s="28"/>
      <c r="J391" s="28"/>
    </row>
    <row r="392" spans="9:10" x14ac:dyDescent="0.35">
      <c r="I392" s="28"/>
      <c r="J392" s="28"/>
    </row>
    <row r="393" spans="9:10" x14ac:dyDescent="0.35">
      <c r="I393" s="28"/>
      <c r="J393" s="28"/>
    </row>
    <row r="394" spans="9:10" x14ac:dyDescent="0.35">
      <c r="I394" s="28"/>
      <c r="J394" s="28"/>
    </row>
    <row r="395" spans="9:10" x14ac:dyDescent="0.35">
      <c r="I395" s="28"/>
      <c r="J395" s="28"/>
    </row>
    <row r="396" spans="9:10" x14ac:dyDescent="0.35">
      <c r="I396" s="28"/>
      <c r="J396" s="28"/>
    </row>
    <row r="397" spans="9:10" x14ac:dyDescent="0.35">
      <c r="I397" s="28"/>
      <c r="J397" s="28"/>
    </row>
    <row r="398" spans="9:10" x14ac:dyDescent="0.35">
      <c r="I398" s="28"/>
      <c r="J398" s="28"/>
    </row>
    <row r="399" spans="9:10" x14ac:dyDescent="0.35">
      <c r="I399" s="28"/>
      <c r="J399" s="28"/>
    </row>
    <row r="400" spans="9:10" x14ac:dyDescent="0.35">
      <c r="I400" s="28"/>
      <c r="J400" s="28"/>
    </row>
    <row r="401" spans="9:10" x14ac:dyDescent="0.35">
      <c r="I401" s="28"/>
      <c r="J401" s="28"/>
    </row>
    <row r="402" spans="9:10" x14ac:dyDescent="0.35">
      <c r="I402" s="28"/>
      <c r="J402" s="28"/>
    </row>
    <row r="403" spans="9:10" x14ac:dyDescent="0.35">
      <c r="I403" s="28"/>
      <c r="J403" s="28"/>
    </row>
    <row r="404" spans="9:10" x14ac:dyDescent="0.35">
      <c r="I404" s="28"/>
      <c r="J404" s="28"/>
    </row>
    <row r="405" spans="9:10" x14ac:dyDescent="0.35">
      <c r="I405" s="28"/>
      <c r="J405" s="28"/>
    </row>
    <row r="406" spans="9:10" x14ac:dyDescent="0.35">
      <c r="I406" s="28"/>
      <c r="J406" s="28"/>
    </row>
    <row r="407" spans="9:10" x14ac:dyDescent="0.35">
      <c r="I407" s="28"/>
      <c r="J407" s="28"/>
    </row>
    <row r="408" spans="9:10" x14ac:dyDescent="0.35">
      <c r="I408" s="28"/>
      <c r="J408" s="28"/>
    </row>
    <row r="409" spans="9:10" x14ac:dyDescent="0.35">
      <c r="I409" s="28"/>
      <c r="J409" s="28"/>
    </row>
    <row r="410" spans="9:10" x14ac:dyDescent="0.35">
      <c r="I410" s="28"/>
      <c r="J410" s="28"/>
    </row>
    <row r="411" spans="9:10" x14ac:dyDescent="0.35">
      <c r="I411" s="28"/>
      <c r="J411" s="28"/>
    </row>
    <row r="412" spans="9:10" x14ac:dyDescent="0.35">
      <c r="I412" s="28"/>
      <c r="J412" s="28"/>
    </row>
    <row r="413" spans="9:10" x14ac:dyDescent="0.35">
      <c r="I413" s="28"/>
      <c r="J413" s="28"/>
    </row>
    <row r="414" spans="9:10" x14ac:dyDescent="0.35">
      <c r="I414" s="28"/>
      <c r="J414" s="28"/>
    </row>
    <row r="415" spans="9:10" x14ac:dyDescent="0.35">
      <c r="I415" s="28"/>
      <c r="J415" s="28"/>
    </row>
    <row r="416" spans="9:10" x14ac:dyDescent="0.35">
      <c r="I416" s="28"/>
      <c r="J416" s="28"/>
    </row>
    <row r="417" spans="9:10" x14ac:dyDescent="0.35">
      <c r="I417" s="28"/>
      <c r="J417" s="28"/>
    </row>
    <row r="418" spans="9:10" x14ac:dyDescent="0.35">
      <c r="I418" s="28"/>
      <c r="J418" s="28"/>
    </row>
    <row r="419" spans="9:10" x14ac:dyDescent="0.35">
      <c r="I419" s="28"/>
      <c r="J419" s="28"/>
    </row>
    <row r="420" spans="9:10" x14ac:dyDescent="0.35">
      <c r="I420" s="28"/>
      <c r="J420" s="28"/>
    </row>
    <row r="421" spans="9:10" x14ac:dyDescent="0.35">
      <c r="I421" s="28"/>
      <c r="J421" s="28"/>
    </row>
    <row r="422" spans="9:10" x14ac:dyDescent="0.35">
      <c r="I422" s="28"/>
      <c r="J422" s="28"/>
    </row>
    <row r="423" spans="9:10" x14ac:dyDescent="0.35">
      <c r="I423" s="28"/>
      <c r="J423" s="28"/>
    </row>
    <row r="424" spans="9:10" x14ac:dyDescent="0.35">
      <c r="I424" s="28"/>
      <c r="J424" s="28"/>
    </row>
    <row r="425" spans="9:10" x14ac:dyDescent="0.35">
      <c r="I425" s="28"/>
      <c r="J425" s="28"/>
    </row>
    <row r="426" spans="9:10" x14ac:dyDescent="0.35">
      <c r="I426" s="28"/>
      <c r="J426" s="28"/>
    </row>
    <row r="427" spans="9:10" x14ac:dyDescent="0.35">
      <c r="I427" s="28"/>
      <c r="J427" s="28"/>
    </row>
    <row r="428" spans="9:10" x14ac:dyDescent="0.35">
      <c r="I428" s="28"/>
      <c r="J428" s="28"/>
    </row>
    <row r="429" spans="9:10" x14ac:dyDescent="0.35">
      <c r="I429" s="28"/>
      <c r="J429" s="28"/>
    </row>
    <row r="430" spans="9:10" x14ac:dyDescent="0.35">
      <c r="I430" s="28"/>
      <c r="J430" s="28"/>
    </row>
    <row r="431" spans="9:10" x14ac:dyDescent="0.35">
      <c r="I431" s="28"/>
      <c r="J431" s="28"/>
    </row>
    <row r="432" spans="9:10" x14ac:dyDescent="0.35">
      <c r="I432" s="28"/>
      <c r="J432" s="28"/>
    </row>
    <row r="433" spans="9:10" x14ac:dyDescent="0.35">
      <c r="I433" s="28"/>
      <c r="J433" s="28"/>
    </row>
    <row r="434" spans="9:10" x14ac:dyDescent="0.35">
      <c r="I434" s="28"/>
      <c r="J434" s="28"/>
    </row>
    <row r="435" spans="9:10" x14ac:dyDescent="0.35">
      <c r="I435" s="28"/>
      <c r="J435" s="28"/>
    </row>
    <row r="436" spans="9:10" x14ac:dyDescent="0.35">
      <c r="I436" s="28"/>
      <c r="J436" s="28"/>
    </row>
    <row r="437" spans="9:10" x14ac:dyDescent="0.35">
      <c r="I437" s="28"/>
      <c r="J437" s="28"/>
    </row>
    <row r="438" spans="9:10" x14ac:dyDescent="0.35">
      <c r="I438" s="28"/>
      <c r="J438" s="28"/>
    </row>
    <row r="439" spans="9:10" x14ac:dyDescent="0.35">
      <c r="I439" s="28"/>
      <c r="J439" s="28"/>
    </row>
    <row r="440" spans="9:10" x14ac:dyDescent="0.35">
      <c r="I440" s="28"/>
      <c r="J440" s="28"/>
    </row>
    <row r="441" spans="9:10" x14ac:dyDescent="0.35">
      <c r="I441" s="28"/>
      <c r="J441" s="28"/>
    </row>
    <row r="442" spans="9:10" x14ac:dyDescent="0.35">
      <c r="I442" s="28"/>
      <c r="J442" s="28"/>
    </row>
    <row r="443" spans="9:10" x14ac:dyDescent="0.35">
      <c r="I443" s="28"/>
      <c r="J443" s="28"/>
    </row>
    <row r="444" spans="9:10" x14ac:dyDescent="0.35">
      <c r="I444" s="28"/>
      <c r="J444" s="28"/>
    </row>
    <row r="445" spans="9:10" x14ac:dyDescent="0.35">
      <c r="I445" s="28"/>
      <c r="J445" s="28"/>
    </row>
    <row r="446" spans="9:10" x14ac:dyDescent="0.35">
      <c r="I446" s="28"/>
      <c r="J446" s="28"/>
    </row>
    <row r="447" spans="9:10" x14ac:dyDescent="0.35">
      <c r="I447" s="28"/>
      <c r="J447" s="28"/>
    </row>
    <row r="448" spans="9:10" x14ac:dyDescent="0.35">
      <c r="I448" s="28"/>
      <c r="J448" s="28"/>
    </row>
    <row r="449" spans="9:10" x14ac:dyDescent="0.35">
      <c r="I449" s="28"/>
      <c r="J449" s="28"/>
    </row>
    <row r="450" spans="9:10" x14ac:dyDescent="0.35">
      <c r="I450" s="28"/>
      <c r="J450" s="28"/>
    </row>
    <row r="451" spans="9:10" x14ac:dyDescent="0.35">
      <c r="I451" s="28"/>
      <c r="J451" s="28"/>
    </row>
    <row r="452" spans="9:10" x14ac:dyDescent="0.35">
      <c r="I452" s="28"/>
      <c r="J452" s="28"/>
    </row>
    <row r="453" spans="9:10" x14ac:dyDescent="0.35">
      <c r="I453" s="28"/>
      <c r="J453" s="28"/>
    </row>
    <row r="454" spans="9:10" x14ac:dyDescent="0.35">
      <c r="I454" s="28"/>
      <c r="J454" s="28"/>
    </row>
    <row r="455" spans="9:10" x14ac:dyDescent="0.35">
      <c r="I455" s="28"/>
      <c r="J455" s="28"/>
    </row>
    <row r="456" spans="9:10" x14ac:dyDescent="0.35">
      <c r="I456" s="28"/>
      <c r="J456" s="28"/>
    </row>
    <row r="457" spans="9:10" x14ac:dyDescent="0.35">
      <c r="I457" s="28"/>
      <c r="J457" s="28"/>
    </row>
    <row r="458" spans="9:10" x14ac:dyDescent="0.35">
      <c r="I458" s="28"/>
      <c r="J458" s="28"/>
    </row>
    <row r="459" spans="9:10" x14ac:dyDescent="0.35">
      <c r="I459" s="28"/>
      <c r="J459" s="28"/>
    </row>
    <row r="460" spans="9:10" x14ac:dyDescent="0.35">
      <c r="I460" s="28"/>
      <c r="J460" s="28"/>
    </row>
    <row r="461" spans="9:10" x14ac:dyDescent="0.35">
      <c r="I461" s="28"/>
      <c r="J461" s="28"/>
    </row>
    <row r="462" spans="9:10" x14ac:dyDescent="0.35">
      <c r="I462" s="28"/>
      <c r="J462" s="28"/>
    </row>
    <row r="463" spans="9:10" x14ac:dyDescent="0.35">
      <c r="I463" s="28"/>
      <c r="J463" s="28"/>
    </row>
    <row r="464" spans="9:10" x14ac:dyDescent="0.35">
      <c r="I464" s="28"/>
      <c r="J464" s="28"/>
    </row>
    <row r="465" spans="9:10" x14ac:dyDescent="0.35">
      <c r="I465" s="28"/>
      <c r="J465" s="28"/>
    </row>
    <row r="466" spans="9:10" x14ac:dyDescent="0.35">
      <c r="I466" s="28"/>
      <c r="J466" s="28"/>
    </row>
    <row r="467" spans="9:10" x14ac:dyDescent="0.35">
      <c r="I467" s="28"/>
      <c r="J467" s="28"/>
    </row>
    <row r="468" spans="9:10" x14ac:dyDescent="0.35">
      <c r="I468" s="28"/>
      <c r="J468" s="28"/>
    </row>
    <row r="469" spans="9:10" x14ac:dyDescent="0.35">
      <c r="I469" s="28"/>
      <c r="J469" s="28"/>
    </row>
    <row r="470" spans="9:10" x14ac:dyDescent="0.35">
      <c r="I470" s="28"/>
      <c r="J470" s="28"/>
    </row>
    <row r="471" spans="9:10" x14ac:dyDescent="0.35">
      <c r="I471" s="28"/>
      <c r="J471" s="28"/>
    </row>
    <row r="472" spans="9:10" x14ac:dyDescent="0.35">
      <c r="I472" s="28"/>
      <c r="J472" s="28"/>
    </row>
    <row r="473" spans="9:10" x14ac:dyDescent="0.35">
      <c r="I473" s="28"/>
      <c r="J473" s="28"/>
    </row>
    <row r="474" spans="9:10" x14ac:dyDescent="0.35">
      <c r="I474" s="28"/>
      <c r="J474" s="28"/>
    </row>
    <row r="475" spans="9:10" x14ac:dyDescent="0.35">
      <c r="I475" s="28"/>
      <c r="J475" s="28"/>
    </row>
    <row r="476" spans="9:10" x14ac:dyDescent="0.35">
      <c r="I476" s="28"/>
      <c r="J476" s="28"/>
    </row>
    <row r="477" spans="9:10" x14ac:dyDescent="0.35">
      <c r="I477" s="28"/>
      <c r="J477" s="28"/>
    </row>
    <row r="478" spans="9:10" x14ac:dyDescent="0.35">
      <c r="I478" s="28"/>
      <c r="J478" s="28"/>
    </row>
    <row r="479" spans="9:10" x14ac:dyDescent="0.35">
      <c r="I479" s="28"/>
      <c r="J479" s="28"/>
    </row>
    <row r="480" spans="9:10" x14ac:dyDescent="0.35">
      <c r="I480" s="28"/>
      <c r="J480" s="28"/>
    </row>
    <row r="481" spans="9:10" x14ac:dyDescent="0.35">
      <c r="I481" s="28"/>
      <c r="J481" s="28"/>
    </row>
    <row r="482" spans="9:10" x14ac:dyDescent="0.35">
      <c r="I482" s="28"/>
      <c r="J482" s="28"/>
    </row>
    <row r="483" spans="9:10" x14ac:dyDescent="0.35">
      <c r="I483" s="28"/>
      <c r="J483" s="28"/>
    </row>
    <row r="484" spans="9:10" x14ac:dyDescent="0.35">
      <c r="I484" s="28"/>
      <c r="J484" s="28"/>
    </row>
    <row r="485" spans="9:10" x14ac:dyDescent="0.35">
      <c r="I485" s="28"/>
      <c r="J485" s="28"/>
    </row>
    <row r="486" spans="9:10" x14ac:dyDescent="0.35">
      <c r="I486" s="28"/>
      <c r="J486" s="28"/>
    </row>
    <row r="487" spans="9:10" x14ac:dyDescent="0.35">
      <c r="I487" s="28"/>
      <c r="J487" s="28"/>
    </row>
    <row r="488" spans="9:10" x14ac:dyDescent="0.35">
      <c r="I488" s="28"/>
      <c r="J488" s="28"/>
    </row>
    <row r="489" spans="9:10" x14ac:dyDescent="0.35">
      <c r="I489" s="28"/>
      <c r="J489" s="28"/>
    </row>
    <row r="490" spans="9:10" x14ac:dyDescent="0.35">
      <c r="I490" s="28"/>
      <c r="J490" s="28"/>
    </row>
    <row r="491" spans="9:10" x14ac:dyDescent="0.35">
      <c r="I491" s="28"/>
      <c r="J491" s="28"/>
    </row>
    <row r="492" spans="9:10" x14ac:dyDescent="0.35">
      <c r="I492" s="28"/>
      <c r="J492" s="28"/>
    </row>
    <row r="493" spans="9:10" x14ac:dyDescent="0.35">
      <c r="I493" s="28"/>
      <c r="J493" s="28"/>
    </row>
    <row r="494" spans="9:10" x14ac:dyDescent="0.35">
      <c r="I494" s="28"/>
      <c r="J494" s="28"/>
    </row>
    <row r="495" spans="9:10" x14ac:dyDescent="0.35">
      <c r="I495" s="28"/>
      <c r="J495" s="28"/>
    </row>
    <row r="496" spans="9:10" x14ac:dyDescent="0.35">
      <c r="I496" s="28"/>
      <c r="J496" s="28"/>
    </row>
    <row r="497" spans="9:10" x14ac:dyDescent="0.35">
      <c r="I497" s="28"/>
      <c r="J497" s="28"/>
    </row>
    <row r="498" spans="9:10" x14ac:dyDescent="0.35">
      <c r="I498" s="28"/>
      <c r="J498" s="28"/>
    </row>
    <row r="499" spans="9:10" x14ac:dyDescent="0.35">
      <c r="I499" s="28"/>
      <c r="J499" s="28"/>
    </row>
    <row r="500" spans="9:10" x14ac:dyDescent="0.35">
      <c r="I500" s="28"/>
      <c r="J500" s="28"/>
    </row>
    <row r="501" spans="9:10" x14ac:dyDescent="0.35">
      <c r="I501" s="28"/>
      <c r="J501" s="28"/>
    </row>
    <row r="502" spans="9:10" x14ac:dyDescent="0.35">
      <c r="I502" s="28"/>
      <c r="J502" s="28"/>
    </row>
    <row r="503" spans="9:10" x14ac:dyDescent="0.35">
      <c r="I503" s="28"/>
      <c r="J503" s="28"/>
    </row>
    <row r="504" spans="9:10" x14ac:dyDescent="0.35">
      <c r="I504" s="28"/>
      <c r="J504" s="28"/>
    </row>
    <row r="505" spans="9:10" x14ac:dyDescent="0.35">
      <c r="I505" s="28"/>
      <c r="J505" s="28"/>
    </row>
    <row r="506" spans="9:10" x14ac:dyDescent="0.35">
      <c r="I506" s="28"/>
      <c r="J506" s="28"/>
    </row>
    <row r="507" spans="9:10" x14ac:dyDescent="0.35">
      <c r="I507" s="28"/>
      <c r="J507" s="28"/>
    </row>
    <row r="508" spans="9:10" x14ac:dyDescent="0.35">
      <c r="I508" s="28"/>
      <c r="J508" s="28"/>
    </row>
    <row r="509" spans="9:10" x14ac:dyDescent="0.35">
      <c r="I509" s="28"/>
      <c r="J509" s="28"/>
    </row>
    <row r="510" spans="9:10" x14ac:dyDescent="0.35">
      <c r="I510" s="28"/>
      <c r="J510" s="28"/>
    </row>
    <row r="511" spans="9:10" x14ac:dyDescent="0.35">
      <c r="I511" s="28"/>
      <c r="J511" s="28"/>
    </row>
    <row r="512" spans="9:10" x14ac:dyDescent="0.35">
      <c r="I512" s="28"/>
      <c r="J512" s="28"/>
    </row>
    <row r="513" spans="9:10" x14ac:dyDescent="0.35">
      <c r="I513" s="28"/>
      <c r="J513" s="28"/>
    </row>
    <row r="514" spans="9:10" x14ac:dyDescent="0.35">
      <c r="I514" s="28"/>
      <c r="J514" s="28"/>
    </row>
    <row r="515" spans="9:10" x14ac:dyDescent="0.35">
      <c r="I515" s="28"/>
      <c r="J515" s="28"/>
    </row>
    <row r="516" spans="9:10" x14ac:dyDescent="0.35">
      <c r="I516" s="28"/>
      <c r="J516" s="28"/>
    </row>
    <row r="517" spans="9:10" x14ac:dyDescent="0.35">
      <c r="I517" s="28"/>
      <c r="J517" s="28"/>
    </row>
    <row r="518" spans="9:10" x14ac:dyDescent="0.35">
      <c r="I518" s="28"/>
      <c r="J518" s="28"/>
    </row>
    <row r="519" spans="9:10" x14ac:dyDescent="0.35">
      <c r="I519" s="28"/>
      <c r="J519" s="28"/>
    </row>
    <row r="520" spans="9:10" x14ac:dyDescent="0.35">
      <c r="I520" s="28"/>
      <c r="J520" s="28"/>
    </row>
    <row r="521" spans="9:10" x14ac:dyDescent="0.35">
      <c r="I521" s="28"/>
      <c r="J521" s="28"/>
    </row>
    <row r="522" spans="9:10" x14ac:dyDescent="0.35">
      <c r="I522" s="28"/>
      <c r="J522" s="28"/>
    </row>
    <row r="523" spans="9:10" x14ac:dyDescent="0.35">
      <c r="I523" s="28"/>
      <c r="J523" s="28"/>
    </row>
    <row r="524" spans="9:10" x14ac:dyDescent="0.35">
      <c r="I524" s="28"/>
      <c r="J524" s="28"/>
    </row>
    <row r="525" spans="9:10" x14ac:dyDescent="0.35">
      <c r="I525" s="28"/>
      <c r="J525" s="28"/>
    </row>
    <row r="526" spans="9:10" x14ac:dyDescent="0.35">
      <c r="I526" s="28"/>
      <c r="J526" s="28"/>
    </row>
    <row r="527" spans="9:10" x14ac:dyDescent="0.35">
      <c r="I527" s="28"/>
      <c r="J527" s="28"/>
    </row>
    <row r="528" spans="9:10" x14ac:dyDescent="0.35">
      <c r="I528" s="28"/>
      <c r="J528" s="28"/>
    </row>
    <row r="529" spans="9:10" x14ac:dyDescent="0.35">
      <c r="I529" s="28"/>
      <c r="J529" s="28"/>
    </row>
    <row r="530" spans="9:10" x14ac:dyDescent="0.35">
      <c r="I530" s="28"/>
      <c r="J530" s="28"/>
    </row>
    <row r="531" spans="9:10" x14ac:dyDescent="0.35">
      <c r="I531" s="28"/>
      <c r="J531" s="28"/>
    </row>
    <row r="532" spans="9:10" x14ac:dyDescent="0.35">
      <c r="I532" s="28"/>
      <c r="J532" s="28"/>
    </row>
    <row r="533" spans="9:10" x14ac:dyDescent="0.35">
      <c r="I533" s="28"/>
      <c r="J533" s="28"/>
    </row>
    <row r="534" spans="9:10" x14ac:dyDescent="0.35">
      <c r="I534" s="28"/>
      <c r="J534" s="28"/>
    </row>
    <row r="535" spans="9:10" x14ac:dyDescent="0.35">
      <c r="I535" s="28"/>
      <c r="J535" s="28"/>
    </row>
    <row r="536" spans="9:10" x14ac:dyDescent="0.35">
      <c r="I536" s="28"/>
      <c r="J536" s="28"/>
    </row>
    <row r="537" spans="9:10" x14ac:dyDescent="0.35">
      <c r="I537" s="28"/>
      <c r="J537" s="28"/>
    </row>
    <row r="538" spans="9:10" x14ac:dyDescent="0.35">
      <c r="I538" s="28"/>
      <c r="J538" s="28"/>
    </row>
    <row r="539" spans="9:10" x14ac:dyDescent="0.35">
      <c r="I539" s="28"/>
      <c r="J539" s="28"/>
    </row>
    <row r="540" spans="9:10" x14ac:dyDescent="0.35">
      <c r="I540" s="28"/>
      <c r="J540" s="28"/>
    </row>
    <row r="541" spans="9:10" x14ac:dyDescent="0.35">
      <c r="I541" s="28"/>
      <c r="J541" s="28"/>
    </row>
    <row r="542" spans="9:10" x14ac:dyDescent="0.35">
      <c r="I542" s="28"/>
      <c r="J542" s="28"/>
    </row>
    <row r="543" spans="9:10" x14ac:dyDescent="0.35">
      <c r="I543" s="28"/>
      <c r="J543" s="28"/>
    </row>
    <row r="544" spans="9:10" x14ac:dyDescent="0.35">
      <c r="I544" s="28"/>
      <c r="J544" s="28"/>
    </row>
    <row r="545" spans="9:10" x14ac:dyDescent="0.35">
      <c r="I545" s="28"/>
      <c r="J545" s="28"/>
    </row>
    <row r="546" spans="9:10" x14ac:dyDescent="0.35">
      <c r="I546" s="28"/>
      <c r="J546" s="28"/>
    </row>
    <row r="547" spans="9:10" x14ac:dyDescent="0.35">
      <c r="I547" s="28"/>
      <c r="J547" s="28"/>
    </row>
    <row r="548" spans="9:10" x14ac:dyDescent="0.35">
      <c r="I548" s="28"/>
      <c r="J548" s="28"/>
    </row>
    <row r="549" spans="9:10" x14ac:dyDescent="0.35">
      <c r="I549" s="28"/>
      <c r="J549" s="28"/>
    </row>
    <row r="550" spans="9:10" x14ac:dyDescent="0.35">
      <c r="I550" s="28"/>
      <c r="J550" s="28"/>
    </row>
    <row r="551" spans="9:10" x14ac:dyDescent="0.35">
      <c r="I551" s="28"/>
      <c r="J551" s="28"/>
    </row>
    <row r="552" spans="9:10" x14ac:dyDescent="0.35">
      <c r="I552" s="28"/>
      <c r="J552" s="28"/>
    </row>
    <row r="553" spans="9:10" x14ac:dyDescent="0.35">
      <c r="I553" s="28"/>
      <c r="J553" s="28"/>
    </row>
    <row r="554" spans="9:10" x14ac:dyDescent="0.35">
      <c r="I554" s="28"/>
      <c r="J554" s="28"/>
    </row>
    <row r="555" spans="9:10" x14ac:dyDescent="0.35">
      <c r="I555" s="28"/>
      <c r="J555" s="28"/>
    </row>
    <row r="556" spans="9:10" x14ac:dyDescent="0.35">
      <c r="I556" s="28"/>
      <c r="J556" s="28"/>
    </row>
    <row r="557" spans="9:10" x14ac:dyDescent="0.35">
      <c r="I557" s="28"/>
      <c r="J557" s="28"/>
    </row>
    <row r="558" spans="9:10" x14ac:dyDescent="0.35">
      <c r="I558" s="28"/>
      <c r="J558" s="28"/>
    </row>
    <row r="559" spans="9:10" x14ac:dyDescent="0.35">
      <c r="I559" s="28"/>
      <c r="J559" s="28"/>
    </row>
    <row r="560" spans="9:10" x14ac:dyDescent="0.35">
      <c r="I560" s="28"/>
      <c r="J560" s="28"/>
    </row>
    <row r="561" spans="9:10" x14ac:dyDescent="0.35">
      <c r="I561" s="28"/>
      <c r="J561" s="28"/>
    </row>
    <row r="562" spans="9:10" x14ac:dyDescent="0.35">
      <c r="I562" s="28"/>
      <c r="J562" s="28"/>
    </row>
    <row r="563" spans="9:10" x14ac:dyDescent="0.35">
      <c r="I563" s="28"/>
      <c r="J563" s="28"/>
    </row>
    <row r="564" spans="9:10" x14ac:dyDescent="0.35">
      <c r="I564" s="28"/>
      <c r="J564" s="28"/>
    </row>
    <row r="565" spans="9:10" x14ac:dyDescent="0.35">
      <c r="I565" s="28"/>
      <c r="J565" s="28"/>
    </row>
    <row r="566" spans="9:10" x14ac:dyDescent="0.35">
      <c r="I566" s="28"/>
      <c r="J566" s="28"/>
    </row>
    <row r="567" spans="9:10" x14ac:dyDescent="0.35">
      <c r="I567" s="28"/>
      <c r="J567" s="28"/>
    </row>
    <row r="568" spans="9:10" x14ac:dyDescent="0.35">
      <c r="I568" s="28"/>
      <c r="J568" s="28"/>
    </row>
    <row r="569" spans="9:10" x14ac:dyDescent="0.35">
      <c r="I569" s="28"/>
      <c r="J569" s="28"/>
    </row>
    <row r="570" spans="9:10" x14ac:dyDescent="0.35">
      <c r="I570" s="28"/>
      <c r="J570" s="28"/>
    </row>
    <row r="571" spans="9:10" x14ac:dyDescent="0.35">
      <c r="I571" s="28"/>
      <c r="J571" s="28"/>
    </row>
    <row r="572" spans="9:10" x14ac:dyDescent="0.35">
      <c r="I572" s="28"/>
      <c r="J572" s="28"/>
    </row>
    <row r="573" spans="9:10" x14ac:dyDescent="0.35">
      <c r="I573" s="28"/>
      <c r="J573" s="28"/>
    </row>
    <row r="574" spans="9:10" x14ac:dyDescent="0.35">
      <c r="I574" s="28"/>
      <c r="J574" s="28"/>
    </row>
    <row r="575" spans="9:10" x14ac:dyDescent="0.35">
      <c r="I575" s="28"/>
      <c r="J575" s="28"/>
    </row>
    <row r="576" spans="9:10" x14ac:dyDescent="0.35">
      <c r="I576" s="28"/>
      <c r="J576" s="28"/>
    </row>
    <row r="577" spans="9:10" x14ac:dyDescent="0.35">
      <c r="I577" s="28"/>
      <c r="J577" s="28"/>
    </row>
    <row r="578" spans="9:10" x14ac:dyDescent="0.35">
      <c r="I578" s="28"/>
      <c r="J578" s="28"/>
    </row>
    <row r="579" spans="9:10" x14ac:dyDescent="0.35">
      <c r="I579" s="28"/>
      <c r="J579" s="28"/>
    </row>
    <row r="580" spans="9:10" x14ac:dyDescent="0.35">
      <c r="I580" s="28"/>
      <c r="J580" s="28"/>
    </row>
    <row r="581" spans="9:10" x14ac:dyDescent="0.35">
      <c r="I581" s="28"/>
      <c r="J581" s="28"/>
    </row>
    <row r="582" spans="9:10" x14ac:dyDescent="0.35">
      <c r="I582" s="28"/>
      <c r="J582" s="28"/>
    </row>
    <row r="583" spans="9:10" x14ac:dyDescent="0.35">
      <c r="I583" s="28"/>
      <c r="J583" s="28"/>
    </row>
    <row r="584" spans="9:10" x14ac:dyDescent="0.35">
      <c r="I584" s="28"/>
      <c r="J584" s="28"/>
    </row>
    <row r="585" spans="9:10" x14ac:dyDescent="0.35">
      <c r="I585" s="28"/>
      <c r="J585" s="28"/>
    </row>
    <row r="586" spans="9:10" x14ac:dyDescent="0.35">
      <c r="I586" s="28"/>
      <c r="J586" s="28"/>
    </row>
    <row r="587" spans="9:10" x14ac:dyDescent="0.35">
      <c r="I587" s="28"/>
      <c r="J587" s="28"/>
    </row>
    <row r="588" spans="9:10" x14ac:dyDescent="0.35">
      <c r="I588" s="28"/>
      <c r="J588" s="28"/>
    </row>
    <row r="589" spans="9:10" x14ac:dyDescent="0.35">
      <c r="I589" s="28"/>
      <c r="J589" s="28"/>
    </row>
    <row r="590" spans="9:10" x14ac:dyDescent="0.35">
      <c r="I590" s="28"/>
      <c r="J590" s="28"/>
    </row>
    <row r="591" spans="9:10" x14ac:dyDescent="0.35">
      <c r="I591" s="28"/>
      <c r="J591" s="28"/>
    </row>
    <row r="592" spans="9:10" x14ac:dyDescent="0.35">
      <c r="I592" s="28"/>
      <c r="J592" s="28"/>
    </row>
    <row r="593" spans="9:10" x14ac:dyDescent="0.35">
      <c r="I593" s="28"/>
      <c r="J593" s="28"/>
    </row>
    <row r="594" spans="9:10" x14ac:dyDescent="0.35">
      <c r="I594" s="28"/>
      <c r="J594" s="28"/>
    </row>
    <row r="595" spans="9:10" x14ac:dyDescent="0.35">
      <c r="I595" s="28"/>
      <c r="J595" s="28"/>
    </row>
    <row r="596" spans="9:10" x14ac:dyDescent="0.35">
      <c r="I596" s="28"/>
      <c r="J596" s="28"/>
    </row>
    <row r="597" spans="9:10" x14ac:dyDescent="0.35">
      <c r="I597" s="28"/>
      <c r="J597" s="28"/>
    </row>
    <row r="598" spans="9:10" x14ac:dyDescent="0.35">
      <c r="I598" s="28"/>
      <c r="J598" s="28"/>
    </row>
    <row r="599" spans="9:10" x14ac:dyDescent="0.35">
      <c r="I599" s="28"/>
      <c r="J599" s="28"/>
    </row>
    <row r="600" spans="9:10" x14ac:dyDescent="0.35">
      <c r="I600" s="28"/>
      <c r="J600" s="28"/>
    </row>
    <row r="601" spans="9:10" x14ac:dyDescent="0.35">
      <c r="I601" s="28"/>
      <c r="J601" s="28"/>
    </row>
    <row r="602" spans="9:10" x14ac:dyDescent="0.35">
      <c r="I602" s="28"/>
      <c r="J602" s="28"/>
    </row>
    <row r="603" spans="9:10" x14ac:dyDescent="0.35">
      <c r="I603" s="28"/>
      <c r="J603" s="28"/>
    </row>
    <row r="604" spans="9:10" x14ac:dyDescent="0.35">
      <c r="I604" s="28"/>
      <c r="J604" s="28"/>
    </row>
    <row r="605" spans="9:10" x14ac:dyDescent="0.35">
      <c r="I605" s="28"/>
      <c r="J605" s="28"/>
    </row>
    <row r="606" spans="9:10" x14ac:dyDescent="0.35">
      <c r="I606" s="28"/>
      <c r="J606" s="28"/>
    </row>
    <row r="607" spans="9:10" x14ac:dyDescent="0.35">
      <c r="I607" s="28"/>
      <c r="J607" s="28"/>
    </row>
    <row r="608" spans="9:10" x14ac:dyDescent="0.35">
      <c r="I608" s="28"/>
      <c r="J608" s="28"/>
    </row>
    <row r="609" spans="9:10" x14ac:dyDescent="0.35">
      <c r="I609" s="28"/>
      <c r="J609" s="28"/>
    </row>
    <row r="610" spans="9:10" x14ac:dyDescent="0.35">
      <c r="I610" s="28"/>
      <c r="J610" s="28"/>
    </row>
    <row r="611" spans="9:10" x14ac:dyDescent="0.35">
      <c r="I611" s="28"/>
      <c r="J611" s="28"/>
    </row>
    <row r="612" spans="9:10" x14ac:dyDescent="0.35">
      <c r="I612" s="28"/>
      <c r="J612" s="28"/>
    </row>
    <row r="613" spans="9:10" x14ac:dyDescent="0.35">
      <c r="I613" s="28"/>
      <c r="J613" s="28"/>
    </row>
    <row r="614" spans="9:10" x14ac:dyDescent="0.35">
      <c r="I614" s="28"/>
      <c r="J614" s="28"/>
    </row>
    <row r="615" spans="9:10" x14ac:dyDescent="0.35">
      <c r="I615" s="28"/>
      <c r="J615" s="28"/>
    </row>
    <row r="616" spans="9:10" x14ac:dyDescent="0.35">
      <c r="I616" s="28"/>
      <c r="J616" s="28"/>
    </row>
    <row r="617" spans="9:10" x14ac:dyDescent="0.35">
      <c r="I617" s="28"/>
      <c r="J617" s="28"/>
    </row>
    <row r="618" spans="9:10" x14ac:dyDescent="0.35">
      <c r="I618" s="28"/>
      <c r="J618" s="28"/>
    </row>
    <row r="619" spans="9:10" x14ac:dyDescent="0.35">
      <c r="I619" s="28"/>
      <c r="J619" s="28"/>
    </row>
    <row r="620" spans="9:10" x14ac:dyDescent="0.35">
      <c r="I620" s="28"/>
      <c r="J620" s="28"/>
    </row>
    <row r="621" spans="9:10" x14ac:dyDescent="0.35">
      <c r="I621" s="28"/>
      <c r="J621" s="28"/>
    </row>
    <row r="622" spans="9:10" x14ac:dyDescent="0.35">
      <c r="I622" s="28"/>
      <c r="J622" s="28"/>
    </row>
    <row r="623" spans="9:10" x14ac:dyDescent="0.35">
      <c r="I623" s="28"/>
      <c r="J623" s="28"/>
    </row>
    <row r="624" spans="9:10" x14ac:dyDescent="0.35">
      <c r="I624" s="28"/>
      <c r="J624" s="28"/>
    </row>
    <row r="625" spans="9:10" x14ac:dyDescent="0.35">
      <c r="I625" s="28"/>
      <c r="J625" s="28"/>
    </row>
    <row r="626" spans="9:10" x14ac:dyDescent="0.35">
      <c r="I626" s="28"/>
      <c r="J626" s="28"/>
    </row>
    <row r="627" spans="9:10" x14ac:dyDescent="0.35">
      <c r="I627" s="28"/>
      <c r="J627" s="28"/>
    </row>
    <row r="628" spans="9:10" x14ac:dyDescent="0.35">
      <c r="I628" s="28"/>
      <c r="J628" s="28"/>
    </row>
    <row r="629" spans="9:10" x14ac:dyDescent="0.35">
      <c r="I629" s="28"/>
      <c r="J629" s="28"/>
    </row>
    <row r="630" spans="9:10" x14ac:dyDescent="0.35">
      <c r="I630" s="28"/>
      <c r="J630" s="28"/>
    </row>
    <row r="631" spans="9:10" x14ac:dyDescent="0.35">
      <c r="I631" s="28"/>
      <c r="J631" s="28"/>
    </row>
    <row r="632" spans="9:10" x14ac:dyDescent="0.35">
      <c r="I632" s="28"/>
      <c r="J632" s="28"/>
    </row>
    <row r="633" spans="9:10" x14ac:dyDescent="0.35">
      <c r="I633" s="28"/>
      <c r="J633" s="28"/>
    </row>
    <row r="634" spans="9:10" x14ac:dyDescent="0.35">
      <c r="I634" s="28"/>
      <c r="J634" s="28"/>
    </row>
    <row r="635" spans="9:10" x14ac:dyDescent="0.35">
      <c r="I635" s="28"/>
      <c r="J635" s="28"/>
    </row>
    <row r="636" spans="9:10" x14ac:dyDescent="0.35">
      <c r="I636" s="28"/>
      <c r="J636" s="28"/>
    </row>
    <row r="637" spans="9:10" x14ac:dyDescent="0.35">
      <c r="I637" s="28"/>
      <c r="J637" s="28"/>
    </row>
    <row r="638" spans="9:10" x14ac:dyDescent="0.35">
      <c r="I638" s="28"/>
      <c r="J638" s="28"/>
    </row>
    <row r="639" spans="9:10" x14ac:dyDescent="0.35">
      <c r="I639" s="28"/>
      <c r="J639" s="28"/>
    </row>
    <row r="640" spans="9:10" x14ac:dyDescent="0.35">
      <c r="I640" s="28"/>
      <c r="J640" s="28"/>
    </row>
    <row r="641" spans="9:10" x14ac:dyDescent="0.35">
      <c r="I641" s="28"/>
      <c r="J641" s="28"/>
    </row>
    <row r="642" spans="9:10" x14ac:dyDescent="0.35">
      <c r="I642" s="28"/>
      <c r="J642" s="28"/>
    </row>
    <row r="643" spans="9:10" x14ac:dyDescent="0.35">
      <c r="I643" s="28"/>
      <c r="J643" s="28"/>
    </row>
    <row r="644" spans="9:10" x14ac:dyDescent="0.35">
      <c r="I644" s="28"/>
      <c r="J644" s="28"/>
    </row>
    <row r="645" spans="9:10" x14ac:dyDescent="0.35">
      <c r="I645" s="28"/>
      <c r="J645" s="28"/>
    </row>
    <row r="646" spans="9:10" x14ac:dyDescent="0.35">
      <c r="I646" s="28"/>
      <c r="J646" s="28"/>
    </row>
    <row r="647" spans="9:10" x14ac:dyDescent="0.35">
      <c r="I647" s="28"/>
      <c r="J647" s="28"/>
    </row>
    <row r="648" spans="9:10" x14ac:dyDescent="0.35">
      <c r="I648" s="28"/>
      <c r="J648" s="28"/>
    </row>
    <row r="649" spans="9:10" x14ac:dyDescent="0.35">
      <c r="I649" s="28"/>
      <c r="J649" s="28"/>
    </row>
    <row r="650" spans="9:10" x14ac:dyDescent="0.35">
      <c r="I650" s="28"/>
      <c r="J650" s="28"/>
    </row>
    <row r="651" spans="9:10" x14ac:dyDescent="0.35">
      <c r="I651" s="28"/>
      <c r="J651" s="28"/>
    </row>
    <row r="652" spans="9:10" x14ac:dyDescent="0.35">
      <c r="I652" s="28"/>
      <c r="J652" s="28"/>
    </row>
    <row r="653" spans="9:10" x14ac:dyDescent="0.35">
      <c r="I653" s="28"/>
      <c r="J653" s="28"/>
    </row>
    <row r="654" spans="9:10" x14ac:dyDescent="0.35">
      <c r="I654" s="28"/>
      <c r="J654" s="28"/>
    </row>
    <row r="655" spans="9:10" x14ac:dyDescent="0.35">
      <c r="I655" s="28"/>
      <c r="J655" s="28"/>
    </row>
    <row r="656" spans="9:10" x14ac:dyDescent="0.35">
      <c r="I656" s="28"/>
      <c r="J656" s="28"/>
    </row>
    <row r="657" spans="9:10" x14ac:dyDescent="0.35">
      <c r="I657" s="28"/>
      <c r="J657" s="28"/>
    </row>
    <row r="658" spans="9:10" x14ac:dyDescent="0.35">
      <c r="I658" s="28"/>
      <c r="J658" s="28"/>
    </row>
    <row r="659" spans="9:10" x14ac:dyDescent="0.35">
      <c r="I659" s="28"/>
      <c r="J659" s="28"/>
    </row>
    <row r="660" spans="9:10" x14ac:dyDescent="0.35">
      <c r="I660" s="28"/>
      <c r="J660" s="28"/>
    </row>
    <row r="661" spans="9:10" x14ac:dyDescent="0.35">
      <c r="I661" s="28"/>
      <c r="J661" s="28"/>
    </row>
    <row r="662" spans="9:10" x14ac:dyDescent="0.35">
      <c r="I662" s="28"/>
      <c r="J662" s="28"/>
    </row>
    <row r="663" spans="9:10" x14ac:dyDescent="0.35">
      <c r="I663" s="28"/>
      <c r="J663" s="28"/>
    </row>
    <row r="664" spans="9:10" x14ac:dyDescent="0.35">
      <c r="I664" s="28"/>
      <c r="J664" s="28"/>
    </row>
    <row r="665" spans="9:10" x14ac:dyDescent="0.35">
      <c r="I665" s="28"/>
      <c r="J665" s="28"/>
    </row>
    <row r="666" spans="9:10" x14ac:dyDescent="0.35">
      <c r="I666" s="28"/>
      <c r="J666" s="28"/>
    </row>
    <row r="667" spans="9:10" x14ac:dyDescent="0.35">
      <c r="I667" s="28"/>
      <c r="J667" s="28"/>
    </row>
    <row r="668" spans="9:10" x14ac:dyDescent="0.35">
      <c r="I668" s="28"/>
      <c r="J668" s="28"/>
    </row>
    <row r="669" spans="9:10" x14ac:dyDescent="0.35">
      <c r="I669" s="28"/>
      <c r="J669" s="28"/>
    </row>
    <row r="670" spans="9:10" x14ac:dyDescent="0.35">
      <c r="I670" s="28"/>
      <c r="J670" s="28"/>
    </row>
    <row r="671" spans="9:10" x14ac:dyDescent="0.35">
      <c r="I671" s="28"/>
      <c r="J671" s="28"/>
    </row>
    <row r="672" spans="9:10" x14ac:dyDescent="0.35">
      <c r="I672" s="28"/>
      <c r="J672" s="28"/>
    </row>
    <row r="673" spans="9:10" x14ac:dyDescent="0.35">
      <c r="I673" s="28"/>
      <c r="J673" s="28"/>
    </row>
    <row r="674" spans="9:10" x14ac:dyDescent="0.35">
      <c r="I674" s="28"/>
      <c r="J674" s="28"/>
    </row>
    <row r="675" spans="9:10" x14ac:dyDescent="0.35">
      <c r="I675" s="28"/>
      <c r="J675" s="28"/>
    </row>
    <row r="676" spans="9:10" x14ac:dyDescent="0.35">
      <c r="I676" s="28"/>
      <c r="J676" s="28"/>
    </row>
    <row r="677" spans="9:10" x14ac:dyDescent="0.35">
      <c r="I677" s="28"/>
      <c r="J677" s="28"/>
    </row>
    <row r="678" spans="9:10" x14ac:dyDescent="0.35">
      <c r="I678" s="28"/>
      <c r="J678" s="28"/>
    </row>
    <row r="679" spans="9:10" x14ac:dyDescent="0.35">
      <c r="I679" s="28"/>
      <c r="J679" s="28"/>
    </row>
    <row r="680" spans="9:10" x14ac:dyDescent="0.35">
      <c r="I680" s="28"/>
      <c r="J680" s="28"/>
    </row>
    <row r="681" spans="9:10" x14ac:dyDescent="0.35">
      <c r="I681" s="28"/>
      <c r="J681" s="28"/>
    </row>
    <row r="682" spans="9:10" x14ac:dyDescent="0.35">
      <c r="I682" s="28"/>
      <c r="J682" s="28"/>
    </row>
    <row r="683" spans="9:10" x14ac:dyDescent="0.35">
      <c r="I683" s="28"/>
      <c r="J683" s="28"/>
    </row>
    <row r="684" spans="9:10" x14ac:dyDescent="0.35">
      <c r="I684" s="28"/>
      <c r="J684" s="28"/>
    </row>
    <row r="685" spans="9:10" x14ac:dyDescent="0.35">
      <c r="I685" s="28"/>
      <c r="J685" s="28"/>
    </row>
    <row r="686" spans="9:10" x14ac:dyDescent="0.35">
      <c r="I686" s="28"/>
      <c r="J686" s="28"/>
    </row>
    <row r="687" spans="9:10" x14ac:dyDescent="0.35">
      <c r="I687" s="28"/>
      <c r="J687" s="28"/>
    </row>
    <row r="688" spans="9:10" x14ac:dyDescent="0.35">
      <c r="I688" s="28"/>
      <c r="J688" s="28"/>
    </row>
    <row r="689" spans="9:10" x14ac:dyDescent="0.35">
      <c r="I689" s="28"/>
      <c r="J689" s="28"/>
    </row>
    <row r="690" spans="9:10" x14ac:dyDescent="0.35">
      <c r="I690" s="28"/>
      <c r="J690" s="28"/>
    </row>
    <row r="691" spans="9:10" x14ac:dyDescent="0.35">
      <c r="I691" s="28"/>
      <c r="J691" s="28"/>
    </row>
    <row r="692" spans="9:10" x14ac:dyDescent="0.35">
      <c r="I692" s="28"/>
      <c r="J692" s="28"/>
    </row>
    <row r="693" spans="9:10" x14ac:dyDescent="0.35">
      <c r="I693" s="28"/>
      <c r="J693" s="28"/>
    </row>
    <row r="694" spans="9:10" x14ac:dyDescent="0.35">
      <c r="I694" s="28"/>
      <c r="J694" s="28"/>
    </row>
    <row r="695" spans="9:10" x14ac:dyDescent="0.35">
      <c r="I695" s="28"/>
      <c r="J695" s="28"/>
    </row>
    <row r="696" spans="9:10" x14ac:dyDescent="0.35">
      <c r="I696" s="28"/>
      <c r="J696" s="28"/>
    </row>
    <row r="697" spans="9:10" x14ac:dyDescent="0.35">
      <c r="I697" s="28"/>
      <c r="J697" s="28"/>
    </row>
    <row r="698" spans="9:10" x14ac:dyDescent="0.35">
      <c r="I698" s="28"/>
      <c r="J698" s="28"/>
    </row>
    <row r="699" spans="9:10" x14ac:dyDescent="0.35">
      <c r="I699" s="28"/>
      <c r="J699" s="28"/>
    </row>
    <row r="700" spans="9:10" x14ac:dyDescent="0.35">
      <c r="I700" s="28"/>
      <c r="J700" s="28"/>
    </row>
    <row r="701" spans="9:10" x14ac:dyDescent="0.35">
      <c r="I701" s="28"/>
      <c r="J701" s="28"/>
    </row>
    <row r="702" spans="9:10" x14ac:dyDescent="0.35">
      <c r="I702" s="28"/>
      <c r="J702" s="28"/>
    </row>
    <row r="703" spans="9:10" x14ac:dyDescent="0.35">
      <c r="I703" s="28"/>
      <c r="J703" s="28"/>
    </row>
    <row r="704" spans="9:10" x14ac:dyDescent="0.35">
      <c r="I704" s="28"/>
      <c r="J704" s="28"/>
    </row>
    <row r="705" spans="9:10" x14ac:dyDescent="0.35">
      <c r="I705" s="28"/>
      <c r="J705" s="28"/>
    </row>
    <row r="706" spans="9:10" x14ac:dyDescent="0.35">
      <c r="I706" s="28"/>
      <c r="J706" s="28"/>
    </row>
    <row r="707" spans="9:10" x14ac:dyDescent="0.35">
      <c r="I707" s="28"/>
      <c r="J707" s="28"/>
    </row>
    <row r="708" spans="9:10" x14ac:dyDescent="0.35">
      <c r="I708" s="28"/>
      <c r="J708" s="28"/>
    </row>
    <row r="709" spans="9:10" x14ac:dyDescent="0.35">
      <c r="I709" s="28"/>
      <c r="J709" s="28"/>
    </row>
    <row r="710" spans="9:10" x14ac:dyDescent="0.35">
      <c r="I710" s="28"/>
      <c r="J710" s="28"/>
    </row>
    <row r="711" spans="9:10" x14ac:dyDescent="0.35">
      <c r="I711" s="28"/>
      <c r="J711" s="28"/>
    </row>
    <row r="712" spans="9:10" x14ac:dyDescent="0.35">
      <c r="I712" s="28"/>
      <c r="J712" s="28"/>
    </row>
    <row r="713" spans="9:10" x14ac:dyDescent="0.35">
      <c r="I713" s="28"/>
      <c r="J713" s="28"/>
    </row>
    <row r="714" spans="9:10" x14ac:dyDescent="0.35">
      <c r="I714" s="28"/>
      <c r="J714" s="28"/>
    </row>
    <row r="715" spans="9:10" x14ac:dyDescent="0.35">
      <c r="I715" s="28"/>
      <c r="J715" s="28"/>
    </row>
    <row r="716" spans="9:10" x14ac:dyDescent="0.35">
      <c r="I716" s="28"/>
      <c r="J716" s="28"/>
    </row>
    <row r="717" spans="9:10" x14ac:dyDescent="0.35">
      <c r="I717" s="28"/>
      <c r="J717" s="28"/>
    </row>
    <row r="718" spans="9:10" x14ac:dyDescent="0.35">
      <c r="I718" s="28"/>
      <c r="J718" s="28"/>
    </row>
    <row r="719" spans="9:10" x14ac:dyDescent="0.35">
      <c r="I719" s="28"/>
      <c r="J719" s="28"/>
    </row>
    <row r="720" spans="9:10" x14ac:dyDescent="0.35">
      <c r="I720" s="28"/>
      <c r="J720" s="28"/>
    </row>
    <row r="721" spans="9:10" x14ac:dyDescent="0.35">
      <c r="I721" s="28"/>
      <c r="J721" s="28"/>
    </row>
    <row r="722" spans="9:10" x14ac:dyDescent="0.35">
      <c r="I722" s="28"/>
      <c r="J722" s="28"/>
    </row>
    <row r="723" spans="9:10" x14ac:dyDescent="0.35">
      <c r="I723" s="28"/>
      <c r="J723" s="28"/>
    </row>
    <row r="724" spans="9:10" x14ac:dyDescent="0.35">
      <c r="I724" s="28"/>
      <c r="J724" s="28"/>
    </row>
    <row r="725" spans="9:10" x14ac:dyDescent="0.35">
      <c r="I725" s="28"/>
      <c r="J725" s="28"/>
    </row>
    <row r="726" spans="9:10" x14ac:dyDescent="0.35">
      <c r="I726" s="28"/>
      <c r="J726" s="28"/>
    </row>
    <row r="727" spans="9:10" x14ac:dyDescent="0.35">
      <c r="I727" s="28"/>
      <c r="J727" s="28"/>
    </row>
    <row r="728" spans="9:10" x14ac:dyDescent="0.35">
      <c r="I728" s="28"/>
      <c r="J728" s="28"/>
    </row>
    <row r="729" spans="9:10" x14ac:dyDescent="0.35">
      <c r="I729" s="28"/>
      <c r="J729" s="28"/>
    </row>
    <row r="730" spans="9:10" x14ac:dyDescent="0.35">
      <c r="I730" s="28"/>
      <c r="J730" s="28"/>
    </row>
    <row r="731" spans="9:10" x14ac:dyDescent="0.35">
      <c r="I731" s="28"/>
      <c r="J731" s="28"/>
    </row>
    <row r="732" spans="9:10" x14ac:dyDescent="0.35">
      <c r="I732" s="28"/>
      <c r="J732" s="28"/>
    </row>
    <row r="733" spans="9:10" x14ac:dyDescent="0.35">
      <c r="I733" s="28"/>
      <c r="J733" s="28"/>
    </row>
    <row r="734" spans="9:10" x14ac:dyDescent="0.35">
      <c r="I734" s="28"/>
      <c r="J734" s="28"/>
    </row>
    <row r="735" spans="9:10" x14ac:dyDescent="0.35">
      <c r="I735" s="28"/>
      <c r="J735" s="28"/>
    </row>
    <row r="736" spans="9:10" x14ac:dyDescent="0.35">
      <c r="I736" s="28"/>
      <c r="J736" s="28"/>
    </row>
    <row r="737" spans="9:10" x14ac:dyDescent="0.35">
      <c r="I737" s="28"/>
      <c r="J737" s="28"/>
    </row>
    <row r="738" spans="9:10" x14ac:dyDescent="0.35">
      <c r="I738" s="28"/>
      <c r="J738" s="28"/>
    </row>
    <row r="739" spans="9:10" x14ac:dyDescent="0.35">
      <c r="I739" s="28"/>
      <c r="J739" s="28"/>
    </row>
    <row r="740" spans="9:10" x14ac:dyDescent="0.35">
      <c r="I740" s="28"/>
      <c r="J740" s="28"/>
    </row>
    <row r="741" spans="9:10" x14ac:dyDescent="0.35">
      <c r="I741" s="28"/>
      <c r="J741" s="28"/>
    </row>
    <row r="742" spans="9:10" x14ac:dyDescent="0.35">
      <c r="I742" s="28"/>
      <c r="J742" s="28"/>
    </row>
    <row r="743" spans="9:10" x14ac:dyDescent="0.35">
      <c r="I743" s="28"/>
      <c r="J743" s="28"/>
    </row>
    <row r="744" spans="9:10" x14ac:dyDescent="0.35">
      <c r="I744" s="28"/>
      <c r="J744" s="28"/>
    </row>
    <row r="745" spans="9:10" x14ac:dyDescent="0.35">
      <c r="I745" s="28"/>
      <c r="J745" s="28"/>
    </row>
    <row r="746" spans="9:10" x14ac:dyDescent="0.35">
      <c r="I746" s="28"/>
      <c r="J746" s="28"/>
    </row>
    <row r="747" spans="9:10" x14ac:dyDescent="0.35">
      <c r="I747" s="28"/>
      <c r="J747" s="28"/>
    </row>
    <row r="748" spans="9:10" x14ac:dyDescent="0.35">
      <c r="I748" s="28"/>
      <c r="J748" s="28"/>
    </row>
    <row r="749" spans="9:10" x14ac:dyDescent="0.35">
      <c r="I749" s="28"/>
      <c r="J749" s="28"/>
    </row>
    <row r="750" spans="9:10" x14ac:dyDescent="0.35">
      <c r="I750" s="28"/>
      <c r="J750" s="28"/>
    </row>
    <row r="751" spans="9:10" x14ac:dyDescent="0.35">
      <c r="I751" s="28"/>
      <c r="J751" s="28"/>
    </row>
    <row r="752" spans="9:10" x14ac:dyDescent="0.35">
      <c r="I752" s="28"/>
      <c r="J752" s="28"/>
    </row>
    <row r="753" spans="9:10" x14ac:dyDescent="0.35">
      <c r="I753" s="28"/>
      <c r="J753" s="28"/>
    </row>
    <row r="754" spans="9:10" x14ac:dyDescent="0.35">
      <c r="I754" s="28"/>
      <c r="J754" s="28"/>
    </row>
    <row r="755" spans="9:10" x14ac:dyDescent="0.35">
      <c r="I755" s="28"/>
      <c r="J755" s="28"/>
    </row>
    <row r="756" spans="9:10" x14ac:dyDescent="0.35">
      <c r="I756" s="28"/>
      <c r="J756" s="28"/>
    </row>
    <row r="757" spans="9:10" x14ac:dyDescent="0.35">
      <c r="I757" s="28"/>
      <c r="J757" s="28"/>
    </row>
    <row r="758" spans="9:10" x14ac:dyDescent="0.35">
      <c r="I758" s="28"/>
      <c r="J758" s="28"/>
    </row>
    <row r="759" spans="9:10" x14ac:dyDescent="0.35">
      <c r="I759" s="28"/>
      <c r="J759" s="28"/>
    </row>
    <row r="760" spans="9:10" x14ac:dyDescent="0.35">
      <c r="I760" s="28"/>
      <c r="J760" s="28"/>
    </row>
    <row r="761" spans="9:10" x14ac:dyDescent="0.35">
      <c r="I761" s="28"/>
      <c r="J761" s="28"/>
    </row>
    <row r="762" spans="9:10" x14ac:dyDescent="0.35">
      <c r="I762" s="28"/>
      <c r="J762" s="28"/>
    </row>
    <row r="763" spans="9:10" x14ac:dyDescent="0.35">
      <c r="I763" s="28"/>
      <c r="J763" s="28"/>
    </row>
    <row r="764" spans="9:10" x14ac:dyDescent="0.35">
      <c r="I764" s="28"/>
      <c r="J764" s="28"/>
    </row>
    <row r="765" spans="9:10" x14ac:dyDescent="0.35">
      <c r="I765" s="28"/>
      <c r="J765" s="28"/>
    </row>
    <row r="766" spans="9:10" x14ac:dyDescent="0.35">
      <c r="I766" s="28"/>
      <c r="J766" s="28"/>
    </row>
    <row r="767" spans="9:10" x14ac:dyDescent="0.35">
      <c r="I767" s="28"/>
      <c r="J767" s="28"/>
    </row>
    <row r="768" spans="9:10" x14ac:dyDescent="0.35">
      <c r="I768" s="28"/>
      <c r="J768" s="28"/>
    </row>
    <row r="769" spans="9:10" x14ac:dyDescent="0.35">
      <c r="I769" s="28"/>
      <c r="J769" s="28"/>
    </row>
    <row r="770" spans="9:10" x14ac:dyDescent="0.35">
      <c r="I770" s="28"/>
      <c r="J770" s="28"/>
    </row>
    <row r="771" spans="9:10" x14ac:dyDescent="0.35">
      <c r="I771" s="28"/>
      <c r="J771" s="28"/>
    </row>
    <row r="772" spans="9:10" x14ac:dyDescent="0.35">
      <c r="I772" s="28"/>
      <c r="J772" s="28"/>
    </row>
    <row r="773" spans="9:10" x14ac:dyDescent="0.35">
      <c r="I773" s="28"/>
      <c r="J773" s="28"/>
    </row>
    <row r="774" spans="9:10" x14ac:dyDescent="0.35">
      <c r="I774" s="28"/>
      <c r="J774" s="28"/>
    </row>
    <row r="775" spans="9:10" x14ac:dyDescent="0.35">
      <c r="I775" s="28"/>
      <c r="J775" s="28"/>
    </row>
    <row r="776" spans="9:10" x14ac:dyDescent="0.35">
      <c r="I776" s="28"/>
      <c r="J776" s="28"/>
    </row>
    <row r="777" spans="9:10" x14ac:dyDescent="0.35">
      <c r="I777" s="28"/>
      <c r="J777" s="28"/>
    </row>
    <row r="778" spans="9:10" x14ac:dyDescent="0.35">
      <c r="I778" s="28"/>
      <c r="J778" s="28"/>
    </row>
    <row r="779" spans="9:10" x14ac:dyDescent="0.35">
      <c r="I779" s="28"/>
      <c r="J779" s="28"/>
    </row>
    <row r="780" spans="9:10" x14ac:dyDescent="0.35">
      <c r="I780" s="28"/>
      <c r="J780" s="28"/>
    </row>
    <row r="781" spans="9:10" x14ac:dyDescent="0.35">
      <c r="I781" s="28"/>
      <c r="J781" s="28"/>
    </row>
    <row r="782" spans="9:10" x14ac:dyDescent="0.35">
      <c r="I782" s="28"/>
      <c r="J782" s="28"/>
    </row>
    <row r="783" spans="9:10" x14ac:dyDescent="0.35">
      <c r="I783" s="28"/>
      <c r="J783" s="28"/>
    </row>
    <row r="784" spans="9:10" x14ac:dyDescent="0.35">
      <c r="I784" s="28"/>
      <c r="J784" s="28"/>
    </row>
    <row r="785" spans="9:10" x14ac:dyDescent="0.35">
      <c r="I785" s="28"/>
      <c r="J785" s="28"/>
    </row>
    <row r="786" spans="9:10" x14ac:dyDescent="0.35">
      <c r="I786" s="28"/>
      <c r="J786" s="28"/>
    </row>
    <row r="787" spans="9:10" x14ac:dyDescent="0.35">
      <c r="I787" s="28"/>
      <c r="J787" s="28"/>
    </row>
    <row r="788" spans="9:10" x14ac:dyDescent="0.35">
      <c r="I788" s="28"/>
      <c r="J788" s="28"/>
    </row>
    <row r="789" spans="9:10" x14ac:dyDescent="0.35">
      <c r="I789" s="28"/>
      <c r="J789" s="28"/>
    </row>
    <row r="790" spans="9:10" x14ac:dyDescent="0.35">
      <c r="I790" s="28"/>
      <c r="J790" s="28"/>
    </row>
    <row r="791" spans="9:10" x14ac:dyDescent="0.35">
      <c r="I791" s="28"/>
      <c r="J791" s="28"/>
    </row>
    <row r="792" spans="9:10" x14ac:dyDescent="0.35">
      <c r="I792" s="28"/>
      <c r="J792" s="28"/>
    </row>
    <row r="793" spans="9:10" x14ac:dyDescent="0.35">
      <c r="I793" s="28"/>
      <c r="J793" s="28"/>
    </row>
    <row r="794" spans="9:10" x14ac:dyDescent="0.35">
      <c r="I794" s="28"/>
      <c r="J794" s="28"/>
    </row>
    <row r="795" spans="9:10" x14ac:dyDescent="0.35">
      <c r="I795" s="28"/>
      <c r="J795" s="28"/>
    </row>
    <row r="796" spans="9:10" x14ac:dyDescent="0.35">
      <c r="I796" s="28"/>
      <c r="J796" s="28"/>
    </row>
    <row r="797" spans="9:10" x14ac:dyDescent="0.35">
      <c r="I797" s="28"/>
      <c r="J797" s="28"/>
    </row>
    <row r="798" spans="9:10" x14ac:dyDescent="0.35">
      <c r="I798" s="28"/>
      <c r="J798" s="28"/>
    </row>
    <row r="799" spans="9:10" x14ac:dyDescent="0.35">
      <c r="I799" s="28"/>
      <c r="J799" s="28"/>
    </row>
    <row r="800" spans="9:10" x14ac:dyDescent="0.35">
      <c r="I800" s="28"/>
      <c r="J800" s="28"/>
    </row>
    <row r="801" spans="9:10" x14ac:dyDescent="0.35">
      <c r="I801" s="28"/>
      <c r="J801" s="28"/>
    </row>
    <row r="802" spans="9:10" x14ac:dyDescent="0.35">
      <c r="I802" s="28"/>
      <c r="J802" s="28"/>
    </row>
    <row r="803" spans="9:10" x14ac:dyDescent="0.35">
      <c r="I803" s="28"/>
      <c r="J803" s="28"/>
    </row>
    <row r="804" spans="9:10" x14ac:dyDescent="0.35">
      <c r="I804" s="28"/>
      <c r="J804" s="28"/>
    </row>
    <row r="805" spans="9:10" x14ac:dyDescent="0.35">
      <c r="I805" s="28"/>
      <c r="J805" s="28"/>
    </row>
    <row r="806" spans="9:10" x14ac:dyDescent="0.35">
      <c r="I806" s="28"/>
      <c r="J806" s="28"/>
    </row>
    <row r="807" spans="9:10" x14ac:dyDescent="0.35">
      <c r="I807" s="28"/>
      <c r="J807" s="28"/>
    </row>
    <row r="808" spans="9:10" x14ac:dyDescent="0.35">
      <c r="I808" s="28"/>
      <c r="J808" s="28"/>
    </row>
    <row r="809" spans="9:10" x14ac:dyDescent="0.35">
      <c r="I809" s="28"/>
      <c r="J809" s="28"/>
    </row>
    <row r="810" spans="9:10" x14ac:dyDescent="0.35">
      <c r="I810" s="28"/>
      <c r="J810" s="28"/>
    </row>
    <row r="811" spans="9:10" x14ac:dyDescent="0.35">
      <c r="I811" s="28"/>
      <c r="J811" s="28"/>
    </row>
    <row r="812" spans="9:10" x14ac:dyDescent="0.35">
      <c r="I812" s="28"/>
      <c r="J812" s="28"/>
    </row>
    <row r="813" spans="9:10" x14ac:dyDescent="0.35">
      <c r="I813" s="28"/>
      <c r="J813" s="28"/>
    </row>
    <row r="814" spans="9:10" x14ac:dyDescent="0.35">
      <c r="I814" s="28"/>
      <c r="J814" s="28"/>
    </row>
    <row r="815" spans="9:10" x14ac:dyDescent="0.35">
      <c r="I815" s="28"/>
      <c r="J815" s="28"/>
    </row>
    <row r="816" spans="9:10" x14ac:dyDescent="0.35">
      <c r="I816" s="28"/>
      <c r="J816" s="28"/>
    </row>
    <row r="817" spans="9:10" x14ac:dyDescent="0.35">
      <c r="I817" s="28"/>
      <c r="J817" s="28"/>
    </row>
    <row r="818" spans="9:10" x14ac:dyDescent="0.35">
      <c r="I818" s="28"/>
      <c r="J818" s="28"/>
    </row>
    <row r="819" spans="9:10" x14ac:dyDescent="0.35">
      <c r="I819" s="28"/>
      <c r="J819" s="28"/>
    </row>
    <row r="820" spans="9:10" x14ac:dyDescent="0.35">
      <c r="I820" s="28"/>
      <c r="J820" s="28"/>
    </row>
    <row r="821" spans="9:10" x14ac:dyDescent="0.35">
      <c r="I821" s="28"/>
      <c r="J821" s="28"/>
    </row>
    <row r="822" spans="9:10" x14ac:dyDescent="0.35">
      <c r="I822" s="28"/>
      <c r="J822" s="28"/>
    </row>
    <row r="823" spans="9:10" x14ac:dyDescent="0.35">
      <c r="I823" s="28"/>
      <c r="J823" s="28"/>
    </row>
    <row r="824" spans="9:10" x14ac:dyDescent="0.35">
      <c r="I824" s="28"/>
      <c r="J824" s="28"/>
    </row>
    <row r="825" spans="9:10" x14ac:dyDescent="0.35">
      <c r="I825" s="28"/>
      <c r="J825" s="28"/>
    </row>
    <row r="826" spans="9:10" x14ac:dyDescent="0.35">
      <c r="I826" s="28"/>
      <c r="J826" s="28"/>
    </row>
    <row r="827" spans="9:10" x14ac:dyDescent="0.35">
      <c r="I827" s="28"/>
      <c r="J827" s="28"/>
    </row>
    <row r="828" spans="9:10" x14ac:dyDescent="0.35">
      <c r="I828" s="28"/>
      <c r="J828" s="28"/>
    </row>
    <row r="829" spans="9:10" x14ac:dyDescent="0.35">
      <c r="I829" s="28"/>
      <c r="J829" s="28"/>
    </row>
    <row r="830" spans="9:10" x14ac:dyDescent="0.35">
      <c r="I830" s="28"/>
      <c r="J830" s="28"/>
    </row>
    <row r="831" spans="9:10" x14ac:dyDescent="0.35">
      <c r="I831" s="28"/>
      <c r="J831" s="28"/>
    </row>
    <row r="832" spans="9:10" x14ac:dyDescent="0.35">
      <c r="I832" s="28"/>
      <c r="J832" s="28"/>
    </row>
    <row r="833" spans="9:10" x14ac:dyDescent="0.35">
      <c r="I833" s="28"/>
      <c r="J833" s="28"/>
    </row>
    <row r="834" spans="9:10" x14ac:dyDescent="0.35">
      <c r="I834" s="28"/>
      <c r="J834" s="28"/>
    </row>
    <row r="835" spans="9:10" x14ac:dyDescent="0.35">
      <c r="I835" s="28"/>
      <c r="J835" s="28"/>
    </row>
    <row r="836" spans="9:10" x14ac:dyDescent="0.35">
      <c r="I836" s="28"/>
      <c r="J836" s="28"/>
    </row>
    <row r="837" spans="9:10" x14ac:dyDescent="0.35">
      <c r="I837" s="28"/>
      <c r="J837" s="28"/>
    </row>
    <row r="838" spans="9:10" x14ac:dyDescent="0.35">
      <c r="I838" s="28"/>
      <c r="J838" s="28"/>
    </row>
    <row r="839" spans="9:10" x14ac:dyDescent="0.35">
      <c r="I839" s="28"/>
      <c r="J839" s="28"/>
    </row>
    <row r="840" spans="9:10" x14ac:dyDescent="0.35">
      <c r="I840" s="28"/>
      <c r="J840" s="28"/>
    </row>
    <row r="841" spans="9:10" x14ac:dyDescent="0.35">
      <c r="I841" s="28"/>
      <c r="J841" s="28"/>
    </row>
    <row r="842" spans="9:10" x14ac:dyDescent="0.35">
      <c r="I842" s="28"/>
      <c r="J842" s="28"/>
    </row>
    <row r="843" spans="9:10" x14ac:dyDescent="0.35">
      <c r="I843" s="28"/>
      <c r="J843" s="28"/>
    </row>
    <row r="844" spans="9:10" x14ac:dyDescent="0.35">
      <c r="I844" s="28"/>
      <c r="J844" s="28"/>
    </row>
    <row r="845" spans="9:10" x14ac:dyDescent="0.35">
      <c r="I845" s="28"/>
      <c r="J845" s="28"/>
    </row>
    <row r="846" spans="9:10" x14ac:dyDescent="0.35">
      <c r="I846" s="28"/>
      <c r="J846" s="28"/>
    </row>
    <row r="847" spans="9:10" x14ac:dyDescent="0.35">
      <c r="I847" s="28"/>
      <c r="J847" s="28"/>
    </row>
    <row r="848" spans="9:10" x14ac:dyDescent="0.35">
      <c r="I848" s="28"/>
      <c r="J848" s="28"/>
    </row>
    <row r="849" spans="9:10" x14ac:dyDescent="0.35">
      <c r="I849" s="28"/>
      <c r="J849" s="28"/>
    </row>
    <row r="850" spans="9:10" x14ac:dyDescent="0.35">
      <c r="I850" s="28"/>
      <c r="J850" s="28"/>
    </row>
    <row r="851" spans="9:10" x14ac:dyDescent="0.35">
      <c r="I851" s="28"/>
      <c r="J851" s="28"/>
    </row>
    <row r="852" spans="9:10" x14ac:dyDescent="0.35">
      <c r="I852" s="28"/>
      <c r="J852" s="28"/>
    </row>
    <row r="853" spans="9:10" x14ac:dyDescent="0.35">
      <c r="I853" s="28"/>
      <c r="J853" s="28"/>
    </row>
    <row r="854" spans="9:10" x14ac:dyDescent="0.35">
      <c r="I854" s="28"/>
      <c r="J854" s="28"/>
    </row>
    <row r="855" spans="9:10" x14ac:dyDescent="0.35">
      <c r="I855" s="28"/>
      <c r="J855" s="28"/>
    </row>
    <row r="856" spans="9:10" x14ac:dyDescent="0.35">
      <c r="I856" s="28"/>
      <c r="J856" s="28"/>
    </row>
    <row r="857" spans="9:10" x14ac:dyDescent="0.35">
      <c r="I857" s="28"/>
      <c r="J857" s="28"/>
    </row>
    <row r="858" spans="9:10" x14ac:dyDescent="0.35">
      <c r="I858" s="28"/>
      <c r="J858" s="28"/>
    </row>
    <row r="859" spans="9:10" x14ac:dyDescent="0.35">
      <c r="I859" s="28"/>
      <c r="J859" s="28"/>
    </row>
    <row r="860" spans="9:10" x14ac:dyDescent="0.35">
      <c r="I860" s="28"/>
      <c r="J860" s="28"/>
    </row>
    <row r="861" spans="9:10" x14ac:dyDescent="0.35">
      <c r="I861" s="28"/>
      <c r="J861" s="28"/>
    </row>
    <row r="862" spans="9:10" x14ac:dyDescent="0.35">
      <c r="I862" s="28"/>
      <c r="J862" s="28"/>
    </row>
    <row r="863" spans="9:10" x14ac:dyDescent="0.35">
      <c r="I863" s="28"/>
      <c r="J863" s="28"/>
    </row>
    <row r="864" spans="9:10" x14ac:dyDescent="0.35">
      <c r="I864" s="28"/>
      <c r="J864" s="28"/>
    </row>
    <row r="865" spans="9:10" x14ac:dyDescent="0.35">
      <c r="I865" s="28"/>
      <c r="J865" s="28"/>
    </row>
    <row r="866" spans="9:10" x14ac:dyDescent="0.35">
      <c r="I866" s="28"/>
      <c r="J866" s="28"/>
    </row>
    <row r="867" spans="9:10" x14ac:dyDescent="0.35">
      <c r="I867" s="28"/>
      <c r="J867" s="28"/>
    </row>
    <row r="868" spans="9:10" x14ac:dyDescent="0.35">
      <c r="I868" s="28"/>
      <c r="J868" s="28"/>
    </row>
    <row r="869" spans="9:10" x14ac:dyDescent="0.35">
      <c r="I869" s="28"/>
      <c r="J869" s="28"/>
    </row>
    <row r="870" spans="9:10" x14ac:dyDescent="0.35">
      <c r="I870" s="28"/>
      <c r="J870" s="28"/>
    </row>
    <row r="871" spans="9:10" x14ac:dyDescent="0.35">
      <c r="I871" s="28"/>
      <c r="J871" s="28"/>
    </row>
    <row r="872" spans="9:10" x14ac:dyDescent="0.35">
      <c r="I872" s="28"/>
      <c r="J872" s="28"/>
    </row>
    <row r="873" spans="9:10" x14ac:dyDescent="0.35">
      <c r="I873" s="28"/>
      <c r="J873" s="28"/>
    </row>
    <row r="874" spans="9:10" x14ac:dyDescent="0.35">
      <c r="I874" s="28"/>
      <c r="J874" s="28"/>
    </row>
    <row r="875" spans="9:10" x14ac:dyDescent="0.35">
      <c r="I875" s="28"/>
      <c r="J875" s="28"/>
    </row>
    <row r="876" spans="9:10" x14ac:dyDescent="0.35">
      <c r="I876" s="28"/>
      <c r="J876" s="28"/>
    </row>
    <row r="877" spans="9:10" x14ac:dyDescent="0.35">
      <c r="I877" s="28"/>
      <c r="J877" s="28"/>
    </row>
    <row r="878" spans="9:10" x14ac:dyDescent="0.35">
      <c r="I878" s="28"/>
      <c r="J878" s="28"/>
    </row>
    <row r="879" spans="9:10" x14ac:dyDescent="0.35">
      <c r="I879" s="28"/>
      <c r="J879" s="28"/>
    </row>
    <row r="880" spans="9:10" x14ac:dyDescent="0.35">
      <c r="I880" s="28"/>
      <c r="J880" s="28"/>
    </row>
    <row r="881" spans="9:10" x14ac:dyDescent="0.35">
      <c r="I881" s="28"/>
      <c r="J881" s="28"/>
    </row>
    <row r="882" spans="9:10" x14ac:dyDescent="0.35">
      <c r="I882" s="28"/>
      <c r="J882" s="28"/>
    </row>
    <row r="883" spans="9:10" x14ac:dyDescent="0.35">
      <c r="I883" s="28"/>
      <c r="J883" s="28"/>
    </row>
    <row r="884" spans="9:10" x14ac:dyDescent="0.35">
      <c r="I884" s="28"/>
      <c r="J884" s="28"/>
    </row>
    <row r="885" spans="9:10" x14ac:dyDescent="0.35">
      <c r="I885" s="28"/>
      <c r="J885" s="28"/>
    </row>
    <row r="886" spans="9:10" x14ac:dyDescent="0.35">
      <c r="I886" s="28"/>
      <c r="J886" s="28"/>
    </row>
    <row r="887" spans="9:10" x14ac:dyDescent="0.35">
      <c r="I887" s="28"/>
      <c r="J887" s="28"/>
    </row>
    <row r="888" spans="9:10" x14ac:dyDescent="0.35">
      <c r="I888" s="28"/>
      <c r="J888" s="28"/>
    </row>
    <row r="889" spans="9:10" x14ac:dyDescent="0.35">
      <c r="I889" s="28"/>
      <c r="J889" s="28"/>
    </row>
    <row r="890" spans="9:10" x14ac:dyDescent="0.35">
      <c r="I890" s="28"/>
      <c r="J890" s="28"/>
    </row>
    <row r="891" spans="9:10" x14ac:dyDescent="0.35">
      <c r="I891" s="28"/>
      <c r="J891" s="28"/>
    </row>
    <row r="892" spans="9:10" x14ac:dyDescent="0.35">
      <c r="I892" s="28"/>
      <c r="J892" s="28"/>
    </row>
    <row r="893" spans="9:10" x14ac:dyDescent="0.35">
      <c r="I893" s="28"/>
      <c r="J893" s="28"/>
    </row>
    <row r="894" spans="9:10" x14ac:dyDescent="0.35">
      <c r="I894" s="28"/>
      <c r="J894" s="28"/>
    </row>
    <row r="895" spans="9:10" x14ac:dyDescent="0.35">
      <c r="I895" s="28"/>
      <c r="J895" s="28"/>
    </row>
    <row r="896" spans="9:10" x14ac:dyDescent="0.35">
      <c r="I896" s="28"/>
      <c r="J896" s="28"/>
    </row>
    <row r="897" spans="9:10" x14ac:dyDescent="0.35">
      <c r="I897" s="28"/>
      <c r="J897" s="28"/>
    </row>
    <row r="898" spans="9:10" x14ac:dyDescent="0.35">
      <c r="I898" s="28"/>
      <c r="J898" s="28"/>
    </row>
    <row r="899" spans="9:10" x14ac:dyDescent="0.35">
      <c r="I899" s="28"/>
      <c r="J899" s="28"/>
    </row>
    <row r="900" spans="9:10" x14ac:dyDescent="0.35">
      <c r="I900" s="28"/>
      <c r="J900" s="28"/>
    </row>
    <row r="901" spans="9:10" x14ac:dyDescent="0.35">
      <c r="I901" s="28"/>
      <c r="J901" s="28"/>
    </row>
    <row r="902" spans="9:10" x14ac:dyDescent="0.35">
      <c r="I902" s="28"/>
      <c r="J902" s="28"/>
    </row>
    <row r="903" spans="9:10" x14ac:dyDescent="0.35">
      <c r="I903" s="28"/>
      <c r="J903" s="28"/>
    </row>
    <row r="904" spans="9:10" x14ac:dyDescent="0.35">
      <c r="I904" s="28"/>
      <c r="J904" s="28"/>
    </row>
    <row r="905" spans="9:10" x14ac:dyDescent="0.35">
      <c r="I905" s="28"/>
      <c r="J905" s="28"/>
    </row>
    <row r="906" spans="9:10" x14ac:dyDescent="0.35">
      <c r="I906" s="28"/>
      <c r="J906" s="28"/>
    </row>
    <row r="907" spans="9:10" x14ac:dyDescent="0.35">
      <c r="I907" s="28"/>
      <c r="J907" s="28"/>
    </row>
    <row r="908" spans="9:10" x14ac:dyDescent="0.35">
      <c r="I908" s="28"/>
      <c r="J908" s="28"/>
    </row>
    <row r="909" spans="9:10" x14ac:dyDescent="0.35">
      <c r="I909" s="28"/>
      <c r="J909" s="28"/>
    </row>
    <row r="910" spans="9:10" x14ac:dyDescent="0.35">
      <c r="I910" s="28"/>
      <c r="J910" s="28"/>
    </row>
    <row r="911" spans="9:10" x14ac:dyDescent="0.35">
      <c r="I911" s="28"/>
      <c r="J911" s="28"/>
    </row>
    <row r="912" spans="9:10" x14ac:dyDescent="0.35">
      <c r="I912" s="28"/>
      <c r="J912" s="28"/>
    </row>
    <row r="913" spans="9:10" x14ac:dyDescent="0.35">
      <c r="I913" s="28"/>
      <c r="J913" s="28"/>
    </row>
    <row r="914" spans="9:10" x14ac:dyDescent="0.35">
      <c r="I914" s="28"/>
      <c r="J914" s="28"/>
    </row>
    <row r="915" spans="9:10" x14ac:dyDescent="0.35">
      <c r="I915" s="28"/>
      <c r="J915" s="28"/>
    </row>
    <row r="916" spans="9:10" x14ac:dyDescent="0.35">
      <c r="I916" s="28"/>
      <c r="J916" s="28"/>
    </row>
    <row r="917" spans="9:10" x14ac:dyDescent="0.35">
      <c r="I917" s="28"/>
      <c r="J917" s="28"/>
    </row>
    <row r="918" spans="9:10" x14ac:dyDescent="0.35">
      <c r="I918" s="28"/>
      <c r="J918" s="28"/>
    </row>
    <row r="919" spans="9:10" x14ac:dyDescent="0.35">
      <c r="I919" s="28"/>
      <c r="J919" s="28"/>
    </row>
    <row r="920" spans="9:10" x14ac:dyDescent="0.35">
      <c r="I920" s="28"/>
      <c r="J920" s="28"/>
    </row>
    <row r="921" spans="9:10" x14ac:dyDescent="0.35">
      <c r="I921" s="28"/>
      <c r="J921" s="28"/>
    </row>
    <row r="922" spans="9:10" x14ac:dyDescent="0.35">
      <c r="I922" s="28"/>
      <c r="J922" s="28"/>
    </row>
    <row r="923" spans="9:10" x14ac:dyDescent="0.35">
      <c r="I923" s="28"/>
      <c r="J923" s="28"/>
    </row>
    <row r="924" spans="9:10" x14ac:dyDescent="0.35">
      <c r="I924" s="28"/>
      <c r="J924" s="28"/>
    </row>
    <row r="925" spans="9:10" x14ac:dyDescent="0.35">
      <c r="I925" s="28"/>
      <c r="J925" s="28"/>
    </row>
    <row r="926" spans="9:10" x14ac:dyDescent="0.35">
      <c r="I926" s="28"/>
      <c r="J926" s="28"/>
    </row>
    <row r="927" spans="9:10" x14ac:dyDescent="0.35">
      <c r="I927" s="28"/>
      <c r="J927" s="28"/>
    </row>
    <row r="928" spans="9:10" x14ac:dyDescent="0.35">
      <c r="I928" s="28"/>
      <c r="J928" s="28"/>
    </row>
    <row r="929" spans="9:10" x14ac:dyDescent="0.35">
      <c r="I929" s="28"/>
      <c r="J929" s="28"/>
    </row>
    <row r="930" spans="9:10" x14ac:dyDescent="0.35">
      <c r="I930" s="28"/>
      <c r="J930" s="28"/>
    </row>
    <row r="931" spans="9:10" x14ac:dyDescent="0.35">
      <c r="I931" s="28"/>
      <c r="J931" s="28"/>
    </row>
    <row r="932" spans="9:10" x14ac:dyDescent="0.35">
      <c r="I932" s="28"/>
      <c r="J932" s="28"/>
    </row>
    <row r="933" spans="9:10" x14ac:dyDescent="0.35">
      <c r="I933" s="28"/>
      <c r="J933" s="28"/>
    </row>
    <row r="934" spans="9:10" x14ac:dyDescent="0.35">
      <c r="I934" s="28"/>
      <c r="J934" s="28"/>
    </row>
    <row r="935" spans="9:10" x14ac:dyDescent="0.35">
      <c r="I935" s="28"/>
      <c r="J935" s="28"/>
    </row>
    <row r="936" spans="9:10" x14ac:dyDescent="0.35">
      <c r="I936" s="28"/>
      <c r="J936" s="28"/>
    </row>
    <row r="937" spans="9:10" x14ac:dyDescent="0.35">
      <c r="I937" s="28"/>
      <c r="J937" s="28"/>
    </row>
    <row r="938" spans="9:10" x14ac:dyDescent="0.35">
      <c r="I938" s="28"/>
      <c r="J938" s="28"/>
    </row>
    <row r="939" spans="9:10" x14ac:dyDescent="0.35">
      <c r="I939" s="28"/>
      <c r="J939" s="28"/>
    </row>
    <row r="940" spans="9:10" x14ac:dyDescent="0.35">
      <c r="I940" s="28"/>
      <c r="J940" s="28"/>
    </row>
    <row r="941" spans="9:10" x14ac:dyDescent="0.35">
      <c r="I941" s="28"/>
      <c r="J941" s="28"/>
    </row>
    <row r="942" spans="9:10" x14ac:dyDescent="0.35">
      <c r="I942" s="28"/>
      <c r="J942" s="28"/>
    </row>
    <row r="943" spans="9:10" x14ac:dyDescent="0.35">
      <c r="I943" s="28"/>
      <c r="J943" s="28"/>
    </row>
    <row r="944" spans="9:10" x14ac:dyDescent="0.35">
      <c r="I944" s="28"/>
      <c r="J944" s="28"/>
    </row>
    <row r="945" spans="9:10" x14ac:dyDescent="0.35">
      <c r="I945" s="28"/>
      <c r="J945" s="28"/>
    </row>
    <row r="946" spans="9:10" x14ac:dyDescent="0.35">
      <c r="I946" s="28"/>
      <c r="J946" s="28"/>
    </row>
    <row r="947" spans="9:10" x14ac:dyDescent="0.35">
      <c r="I947" s="28"/>
      <c r="J947" s="28"/>
    </row>
    <row r="948" spans="9:10" x14ac:dyDescent="0.35">
      <c r="I948" s="28"/>
      <c r="J948" s="28"/>
    </row>
    <row r="949" spans="9:10" x14ac:dyDescent="0.35">
      <c r="I949" s="28"/>
      <c r="J949" s="28"/>
    </row>
    <row r="950" spans="9:10" x14ac:dyDescent="0.35">
      <c r="I950" s="28"/>
      <c r="J950" s="28"/>
    </row>
    <row r="951" spans="9:10" x14ac:dyDescent="0.35">
      <c r="I951" s="28"/>
      <c r="J951" s="28"/>
    </row>
    <row r="952" spans="9:10" x14ac:dyDescent="0.35">
      <c r="I952" s="28"/>
      <c r="J952" s="28"/>
    </row>
    <row r="953" spans="9:10" x14ac:dyDescent="0.35">
      <c r="I953" s="28"/>
      <c r="J953" s="28"/>
    </row>
    <row r="954" spans="9:10" x14ac:dyDescent="0.35">
      <c r="I954" s="28"/>
      <c r="J954" s="28"/>
    </row>
    <row r="955" spans="9:10" x14ac:dyDescent="0.35">
      <c r="I955" s="28"/>
      <c r="J955" s="28"/>
    </row>
    <row r="956" spans="9:10" x14ac:dyDescent="0.35">
      <c r="I956" s="28"/>
      <c r="J956" s="28"/>
    </row>
    <row r="957" spans="9:10" x14ac:dyDescent="0.35">
      <c r="I957" s="28"/>
      <c r="J957" s="28"/>
    </row>
    <row r="958" spans="9:10" x14ac:dyDescent="0.35">
      <c r="I958" s="28"/>
      <c r="J958" s="28"/>
    </row>
    <row r="959" spans="9:10" x14ac:dyDescent="0.35">
      <c r="I959" s="28"/>
      <c r="J959" s="28"/>
    </row>
    <row r="960" spans="9:10" x14ac:dyDescent="0.35">
      <c r="I960" s="28"/>
      <c r="J960" s="28"/>
    </row>
    <row r="961" spans="9:10" x14ac:dyDescent="0.35">
      <c r="I961" s="28"/>
      <c r="J961" s="28"/>
    </row>
    <row r="962" spans="9:10" x14ac:dyDescent="0.35">
      <c r="I962" s="28"/>
      <c r="J962" s="28"/>
    </row>
    <row r="963" spans="9:10" x14ac:dyDescent="0.35">
      <c r="I963" s="28"/>
      <c r="J963" s="28"/>
    </row>
    <row r="964" spans="9:10" x14ac:dyDescent="0.35">
      <c r="I964" s="28"/>
      <c r="J964" s="28"/>
    </row>
    <row r="965" spans="9:10" x14ac:dyDescent="0.35">
      <c r="I965" s="28"/>
      <c r="J965" s="28"/>
    </row>
    <row r="966" spans="9:10" x14ac:dyDescent="0.35">
      <c r="I966" s="28"/>
      <c r="J966" s="28"/>
    </row>
    <row r="967" spans="9:10" x14ac:dyDescent="0.35">
      <c r="I967" s="28"/>
      <c r="J967" s="28"/>
    </row>
    <row r="968" spans="9:10" x14ac:dyDescent="0.35">
      <c r="I968" s="28"/>
      <c r="J968" s="28"/>
    </row>
    <row r="969" spans="9:10" x14ac:dyDescent="0.35">
      <c r="I969" s="28"/>
      <c r="J969" s="28"/>
    </row>
    <row r="970" spans="9:10" x14ac:dyDescent="0.35">
      <c r="I970" s="28"/>
      <c r="J970" s="28"/>
    </row>
    <row r="971" spans="9:10" x14ac:dyDescent="0.35">
      <c r="I971" s="28"/>
      <c r="J971" s="28"/>
    </row>
    <row r="972" spans="9:10" x14ac:dyDescent="0.35">
      <c r="I972" s="28"/>
      <c r="J972" s="28"/>
    </row>
    <row r="973" spans="9:10" x14ac:dyDescent="0.35">
      <c r="I973" s="28"/>
      <c r="J973" s="28"/>
    </row>
    <row r="974" spans="9:10" x14ac:dyDescent="0.35">
      <c r="I974" s="28"/>
      <c r="J974" s="28"/>
    </row>
    <row r="975" spans="9:10" x14ac:dyDescent="0.35">
      <c r="I975" s="28"/>
      <c r="J975" s="28"/>
    </row>
    <row r="976" spans="9:10" x14ac:dyDescent="0.35">
      <c r="I976" s="28"/>
      <c r="J976" s="28"/>
    </row>
    <row r="977" spans="9:10" x14ac:dyDescent="0.35">
      <c r="I977" s="28"/>
      <c r="J977" s="28"/>
    </row>
    <row r="978" spans="9:10" x14ac:dyDescent="0.35">
      <c r="I978" s="28"/>
      <c r="J978" s="28"/>
    </row>
    <row r="979" spans="9:10" x14ac:dyDescent="0.35">
      <c r="I979" s="28"/>
      <c r="J979" s="28"/>
    </row>
    <row r="980" spans="9:10" x14ac:dyDescent="0.35">
      <c r="I980" s="28"/>
      <c r="J980" s="28"/>
    </row>
    <row r="981" spans="9:10" x14ac:dyDescent="0.35">
      <c r="I981" s="28"/>
      <c r="J981" s="28"/>
    </row>
    <row r="982" spans="9:10" x14ac:dyDescent="0.35">
      <c r="I982" s="28"/>
      <c r="J982" s="28"/>
    </row>
    <row r="983" spans="9:10" x14ac:dyDescent="0.35">
      <c r="I983" s="28"/>
      <c r="J983" s="28"/>
    </row>
    <row r="984" spans="9:10" x14ac:dyDescent="0.35">
      <c r="I984" s="28"/>
      <c r="J984" s="28"/>
    </row>
    <row r="985" spans="9:10" x14ac:dyDescent="0.35">
      <c r="I985" s="28"/>
      <c r="J985" s="28"/>
    </row>
    <row r="986" spans="9:10" x14ac:dyDescent="0.35">
      <c r="I986" s="28"/>
      <c r="J986" s="28"/>
    </row>
    <row r="987" spans="9:10" x14ac:dyDescent="0.35">
      <c r="I987" s="28"/>
      <c r="J987" s="28"/>
    </row>
    <row r="988" spans="9:10" x14ac:dyDescent="0.35">
      <c r="I988" s="28"/>
      <c r="J988" s="28"/>
    </row>
    <row r="989" spans="9:10" x14ac:dyDescent="0.35">
      <c r="I989" s="28"/>
      <c r="J989" s="28"/>
    </row>
    <row r="990" spans="9:10" x14ac:dyDescent="0.35">
      <c r="I990" s="28"/>
      <c r="J990" s="28"/>
    </row>
    <row r="991" spans="9:10" x14ac:dyDescent="0.35">
      <c r="I991" s="28"/>
      <c r="J991" s="28"/>
    </row>
    <row r="992" spans="9:10" x14ac:dyDescent="0.35">
      <c r="I992" s="28"/>
      <c r="J992" s="28"/>
    </row>
    <row r="993" spans="9:10" x14ac:dyDescent="0.35">
      <c r="I993" s="28"/>
      <c r="J993" s="28"/>
    </row>
    <row r="994" spans="9:10" x14ac:dyDescent="0.35">
      <c r="I994" s="28"/>
      <c r="J994" s="28"/>
    </row>
    <row r="995" spans="9:10" x14ac:dyDescent="0.35">
      <c r="I995" s="28"/>
      <c r="J995" s="28"/>
    </row>
    <row r="996" spans="9:10" x14ac:dyDescent="0.35">
      <c r="I996" s="28"/>
      <c r="J996" s="28"/>
    </row>
    <row r="997" spans="9:10" x14ac:dyDescent="0.35">
      <c r="I997" s="28"/>
      <c r="J997" s="28"/>
    </row>
    <row r="998" spans="9:10" x14ac:dyDescent="0.35">
      <c r="I998" s="28"/>
      <c r="J998" s="28"/>
    </row>
    <row r="999" spans="9:10" x14ac:dyDescent="0.35">
      <c r="I999" s="28"/>
      <c r="J999" s="28"/>
    </row>
    <row r="1000" spans="9:10" x14ac:dyDescent="0.35">
      <c r="I1000" s="28"/>
      <c r="J1000" s="28"/>
    </row>
    <row r="1001" spans="9:10" x14ac:dyDescent="0.35">
      <c r="I1001" s="28"/>
      <c r="J1001" s="28"/>
    </row>
    <row r="1002" spans="9:10" x14ac:dyDescent="0.35">
      <c r="I1002" s="28"/>
      <c r="J1002" s="28"/>
    </row>
    <row r="1003" spans="9:10" x14ac:dyDescent="0.35">
      <c r="I1003" s="28"/>
      <c r="J1003" s="28"/>
    </row>
    <row r="1004" spans="9:10" x14ac:dyDescent="0.35">
      <c r="I1004" s="28"/>
      <c r="J1004" s="28"/>
    </row>
    <row r="1005" spans="9:10" x14ac:dyDescent="0.35">
      <c r="I1005" s="28"/>
      <c r="J1005" s="28"/>
    </row>
    <row r="1006" spans="9:10" x14ac:dyDescent="0.35">
      <c r="I1006" s="28"/>
      <c r="J1006" s="28"/>
    </row>
    <row r="1007" spans="9:10" x14ac:dyDescent="0.35">
      <c r="I1007" s="28"/>
      <c r="J1007" s="28"/>
    </row>
    <row r="1008" spans="9:10" x14ac:dyDescent="0.35">
      <c r="I1008" s="28"/>
      <c r="J1008" s="28"/>
    </row>
    <row r="1009" spans="9:10" x14ac:dyDescent="0.35">
      <c r="I1009" s="28"/>
      <c r="J1009" s="28"/>
    </row>
    <row r="1010" spans="9:10" x14ac:dyDescent="0.35">
      <c r="I1010" s="28"/>
      <c r="J1010" s="28"/>
    </row>
    <row r="1011" spans="9:10" x14ac:dyDescent="0.35">
      <c r="I1011" s="28"/>
      <c r="J1011" s="28"/>
    </row>
    <row r="1012" spans="9:10" x14ac:dyDescent="0.35">
      <c r="I1012" s="28"/>
      <c r="J1012" s="28"/>
    </row>
    <row r="1013" spans="9:10" x14ac:dyDescent="0.35">
      <c r="I1013" s="28"/>
      <c r="J1013" s="28"/>
    </row>
    <row r="1014" spans="9:10" x14ac:dyDescent="0.35">
      <c r="I1014" s="28"/>
      <c r="J1014" s="28"/>
    </row>
    <row r="1015" spans="9:10" x14ac:dyDescent="0.35">
      <c r="I1015" s="28"/>
      <c r="J1015" s="28"/>
    </row>
    <row r="1016" spans="9:10" x14ac:dyDescent="0.35">
      <c r="I1016" s="28"/>
      <c r="J1016" s="28"/>
    </row>
    <row r="1017" spans="9:10" x14ac:dyDescent="0.35">
      <c r="I1017" s="28"/>
      <c r="J1017" s="28"/>
    </row>
    <row r="1018" spans="9:10" x14ac:dyDescent="0.35">
      <c r="I1018" s="28"/>
      <c r="J1018" s="28"/>
    </row>
    <row r="1019" spans="9:10" x14ac:dyDescent="0.35">
      <c r="I1019" s="28"/>
      <c r="J1019" s="28"/>
    </row>
    <row r="1020" spans="9:10" x14ac:dyDescent="0.35">
      <c r="I1020" s="28"/>
      <c r="J1020" s="28"/>
    </row>
    <row r="1021" spans="9:10" x14ac:dyDescent="0.35">
      <c r="I1021" s="28"/>
      <c r="J1021" s="28"/>
    </row>
    <row r="1022" spans="9:10" x14ac:dyDescent="0.35">
      <c r="I1022" s="28"/>
      <c r="J1022" s="28"/>
    </row>
    <row r="1023" spans="9:10" x14ac:dyDescent="0.35">
      <c r="I1023" s="28"/>
      <c r="J1023" s="28"/>
    </row>
    <row r="1024" spans="9:10" x14ac:dyDescent="0.35">
      <c r="I1024" s="28"/>
      <c r="J1024" s="28"/>
    </row>
    <row r="1025" spans="9:10" x14ac:dyDescent="0.35">
      <c r="I1025" s="28"/>
      <c r="J1025" s="28"/>
    </row>
    <row r="1026" spans="9:10" x14ac:dyDescent="0.35">
      <c r="I1026" s="28"/>
      <c r="J1026" s="28"/>
    </row>
    <row r="1027" spans="9:10" x14ac:dyDescent="0.35">
      <c r="I1027" s="28"/>
      <c r="J1027" s="28"/>
    </row>
    <row r="1028" spans="9:10" x14ac:dyDescent="0.35">
      <c r="I1028" s="28"/>
      <c r="J1028" s="28"/>
    </row>
    <row r="1029" spans="9:10" x14ac:dyDescent="0.35">
      <c r="I1029" s="28"/>
      <c r="J1029" s="28"/>
    </row>
    <row r="1030" spans="9:10" x14ac:dyDescent="0.35">
      <c r="I1030" s="28"/>
      <c r="J1030" s="28"/>
    </row>
    <row r="1031" spans="9:10" x14ac:dyDescent="0.35">
      <c r="I1031" s="28"/>
      <c r="J1031" s="28"/>
    </row>
    <row r="1032" spans="9:10" x14ac:dyDescent="0.35">
      <c r="I1032" s="28"/>
      <c r="J1032" s="28"/>
    </row>
    <row r="1033" spans="9:10" x14ac:dyDescent="0.35">
      <c r="I1033" s="28"/>
      <c r="J1033" s="28"/>
    </row>
    <row r="1034" spans="9:10" x14ac:dyDescent="0.35">
      <c r="I1034" s="28"/>
      <c r="J1034" s="28"/>
    </row>
    <row r="1035" spans="9:10" x14ac:dyDescent="0.35">
      <c r="I1035" s="28"/>
      <c r="J1035" s="28"/>
    </row>
    <row r="1036" spans="9:10" x14ac:dyDescent="0.35">
      <c r="I1036" s="28"/>
      <c r="J1036" s="28"/>
    </row>
    <row r="1037" spans="9:10" x14ac:dyDescent="0.35">
      <c r="I1037" s="28"/>
      <c r="J1037" s="28"/>
    </row>
    <row r="1038" spans="9:10" x14ac:dyDescent="0.35">
      <c r="I1038" s="28"/>
      <c r="J1038" s="28"/>
    </row>
    <row r="1039" spans="9:10" x14ac:dyDescent="0.35">
      <c r="I1039" s="28"/>
      <c r="J1039" s="28"/>
    </row>
    <row r="1040" spans="9:10" x14ac:dyDescent="0.35">
      <c r="I1040" s="28"/>
      <c r="J1040" s="28"/>
    </row>
    <row r="1041" spans="9:10" x14ac:dyDescent="0.35">
      <c r="I1041" s="28"/>
      <c r="J1041" s="28"/>
    </row>
    <row r="1042" spans="9:10" x14ac:dyDescent="0.35">
      <c r="I1042" s="28"/>
      <c r="J1042" s="28"/>
    </row>
    <row r="1043" spans="9:10" x14ac:dyDescent="0.35">
      <c r="I1043" s="28"/>
      <c r="J1043" s="28"/>
    </row>
    <row r="1044" spans="9:10" x14ac:dyDescent="0.35">
      <c r="I1044" s="28"/>
      <c r="J1044" s="28"/>
    </row>
    <row r="1045" spans="9:10" x14ac:dyDescent="0.35">
      <c r="I1045" s="28"/>
      <c r="J1045" s="28"/>
    </row>
    <row r="1046" spans="9:10" x14ac:dyDescent="0.35">
      <c r="I1046" s="28"/>
      <c r="J1046" s="28"/>
    </row>
    <row r="1047" spans="9:10" x14ac:dyDescent="0.35">
      <c r="I1047" s="28"/>
      <c r="J1047" s="28"/>
    </row>
    <row r="1048" spans="9:10" x14ac:dyDescent="0.35">
      <c r="I1048" s="28"/>
      <c r="J1048" s="28"/>
    </row>
    <row r="1049" spans="9:10" x14ac:dyDescent="0.35">
      <c r="I1049" s="28"/>
      <c r="J1049" s="28"/>
    </row>
    <row r="1050" spans="9:10" x14ac:dyDescent="0.35">
      <c r="I1050" s="28"/>
      <c r="J1050" s="28"/>
    </row>
    <row r="1051" spans="9:10" x14ac:dyDescent="0.35">
      <c r="I1051" s="28"/>
      <c r="J1051" s="28"/>
    </row>
    <row r="1052" spans="9:10" x14ac:dyDescent="0.35">
      <c r="I1052" s="28"/>
      <c r="J1052" s="28"/>
    </row>
    <row r="1053" spans="9:10" x14ac:dyDescent="0.35">
      <c r="I1053" s="28"/>
      <c r="J1053" s="28"/>
    </row>
    <row r="1054" spans="9:10" x14ac:dyDescent="0.35">
      <c r="I1054" s="28"/>
      <c r="J1054" s="28"/>
    </row>
    <row r="1055" spans="9:10" x14ac:dyDescent="0.35">
      <c r="I1055" s="28"/>
      <c r="J1055" s="28"/>
    </row>
    <row r="1056" spans="9:10" x14ac:dyDescent="0.35">
      <c r="I1056" s="28"/>
      <c r="J1056" s="28"/>
    </row>
    <row r="1057" spans="9:10" x14ac:dyDescent="0.35">
      <c r="I1057" s="28"/>
      <c r="J1057" s="28"/>
    </row>
    <row r="1058" spans="9:10" x14ac:dyDescent="0.35">
      <c r="I1058" s="28"/>
      <c r="J1058" s="28"/>
    </row>
    <row r="1059" spans="9:10" x14ac:dyDescent="0.35">
      <c r="I1059" s="28"/>
      <c r="J1059" s="28"/>
    </row>
    <row r="1060" spans="9:10" x14ac:dyDescent="0.35">
      <c r="I1060" s="28"/>
      <c r="J1060" s="28"/>
    </row>
    <row r="1061" spans="9:10" x14ac:dyDescent="0.35">
      <c r="I1061" s="28"/>
      <c r="J1061" s="28"/>
    </row>
    <row r="1062" spans="9:10" x14ac:dyDescent="0.35">
      <c r="I1062" s="28"/>
      <c r="J1062" s="28"/>
    </row>
    <row r="1063" spans="9:10" x14ac:dyDescent="0.35">
      <c r="I1063" s="28"/>
      <c r="J1063" s="28"/>
    </row>
    <row r="1064" spans="9:10" x14ac:dyDescent="0.35">
      <c r="I1064" s="28"/>
      <c r="J1064" s="28"/>
    </row>
    <row r="1065" spans="9:10" x14ac:dyDescent="0.35">
      <c r="I1065" s="28"/>
      <c r="J1065" s="28"/>
    </row>
    <row r="1066" spans="9:10" x14ac:dyDescent="0.35">
      <c r="I1066" s="28"/>
      <c r="J1066" s="28"/>
    </row>
    <row r="1067" spans="9:10" x14ac:dyDescent="0.35">
      <c r="I1067" s="28"/>
      <c r="J1067" s="28"/>
    </row>
    <row r="1068" spans="9:10" x14ac:dyDescent="0.35">
      <c r="I1068" s="28"/>
      <c r="J1068" s="28"/>
    </row>
    <row r="1069" spans="9:10" x14ac:dyDescent="0.35">
      <c r="I1069" s="28"/>
      <c r="J1069" s="28"/>
    </row>
    <row r="1070" spans="9:10" x14ac:dyDescent="0.35">
      <c r="I1070" s="28"/>
      <c r="J1070" s="28"/>
    </row>
    <row r="1071" spans="9:10" x14ac:dyDescent="0.35">
      <c r="I1071" s="28"/>
      <c r="J1071" s="28"/>
    </row>
    <row r="1072" spans="9:10" x14ac:dyDescent="0.35">
      <c r="I1072" s="28"/>
      <c r="J1072" s="28"/>
    </row>
    <row r="1073" spans="9:10" x14ac:dyDescent="0.35">
      <c r="I1073" s="28"/>
      <c r="J1073" s="28"/>
    </row>
    <row r="1074" spans="9:10" x14ac:dyDescent="0.35">
      <c r="I1074" s="28"/>
      <c r="J1074" s="28"/>
    </row>
    <row r="1075" spans="9:10" x14ac:dyDescent="0.35">
      <c r="I1075" s="28"/>
      <c r="J1075" s="28"/>
    </row>
    <row r="1076" spans="9:10" x14ac:dyDescent="0.35">
      <c r="I1076" s="28"/>
      <c r="J1076" s="28"/>
    </row>
    <row r="1077" spans="9:10" x14ac:dyDescent="0.35">
      <c r="I1077" s="28"/>
      <c r="J1077" s="28"/>
    </row>
    <row r="1078" spans="9:10" x14ac:dyDescent="0.35">
      <c r="I1078" s="28"/>
      <c r="J1078" s="28"/>
    </row>
    <row r="1079" spans="9:10" x14ac:dyDescent="0.35">
      <c r="I1079" s="28"/>
      <c r="J1079" s="28"/>
    </row>
    <row r="1080" spans="9:10" x14ac:dyDescent="0.35">
      <c r="I1080" s="28"/>
      <c r="J1080" s="28"/>
    </row>
    <row r="1081" spans="9:10" x14ac:dyDescent="0.35">
      <c r="I1081" s="28"/>
      <c r="J1081" s="28"/>
    </row>
    <row r="1082" spans="9:10" x14ac:dyDescent="0.35">
      <c r="I1082" s="28"/>
      <c r="J1082" s="28"/>
    </row>
    <row r="1083" spans="9:10" x14ac:dyDescent="0.35">
      <c r="I1083" s="28"/>
      <c r="J1083" s="28"/>
    </row>
    <row r="1084" spans="9:10" x14ac:dyDescent="0.35">
      <c r="I1084" s="28"/>
      <c r="J1084" s="28"/>
    </row>
    <row r="1085" spans="9:10" x14ac:dyDescent="0.35">
      <c r="I1085" s="28"/>
      <c r="J1085" s="28"/>
    </row>
    <row r="1086" spans="9:10" x14ac:dyDescent="0.35">
      <c r="I1086" s="28"/>
      <c r="J1086" s="28"/>
    </row>
    <row r="1087" spans="9:10" x14ac:dyDescent="0.35">
      <c r="I1087" s="28"/>
      <c r="J1087" s="28"/>
    </row>
    <row r="1088" spans="9:10" x14ac:dyDescent="0.35">
      <c r="I1088" s="28"/>
      <c r="J1088" s="28"/>
    </row>
    <row r="1089" spans="9:10" x14ac:dyDescent="0.35">
      <c r="I1089" s="28"/>
      <c r="J1089" s="28"/>
    </row>
    <row r="1090" spans="9:10" x14ac:dyDescent="0.35">
      <c r="I1090" s="28"/>
      <c r="J1090" s="28"/>
    </row>
    <row r="1091" spans="9:10" x14ac:dyDescent="0.35">
      <c r="I1091" s="28"/>
      <c r="J1091" s="28"/>
    </row>
    <row r="1092" spans="9:10" x14ac:dyDescent="0.35">
      <c r="I1092" s="28"/>
      <c r="J1092" s="28"/>
    </row>
    <row r="1093" spans="9:10" x14ac:dyDescent="0.35">
      <c r="I1093" s="28"/>
      <c r="J1093" s="28"/>
    </row>
    <row r="1094" spans="9:10" x14ac:dyDescent="0.35">
      <c r="I1094" s="28"/>
      <c r="J1094" s="28"/>
    </row>
    <row r="1095" spans="9:10" x14ac:dyDescent="0.35">
      <c r="I1095" s="28"/>
      <c r="J1095" s="28"/>
    </row>
    <row r="1096" spans="9:10" x14ac:dyDescent="0.35">
      <c r="I1096" s="28"/>
      <c r="J1096" s="28"/>
    </row>
    <row r="1097" spans="9:10" x14ac:dyDescent="0.35">
      <c r="I1097" s="28"/>
      <c r="J1097" s="28"/>
    </row>
    <row r="1098" spans="9:10" x14ac:dyDescent="0.35">
      <c r="I1098" s="28"/>
      <c r="J1098" s="28"/>
    </row>
    <row r="1099" spans="9:10" x14ac:dyDescent="0.35">
      <c r="I1099" s="28"/>
      <c r="J1099" s="28"/>
    </row>
    <row r="1100" spans="9:10" x14ac:dyDescent="0.35">
      <c r="I1100" s="28"/>
      <c r="J1100" s="28"/>
    </row>
    <row r="1101" spans="9:10" x14ac:dyDescent="0.35">
      <c r="I1101" s="28"/>
      <c r="J1101" s="28"/>
    </row>
    <row r="1102" spans="9:10" x14ac:dyDescent="0.35">
      <c r="I1102" s="28"/>
      <c r="J1102" s="28"/>
    </row>
    <row r="1103" spans="9:10" x14ac:dyDescent="0.35">
      <c r="I1103" s="28"/>
      <c r="J1103" s="28"/>
    </row>
    <row r="1104" spans="9:10" x14ac:dyDescent="0.35">
      <c r="I1104" s="28"/>
      <c r="J1104" s="28"/>
    </row>
    <row r="1105" spans="9:10" x14ac:dyDescent="0.35">
      <c r="I1105" s="28"/>
      <c r="J1105" s="28"/>
    </row>
    <row r="1106" spans="9:10" x14ac:dyDescent="0.35">
      <c r="I1106" s="28"/>
      <c r="J1106" s="28"/>
    </row>
    <row r="1107" spans="9:10" x14ac:dyDescent="0.35">
      <c r="I1107" s="28"/>
      <c r="J1107" s="28"/>
    </row>
    <row r="1108" spans="9:10" x14ac:dyDescent="0.35">
      <c r="I1108" s="28"/>
      <c r="J1108" s="28"/>
    </row>
    <row r="1109" spans="9:10" x14ac:dyDescent="0.35">
      <c r="I1109" s="28"/>
      <c r="J1109" s="28"/>
    </row>
    <row r="1110" spans="9:10" x14ac:dyDescent="0.35">
      <c r="I1110" s="28"/>
      <c r="J1110" s="28"/>
    </row>
    <row r="1111" spans="9:10" x14ac:dyDescent="0.35">
      <c r="I1111" s="28"/>
      <c r="J1111" s="28"/>
    </row>
    <row r="1112" spans="9:10" x14ac:dyDescent="0.35">
      <c r="I1112" s="28"/>
      <c r="J1112" s="28"/>
    </row>
    <row r="1113" spans="9:10" x14ac:dyDescent="0.35">
      <c r="I1113" s="28"/>
      <c r="J1113" s="28"/>
    </row>
    <row r="1114" spans="9:10" x14ac:dyDescent="0.35">
      <c r="I1114" s="28"/>
      <c r="J1114" s="28"/>
    </row>
    <row r="1115" spans="9:10" x14ac:dyDescent="0.35">
      <c r="I1115" s="28"/>
      <c r="J1115" s="28"/>
    </row>
    <row r="1116" spans="9:10" x14ac:dyDescent="0.35">
      <c r="I1116" s="28"/>
      <c r="J1116" s="28"/>
    </row>
    <row r="1117" spans="9:10" x14ac:dyDescent="0.35">
      <c r="I1117" s="28"/>
      <c r="J1117" s="28"/>
    </row>
    <row r="1118" spans="9:10" x14ac:dyDescent="0.35">
      <c r="I1118" s="28"/>
      <c r="J1118" s="28"/>
    </row>
    <row r="1119" spans="9:10" x14ac:dyDescent="0.35">
      <c r="I1119" s="28"/>
      <c r="J1119" s="28"/>
    </row>
    <row r="1120" spans="9:10" x14ac:dyDescent="0.35">
      <c r="I1120" s="28"/>
      <c r="J1120" s="28"/>
    </row>
    <row r="1121" spans="9:10" x14ac:dyDescent="0.35">
      <c r="I1121" s="28"/>
      <c r="J1121" s="28"/>
    </row>
    <row r="1122" spans="9:10" x14ac:dyDescent="0.35">
      <c r="I1122" s="28"/>
      <c r="J1122" s="28"/>
    </row>
    <row r="1123" spans="9:10" x14ac:dyDescent="0.35">
      <c r="I1123" s="28"/>
      <c r="J1123" s="28"/>
    </row>
    <row r="1124" spans="9:10" x14ac:dyDescent="0.35">
      <c r="I1124" s="28"/>
      <c r="J1124" s="28"/>
    </row>
    <row r="1125" spans="9:10" x14ac:dyDescent="0.35">
      <c r="I1125" s="28"/>
      <c r="J1125" s="28"/>
    </row>
    <row r="1126" spans="9:10" x14ac:dyDescent="0.35">
      <c r="I1126" s="28"/>
      <c r="J1126" s="28"/>
    </row>
    <row r="1127" spans="9:10" x14ac:dyDescent="0.35">
      <c r="I1127" s="28"/>
      <c r="J1127" s="28"/>
    </row>
    <row r="1128" spans="9:10" x14ac:dyDescent="0.35">
      <c r="I1128" s="28"/>
      <c r="J1128" s="28"/>
    </row>
    <row r="1129" spans="9:10" x14ac:dyDescent="0.35">
      <c r="I1129" s="28"/>
      <c r="J1129" s="28"/>
    </row>
    <row r="1130" spans="9:10" x14ac:dyDescent="0.35">
      <c r="I1130" s="28"/>
      <c r="J1130" s="28"/>
    </row>
    <row r="1131" spans="9:10" x14ac:dyDescent="0.35">
      <c r="I1131" s="28"/>
      <c r="J1131" s="28"/>
    </row>
    <row r="1132" spans="9:10" x14ac:dyDescent="0.35">
      <c r="I1132" s="28"/>
      <c r="J1132" s="28"/>
    </row>
    <row r="1133" spans="9:10" x14ac:dyDescent="0.35">
      <c r="I1133" s="28"/>
      <c r="J1133" s="28"/>
    </row>
    <row r="1134" spans="9:10" x14ac:dyDescent="0.35">
      <c r="I1134" s="28"/>
      <c r="J1134" s="28"/>
    </row>
    <row r="1135" spans="9:10" x14ac:dyDescent="0.35">
      <c r="I1135" s="28"/>
      <c r="J1135" s="28"/>
    </row>
    <row r="1136" spans="9:10" x14ac:dyDescent="0.35">
      <c r="I1136" s="28"/>
      <c r="J1136" s="28"/>
    </row>
    <row r="1137" spans="9:10" x14ac:dyDescent="0.35">
      <c r="I1137" s="28"/>
      <c r="J1137" s="28"/>
    </row>
    <row r="1138" spans="9:10" x14ac:dyDescent="0.35">
      <c r="I1138" s="28"/>
      <c r="J1138" s="28"/>
    </row>
    <row r="1139" spans="9:10" x14ac:dyDescent="0.35">
      <c r="I1139" s="28"/>
      <c r="J1139" s="28"/>
    </row>
    <row r="1140" spans="9:10" x14ac:dyDescent="0.35">
      <c r="I1140" s="28"/>
      <c r="J1140" s="28"/>
    </row>
    <row r="1141" spans="9:10" x14ac:dyDescent="0.35">
      <c r="I1141" s="28"/>
      <c r="J1141" s="28"/>
    </row>
    <row r="1142" spans="9:10" x14ac:dyDescent="0.35">
      <c r="I1142" s="28"/>
      <c r="J1142" s="28"/>
    </row>
    <row r="1143" spans="9:10" x14ac:dyDescent="0.35">
      <c r="I1143" s="28"/>
      <c r="J1143" s="28"/>
    </row>
    <row r="1144" spans="9:10" x14ac:dyDescent="0.35">
      <c r="I1144" s="28"/>
      <c r="J1144" s="28"/>
    </row>
    <row r="1145" spans="9:10" x14ac:dyDescent="0.35">
      <c r="I1145" s="28"/>
      <c r="J1145" s="28"/>
    </row>
    <row r="1146" spans="9:10" x14ac:dyDescent="0.35">
      <c r="I1146" s="28"/>
      <c r="J1146" s="28"/>
    </row>
    <row r="1147" spans="9:10" x14ac:dyDescent="0.35">
      <c r="I1147" s="28"/>
      <c r="J1147" s="28"/>
    </row>
    <row r="1148" spans="9:10" x14ac:dyDescent="0.35">
      <c r="I1148" s="28"/>
      <c r="J1148" s="28"/>
    </row>
    <row r="1149" spans="9:10" x14ac:dyDescent="0.35">
      <c r="I1149" s="28"/>
      <c r="J1149" s="28"/>
    </row>
    <row r="1150" spans="9:10" x14ac:dyDescent="0.35">
      <c r="I1150" s="28"/>
      <c r="J1150" s="28"/>
    </row>
    <row r="1151" spans="9:10" x14ac:dyDescent="0.35">
      <c r="I1151" s="28"/>
      <c r="J1151" s="28"/>
    </row>
    <row r="1152" spans="9:10" x14ac:dyDescent="0.35">
      <c r="I1152" s="28"/>
      <c r="J1152" s="28"/>
    </row>
    <row r="1153" spans="9:10" x14ac:dyDescent="0.35">
      <c r="I1153" s="28"/>
      <c r="J1153" s="28"/>
    </row>
    <row r="1154" spans="9:10" x14ac:dyDescent="0.35">
      <c r="I1154" s="28"/>
      <c r="J1154" s="28"/>
    </row>
    <row r="1155" spans="9:10" x14ac:dyDescent="0.35">
      <c r="I1155" s="28"/>
      <c r="J1155" s="28"/>
    </row>
    <row r="1156" spans="9:10" x14ac:dyDescent="0.35">
      <c r="I1156" s="28"/>
      <c r="J1156" s="28"/>
    </row>
    <row r="1157" spans="9:10" x14ac:dyDescent="0.35">
      <c r="I1157" s="28"/>
      <c r="J1157" s="28"/>
    </row>
    <row r="1158" spans="9:10" x14ac:dyDescent="0.35">
      <c r="I1158" s="28"/>
      <c r="J1158" s="28"/>
    </row>
    <row r="1159" spans="9:10" x14ac:dyDescent="0.35">
      <c r="I1159" s="28"/>
      <c r="J1159" s="28"/>
    </row>
    <row r="1160" spans="9:10" x14ac:dyDescent="0.35">
      <c r="I1160" s="28"/>
      <c r="J1160" s="28"/>
    </row>
    <row r="1161" spans="9:10" x14ac:dyDescent="0.35">
      <c r="I1161" s="28"/>
      <c r="J1161" s="28"/>
    </row>
    <row r="1162" spans="9:10" x14ac:dyDescent="0.35">
      <c r="I1162" s="28"/>
      <c r="J1162" s="28"/>
    </row>
    <row r="1163" spans="9:10" x14ac:dyDescent="0.35">
      <c r="I1163" s="28"/>
      <c r="J1163" s="28"/>
    </row>
    <row r="1164" spans="9:10" x14ac:dyDescent="0.35">
      <c r="I1164" s="28"/>
      <c r="J1164" s="28"/>
    </row>
    <row r="1165" spans="9:10" x14ac:dyDescent="0.35">
      <c r="I1165" s="28"/>
      <c r="J1165" s="28"/>
    </row>
    <row r="1166" spans="9:10" x14ac:dyDescent="0.35">
      <c r="I1166" s="28"/>
      <c r="J1166" s="28"/>
    </row>
    <row r="1167" spans="9:10" x14ac:dyDescent="0.35">
      <c r="I1167" s="28"/>
      <c r="J1167" s="28"/>
    </row>
    <row r="1168" spans="9:10" x14ac:dyDescent="0.35">
      <c r="I1168" s="28"/>
      <c r="J1168" s="28"/>
    </row>
    <row r="1169" spans="9:10" x14ac:dyDescent="0.35">
      <c r="I1169" s="28"/>
      <c r="J1169" s="28"/>
    </row>
    <row r="1170" spans="9:10" x14ac:dyDescent="0.35">
      <c r="I1170" s="28"/>
      <c r="J1170" s="28"/>
    </row>
    <row r="1171" spans="9:10" x14ac:dyDescent="0.35">
      <c r="I1171" s="28"/>
      <c r="J1171" s="28"/>
    </row>
    <row r="1172" spans="9:10" x14ac:dyDescent="0.35">
      <c r="I1172" s="28"/>
      <c r="J1172" s="28"/>
    </row>
    <row r="1173" spans="9:10" x14ac:dyDescent="0.35">
      <c r="I1173" s="28"/>
      <c r="J1173" s="28"/>
    </row>
    <row r="1174" spans="9:10" x14ac:dyDescent="0.35">
      <c r="I1174" s="28"/>
      <c r="J1174" s="28"/>
    </row>
    <row r="1175" spans="9:10" x14ac:dyDescent="0.35">
      <c r="I1175" s="28"/>
      <c r="J1175" s="28"/>
    </row>
    <row r="1176" spans="9:10" x14ac:dyDescent="0.35">
      <c r="I1176" s="28"/>
      <c r="J1176" s="28"/>
    </row>
    <row r="1177" spans="9:10" x14ac:dyDescent="0.35">
      <c r="I1177" s="28"/>
      <c r="J1177" s="28"/>
    </row>
    <row r="1178" spans="9:10" x14ac:dyDescent="0.35">
      <c r="I1178" s="28"/>
      <c r="J1178" s="28"/>
    </row>
    <row r="1179" spans="9:10" x14ac:dyDescent="0.35">
      <c r="I1179" s="28"/>
      <c r="J1179" s="28"/>
    </row>
    <row r="1180" spans="9:10" x14ac:dyDescent="0.35">
      <c r="I1180" s="28"/>
      <c r="J1180" s="28"/>
    </row>
    <row r="1181" spans="9:10" x14ac:dyDescent="0.35">
      <c r="I1181" s="28"/>
      <c r="J1181" s="28"/>
    </row>
    <row r="1182" spans="9:10" x14ac:dyDescent="0.35">
      <c r="I1182" s="28"/>
      <c r="J1182" s="28"/>
    </row>
    <row r="1183" spans="9:10" x14ac:dyDescent="0.35">
      <c r="I1183" s="28"/>
      <c r="J1183" s="28"/>
    </row>
    <row r="1184" spans="9:10" x14ac:dyDescent="0.35">
      <c r="I1184" s="28"/>
      <c r="J1184" s="28"/>
    </row>
    <row r="1185" spans="9:10" x14ac:dyDescent="0.35">
      <c r="I1185" s="28"/>
      <c r="J1185" s="28"/>
    </row>
    <row r="1186" spans="9:10" x14ac:dyDescent="0.35">
      <c r="I1186" s="28"/>
      <c r="J1186" s="28"/>
    </row>
    <row r="1187" spans="9:10" x14ac:dyDescent="0.35">
      <c r="I1187" s="28"/>
      <c r="J1187" s="28"/>
    </row>
    <row r="1188" spans="9:10" x14ac:dyDescent="0.35">
      <c r="I1188" s="28"/>
      <c r="J1188" s="28"/>
    </row>
    <row r="1189" spans="9:10" x14ac:dyDescent="0.35">
      <c r="I1189" s="28"/>
      <c r="J1189" s="28"/>
    </row>
    <row r="1190" spans="9:10" x14ac:dyDescent="0.35">
      <c r="I1190" s="28"/>
      <c r="J1190" s="28"/>
    </row>
    <row r="1191" spans="9:10" x14ac:dyDescent="0.35">
      <c r="I1191" s="28"/>
      <c r="J1191" s="28"/>
    </row>
    <row r="1192" spans="9:10" x14ac:dyDescent="0.35">
      <c r="I1192" s="28"/>
      <c r="J1192" s="28"/>
    </row>
    <row r="1193" spans="9:10" x14ac:dyDescent="0.35">
      <c r="I1193" s="28"/>
      <c r="J1193" s="28"/>
    </row>
    <row r="1194" spans="9:10" x14ac:dyDescent="0.35">
      <c r="I1194" s="28"/>
      <c r="J1194" s="28"/>
    </row>
    <row r="1195" spans="9:10" x14ac:dyDescent="0.35">
      <c r="I1195" s="28"/>
      <c r="J1195" s="28"/>
    </row>
    <row r="1196" spans="9:10" x14ac:dyDescent="0.35">
      <c r="I1196" s="28"/>
      <c r="J1196" s="28"/>
    </row>
    <row r="1197" spans="9:10" x14ac:dyDescent="0.35">
      <c r="I1197" s="28"/>
      <c r="J1197" s="28"/>
    </row>
    <row r="1198" spans="9:10" x14ac:dyDescent="0.35">
      <c r="I1198" s="28"/>
      <c r="J1198" s="28"/>
    </row>
    <row r="1199" spans="9:10" x14ac:dyDescent="0.35">
      <c r="I1199" s="28"/>
      <c r="J1199" s="28"/>
    </row>
    <row r="1200" spans="9:10" x14ac:dyDescent="0.35">
      <c r="I1200" s="28"/>
      <c r="J1200" s="28"/>
    </row>
    <row r="1201" spans="9:10" x14ac:dyDescent="0.35">
      <c r="I1201" s="28"/>
      <c r="J1201" s="28"/>
    </row>
    <row r="1202" spans="9:10" x14ac:dyDescent="0.35">
      <c r="I1202" s="28"/>
      <c r="J1202" s="28"/>
    </row>
    <row r="1203" spans="9:10" x14ac:dyDescent="0.35">
      <c r="I1203" s="28"/>
      <c r="J1203" s="28"/>
    </row>
    <row r="1204" spans="9:10" x14ac:dyDescent="0.35">
      <c r="I1204" s="28"/>
      <c r="J1204" s="28"/>
    </row>
    <row r="1205" spans="9:10" x14ac:dyDescent="0.35">
      <c r="I1205" s="28"/>
      <c r="J1205" s="28"/>
    </row>
    <row r="1206" spans="9:10" x14ac:dyDescent="0.35">
      <c r="I1206" s="28"/>
      <c r="J1206" s="28"/>
    </row>
    <row r="1207" spans="9:10" x14ac:dyDescent="0.35">
      <c r="I1207" s="28"/>
      <c r="J1207" s="28"/>
    </row>
    <row r="1208" spans="9:10" x14ac:dyDescent="0.35">
      <c r="I1208" s="28"/>
      <c r="J1208" s="28"/>
    </row>
    <row r="1209" spans="9:10" x14ac:dyDescent="0.35">
      <c r="I1209" s="28"/>
      <c r="J1209" s="28"/>
    </row>
    <row r="1210" spans="9:10" x14ac:dyDescent="0.35">
      <c r="I1210" s="28"/>
      <c r="J1210" s="28"/>
    </row>
    <row r="1211" spans="9:10" x14ac:dyDescent="0.35">
      <c r="I1211" s="28"/>
      <c r="J1211" s="28"/>
    </row>
    <row r="1212" spans="9:10" x14ac:dyDescent="0.35">
      <c r="I1212" s="28"/>
      <c r="J1212" s="28"/>
    </row>
    <row r="1213" spans="9:10" x14ac:dyDescent="0.35">
      <c r="I1213" s="28"/>
      <c r="J1213" s="28"/>
    </row>
    <row r="1214" spans="9:10" x14ac:dyDescent="0.35">
      <c r="I1214" s="28"/>
      <c r="J1214" s="28"/>
    </row>
    <row r="1215" spans="9:10" x14ac:dyDescent="0.35">
      <c r="I1215" s="28"/>
      <c r="J1215" s="28"/>
    </row>
    <row r="1216" spans="9:10" x14ac:dyDescent="0.35">
      <c r="I1216" s="28"/>
      <c r="J1216" s="28"/>
    </row>
    <row r="1217" spans="9:10" x14ac:dyDescent="0.35">
      <c r="I1217" s="28"/>
      <c r="J1217" s="28"/>
    </row>
    <row r="1218" spans="9:10" x14ac:dyDescent="0.35">
      <c r="I1218" s="28"/>
      <c r="J1218" s="28"/>
    </row>
    <row r="1219" spans="9:10" x14ac:dyDescent="0.35">
      <c r="I1219" s="28"/>
      <c r="J1219" s="28"/>
    </row>
    <row r="1220" spans="9:10" x14ac:dyDescent="0.35">
      <c r="I1220" s="28"/>
      <c r="J1220" s="28"/>
    </row>
    <row r="1221" spans="9:10" x14ac:dyDescent="0.35">
      <c r="I1221" s="28"/>
      <c r="J1221" s="28"/>
    </row>
    <row r="1222" spans="9:10" x14ac:dyDescent="0.35">
      <c r="I1222" s="28"/>
      <c r="J1222" s="28"/>
    </row>
    <row r="1223" spans="9:10" x14ac:dyDescent="0.35">
      <c r="I1223" s="28"/>
      <c r="J1223" s="28"/>
    </row>
    <row r="1224" spans="9:10" x14ac:dyDescent="0.35">
      <c r="I1224" s="28"/>
      <c r="J1224" s="28"/>
    </row>
    <row r="1225" spans="9:10" x14ac:dyDescent="0.35">
      <c r="I1225" s="28"/>
      <c r="J1225" s="28"/>
    </row>
    <row r="1226" spans="9:10" x14ac:dyDescent="0.35">
      <c r="I1226" s="28"/>
      <c r="J1226" s="28"/>
    </row>
    <row r="1227" spans="9:10" x14ac:dyDescent="0.35">
      <c r="I1227" s="28"/>
      <c r="J1227" s="28"/>
    </row>
    <row r="1228" spans="9:10" x14ac:dyDescent="0.35">
      <c r="I1228" s="28"/>
      <c r="J1228" s="28"/>
    </row>
    <row r="1229" spans="9:10" x14ac:dyDescent="0.35">
      <c r="I1229" s="28"/>
      <c r="J1229" s="28"/>
    </row>
    <row r="1230" spans="9:10" x14ac:dyDescent="0.35">
      <c r="I1230" s="28"/>
      <c r="J1230" s="28"/>
    </row>
    <row r="1231" spans="9:10" x14ac:dyDescent="0.35">
      <c r="I1231" s="28"/>
      <c r="J1231" s="28"/>
    </row>
    <row r="1232" spans="9:10" x14ac:dyDescent="0.35">
      <c r="I1232" s="28"/>
      <c r="J1232" s="28"/>
    </row>
    <row r="1233" spans="9:10" x14ac:dyDescent="0.35">
      <c r="I1233" s="28"/>
      <c r="J1233" s="28"/>
    </row>
    <row r="1234" spans="9:10" x14ac:dyDescent="0.35">
      <c r="I1234" s="28"/>
      <c r="J1234" s="28"/>
    </row>
    <row r="1235" spans="9:10" x14ac:dyDescent="0.35">
      <c r="I1235" s="28"/>
      <c r="J1235" s="28"/>
    </row>
    <row r="1236" spans="9:10" x14ac:dyDescent="0.35">
      <c r="I1236" s="28"/>
      <c r="J1236" s="28"/>
    </row>
    <row r="1237" spans="9:10" x14ac:dyDescent="0.35">
      <c r="I1237" s="28"/>
      <c r="J1237" s="28"/>
    </row>
    <row r="1238" spans="9:10" x14ac:dyDescent="0.35">
      <c r="I1238" s="28"/>
      <c r="J1238" s="28"/>
    </row>
    <row r="1239" spans="9:10" x14ac:dyDescent="0.35">
      <c r="I1239" s="28"/>
      <c r="J1239" s="28"/>
    </row>
    <row r="1240" spans="9:10" x14ac:dyDescent="0.35">
      <c r="I1240" s="28"/>
      <c r="J1240" s="28"/>
    </row>
    <row r="1241" spans="9:10" x14ac:dyDescent="0.35">
      <c r="I1241" s="28"/>
      <c r="J1241" s="28"/>
    </row>
    <row r="1242" spans="9:10" x14ac:dyDescent="0.35">
      <c r="I1242" s="28"/>
      <c r="J1242" s="28"/>
    </row>
    <row r="1243" spans="9:10" x14ac:dyDescent="0.35">
      <c r="I1243" s="28"/>
      <c r="J1243" s="28"/>
    </row>
    <row r="1244" spans="9:10" x14ac:dyDescent="0.35">
      <c r="I1244" s="28"/>
      <c r="J1244" s="28"/>
    </row>
    <row r="1245" spans="9:10" x14ac:dyDescent="0.35">
      <c r="I1245" s="28"/>
      <c r="J1245" s="28"/>
    </row>
    <row r="1246" spans="9:10" x14ac:dyDescent="0.35">
      <c r="I1246" s="28"/>
      <c r="J1246" s="28"/>
    </row>
    <row r="1247" spans="9:10" x14ac:dyDescent="0.35">
      <c r="I1247" s="28"/>
      <c r="J1247" s="28"/>
    </row>
    <row r="1248" spans="9:10" x14ac:dyDescent="0.35">
      <c r="I1248" s="28"/>
      <c r="J1248" s="28"/>
    </row>
    <row r="1249" spans="9:10" x14ac:dyDescent="0.35">
      <c r="I1249" s="28"/>
      <c r="J1249" s="28"/>
    </row>
    <row r="1250" spans="9:10" x14ac:dyDescent="0.35">
      <c r="I1250" s="28"/>
      <c r="J1250" s="28"/>
    </row>
    <row r="1251" spans="9:10" x14ac:dyDescent="0.35">
      <c r="I1251" s="28"/>
      <c r="J1251" s="28"/>
    </row>
    <row r="1252" spans="9:10" x14ac:dyDescent="0.35">
      <c r="I1252" s="28"/>
      <c r="J1252" s="28"/>
    </row>
    <row r="1253" spans="9:10" x14ac:dyDescent="0.35">
      <c r="I1253" s="28"/>
      <c r="J1253" s="28"/>
    </row>
    <row r="1254" spans="9:10" x14ac:dyDescent="0.35">
      <c r="I1254" s="28"/>
      <c r="J1254" s="28"/>
    </row>
    <row r="1255" spans="9:10" x14ac:dyDescent="0.35">
      <c r="I1255" s="28"/>
      <c r="J1255" s="28"/>
    </row>
    <row r="1256" spans="9:10" x14ac:dyDescent="0.35">
      <c r="I1256" s="28"/>
      <c r="J1256" s="28"/>
    </row>
    <row r="1257" spans="9:10" x14ac:dyDescent="0.35">
      <c r="I1257" s="28"/>
      <c r="J1257" s="28"/>
    </row>
    <row r="1258" spans="9:10" x14ac:dyDescent="0.35">
      <c r="I1258" s="28"/>
      <c r="J1258" s="28"/>
    </row>
    <row r="1259" spans="9:10" x14ac:dyDescent="0.35">
      <c r="I1259" s="28"/>
      <c r="J1259" s="28"/>
    </row>
    <row r="1260" spans="9:10" x14ac:dyDescent="0.35">
      <c r="I1260" s="28"/>
      <c r="J1260" s="28"/>
    </row>
    <row r="1261" spans="9:10" x14ac:dyDescent="0.35">
      <c r="I1261" s="28"/>
      <c r="J1261" s="28"/>
    </row>
    <row r="1262" spans="9:10" x14ac:dyDescent="0.35">
      <c r="I1262" s="28"/>
      <c r="J1262" s="28"/>
    </row>
    <row r="1263" spans="9:10" x14ac:dyDescent="0.35">
      <c r="I1263" s="28"/>
      <c r="J1263" s="28"/>
    </row>
    <row r="1264" spans="9:10" x14ac:dyDescent="0.35">
      <c r="I1264" s="28"/>
      <c r="J1264" s="28"/>
    </row>
    <row r="1265" spans="9:10" x14ac:dyDescent="0.35">
      <c r="I1265" s="28"/>
      <c r="J1265" s="28"/>
    </row>
    <row r="1266" spans="9:10" x14ac:dyDescent="0.35">
      <c r="I1266" s="28"/>
      <c r="J1266" s="28"/>
    </row>
    <row r="1267" spans="9:10" x14ac:dyDescent="0.35">
      <c r="I1267" s="28"/>
      <c r="J1267" s="28"/>
    </row>
    <row r="1268" spans="9:10" x14ac:dyDescent="0.35">
      <c r="I1268" s="28"/>
      <c r="J1268" s="28"/>
    </row>
    <row r="1269" spans="9:10" x14ac:dyDescent="0.35">
      <c r="I1269" s="28"/>
      <c r="J1269" s="28"/>
    </row>
    <row r="1270" spans="9:10" x14ac:dyDescent="0.35">
      <c r="I1270" s="28"/>
      <c r="J1270" s="28"/>
    </row>
    <row r="1271" spans="9:10" x14ac:dyDescent="0.35">
      <c r="I1271" s="28"/>
      <c r="J1271" s="28"/>
    </row>
    <row r="1272" spans="9:10" x14ac:dyDescent="0.35">
      <c r="I1272" s="28"/>
      <c r="J1272" s="28"/>
    </row>
    <row r="1273" spans="9:10" x14ac:dyDescent="0.35">
      <c r="I1273" s="28"/>
      <c r="J1273" s="28"/>
    </row>
    <row r="1274" spans="9:10" x14ac:dyDescent="0.35">
      <c r="I1274" s="28"/>
      <c r="J1274" s="28"/>
    </row>
    <row r="1275" spans="9:10" x14ac:dyDescent="0.35">
      <c r="I1275" s="28"/>
      <c r="J1275" s="28"/>
    </row>
    <row r="1276" spans="9:10" x14ac:dyDescent="0.35">
      <c r="I1276" s="28"/>
      <c r="J1276" s="28"/>
    </row>
    <row r="1277" spans="9:10" x14ac:dyDescent="0.35">
      <c r="I1277" s="28"/>
      <c r="J1277" s="28"/>
    </row>
    <row r="1278" spans="9:10" x14ac:dyDescent="0.35">
      <c r="I1278" s="28"/>
      <c r="J1278" s="28"/>
    </row>
    <row r="1279" spans="9:10" x14ac:dyDescent="0.35">
      <c r="I1279" s="28"/>
      <c r="J1279" s="28"/>
    </row>
    <row r="1280" spans="9:10" x14ac:dyDescent="0.35">
      <c r="I1280" s="28"/>
      <c r="J1280" s="28"/>
    </row>
    <row r="1281" spans="9:10" x14ac:dyDescent="0.35">
      <c r="I1281" s="28"/>
      <c r="J1281" s="28"/>
    </row>
    <row r="1282" spans="9:10" x14ac:dyDescent="0.35">
      <c r="I1282" s="28"/>
      <c r="J1282" s="28"/>
    </row>
    <row r="1283" spans="9:10" x14ac:dyDescent="0.35">
      <c r="I1283" s="28"/>
      <c r="J1283" s="28"/>
    </row>
    <row r="1284" spans="9:10" x14ac:dyDescent="0.35">
      <c r="I1284" s="28"/>
      <c r="J1284" s="28"/>
    </row>
    <row r="1285" spans="9:10" x14ac:dyDescent="0.35">
      <c r="I1285" s="28"/>
      <c r="J1285" s="28"/>
    </row>
    <row r="1286" spans="9:10" x14ac:dyDescent="0.35">
      <c r="I1286" s="28"/>
      <c r="J1286" s="28"/>
    </row>
    <row r="1287" spans="9:10" x14ac:dyDescent="0.35">
      <c r="I1287" s="28"/>
      <c r="J1287" s="28"/>
    </row>
    <row r="1288" spans="9:10" x14ac:dyDescent="0.35">
      <c r="I1288" s="28"/>
      <c r="J1288" s="28"/>
    </row>
    <row r="1289" spans="9:10" x14ac:dyDescent="0.35">
      <c r="I1289" s="28"/>
      <c r="J1289" s="28"/>
    </row>
    <row r="1290" spans="9:10" x14ac:dyDescent="0.35">
      <c r="I1290" s="28"/>
      <c r="J1290" s="28"/>
    </row>
    <row r="1291" spans="9:10" x14ac:dyDescent="0.35">
      <c r="I1291" s="28"/>
      <c r="J1291" s="28"/>
    </row>
    <row r="1292" spans="9:10" x14ac:dyDescent="0.35">
      <c r="I1292" s="28"/>
      <c r="J1292" s="28"/>
    </row>
    <row r="1293" spans="9:10" x14ac:dyDescent="0.35">
      <c r="I1293" s="28"/>
      <c r="J1293" s="28"/>
    </row>
    <row r="1294" spans="9:10" x14ac:dyDescent="0.35">
      <c r="I1294" s="28"/>
      <c r="J1294" s="28"/>
    </row>
    <row r="1295" spans="9:10" x14ac:dyDescent="0.35">
      <c r="I1295" s="28"/>
      <c r="J1295" s="28"/>
    </row>
    <row r="1296" spans="9:10" x14ac:dyDescent="0.35">
      <c r="I1296" s="28"/>
      <c r="J1296" s="28"/>
    </row>
    <row r="1297" spans="9:10" x14ac:dyDescent="0.35">
      <c r="I1297" s="28"/>
      <c r="J1297" s="28"/>
    </row>
    <row r="1298" spans="9:10" x14ac:dyDescent="0.35">
      <c r="I1298" s="28"/>
      <c r="J1298" s="28"/>
    </row>
    <row r="1299" spans="9:10" x14ac:dyDescent="0.35">
      <c r="I1299" s="28"/>
      <c r="J1299" s="28"/>
    </row>
    <row r="1300" spans="9:10" x14ac:dyDescent="0.35">
      <c r="I1300" s="28"/>
      <c r="J1300" s="28"/>
    </row>
    <row r="1301" spans="9:10" x14ac:dyDescent="0.35">
      <c r="I1301" s="28"/>
      <c r="J1301" s="28"/>
    </row>
    <row r="1302" spans="9:10" x14ac:dyDescent="0.35">
      <c r="I1302" s="28"/>
      <c r="J1302" s="28"/>
    </row>
    <row r="1303" spans="9:10" x14ac:dyDescent="0.35">
      <c r="I1303" s="28"/>
      <c r="J1303" s="28"/>
    </row>
    <row r="1304" spans="9:10" x14ac:dyDescent="0.35">
      <c r="I1304" s="28"/>
      <c r="J1304" s="28"/>
    </row>
    <row r="1305" spans="9:10" x14ac:dyDescent="0.35">
      <c r="I1305" s="28"/>
      <c r="J1305" s="28"/>
    </row>
    <row r="1306" spans="9:10" x14ac:dyDescent="0.35">
      <c r="I1306" s="28"/>
      <c r="J1306" s="28"/>
    </row>
    <row r="1307" spans="9:10" x14ac:dyDescent="0.35">
      <c r="I1307" s="28"/>
      <c r="J1307" s="28"/>
    </row>
    <row r="1308" spans="9:10" x14ac:dyDescent="0.35">
      <c r="I1308" s="28"/>
      <c r="J1308" s="28"/>
    </row>
    <row r="1309" spans="9:10" x14ac:dyDescent="0.35">
      <c r="I1309" s="28"/>
      <c r="J1309" s="28"/>
    </row>
    <row r="1310" spans="9:10" x14ac:dyDescent="0.35">
      <c r="I1310" s="28"/>
      <c r="J1310" s="28"/>
    </row>
    <row r="1311" spans="9:10" x14ac:dyDescent="0.35">
      <c r="I1311" s="28"/>
      <c r="J1311" s="28"/>
    </row>
    <row r="1312" spans="9:10" x14ac:dyDescent="0.35">
      <c r="I1312" s="28"/>
      <c r="J1312" s="28"/>
    </row>
    <row r="1313" spans="9:10" x14ac:dyDescent="0.35">
      <c r="I1313" s="28"/>
      <c r="J1313" s="28"/>
    </row>
    <row r="1314" spans="9:10" x14ac:dyDescent="0.35">
      <c r="I1314" s="28"/>
      <c r="J1314" s="28"/>
    </row>
    <row r="1315" spans="9:10" x14ac:dyDescent="0.35">
      <c r="I1315" s="28"/>
      <c r="J1315" s="28"/>
    </row>
    <row r="1316" spans="9:10" x14ac:dyDescent="0.35">
      <c r="I1316" s="28"/>
      <c r="J1316" s="28"/>
    </row>
    <row r="1317" spans="9:10" x14ac:dyDescent="0.35">
      <c r="I1317" s="28"/>
      <c r="J1317" s="28"/>
    </row>
    <row r="1318" spans="9:10" x14ac:dyDescent="0.35">
      <c r="I1318" s="28"/>
      <c r="J1318" s="28"/>
    </row>
    <row r="1319" spans="9:10" x14ac:dyDescent="0.35">
      <c r="I1319" s="28"/>
      <c r="J1319" s="28"/>
    </row>
    <row r="1320" spans="9:10" x14ac:dyDescent="0.35">
      <c r="I1320" s="28"/>
      <c r="J1320" s="28"/>
    </row>
    <row r="1321" spans="9:10" x14ac:dyDescent="0.35">
      <c r="I1321" s="28"/>
      <c r="J1321" s="28"/>
    </row>
    <row r="1322" spans="9:10" x14ac:dyDescent="0.35">
      <c r="I1322" s="28"/>
      <c r="J1322" s="28"/>
    </row>
    <row r="1323" spans="9:10" x14ac:dyDescent="0.35">
      <c r="I1323" s="28"/>
      <c r="J1323" s="28"/>
    </row>
    <row r="1324" spans="9:10" x14ac:dyDescent="0.35">
      <c r="I1324" s="28"/>
      <c r="J1324" s="28"/>
    </row>
    <row r="1325" spans="9:10" x14ac:dyDescent="0.35">
      <c r="I1325" s="28"/>
      <c r="J1325" s="28"/>
    </row>
    <row r="1326" spans="9:10" x14ac:dyDescent="0.35">
      <c r="I1326" s="28"/>
      <c r="J1326" s="28"/>
    </row>
    <row r="1327" spans="9:10" x14ac:dyDescent="0.35">
      <c r="I1327" s="28"/>
      <c r="J1327" s="28"/>
    </row>
    <row r="1328" spans="9:10" x14ac:dyDescent="0.35">
      <c r="I1328" s="28"/>
      <c r="J1328" s="28"/>
    </row>
    <row r="1329" spans="9:10" x14ac:dyDescent="0.35">
      <c r="I1329" s="28"/>
      <c r="J1329" s="28"/>
    </row>
    <row r="1330" spans="9:10" x14ac:dyDescent="0.35">
      <c r="I1330" s="28"/>
      <c r="J1330" s="28"/>
    </row>
    <row r="1331" spans="9:10" x14ac:dyDescent="0.35">
      <c r="I1331" s="28"/>
      <c r="J1331" s="28"/>
    </row>
    <row r="1332" spans="9:10" x14ac:dyDescent="0.35">
      <c r="I1332" s="28"/>
      <c r="J1332" s="28"/>
    </row>
    <row r="1333" spans="9:10" x14ac:dyDescent="0.35">
      <c r="I1333" s="28"/>
      <c r="J1333" s="28"/>
    </row>
    <row r="1334" spans="9:10" x14ac:dyDescent="0.35">
      <c r="I1334" s="28"/>
      <c r="J1334" s="28"/>
    </row>
    <row r="1335" spans="9:10" x14ac:dyDescent="0.35">
      <c r="I1335" s="28"/>
      <c r="J1335" s="28"/>
    </row>
    <row r="1336" spans="9:10" x14ac:dyDescent="0.35">
      <c r="I1336" s="28"/>
      <c r="J1336" s="28"/>
    </row>
    <row r="1337" spans="9:10" x14ac:dyDescent="0.35">
      <c r="I1337" s="28"/>
      <c r="J1337" s="28"/>
    </row>
    <row r="1338" spans="9:10" x14ac:dyDescent="0.35">
      <c r="I1338" s="28"/>
      <c r="J1338" s="28"/>
    </row>
    <row r="1339" spans="9:10" x14ac:dyDescent="0.35">
      <c r="I1339" s="28"/>
      <c r="J1339" s="28"/>
    </row>
    <row r="1340" spans="9:10" x14ac:dyDescent="0.35">
      <c r="I1340" s="28"/>
      <c r="J1340" s="28"/>
    </row>
    <row r="1341" spans="9:10" x14ac:dyDescent="0.35">
      <c r="I1341" s="28"/>
      <c r="J1341" s="28"/>
    </row>
    <row r="1342" spans="9:10" x14ac:dyDescent="0.35">
      <c r="I1342" s="28"/>
      <c r="J1342" s="28"/>
    </row>
    <row r="1343" spans="9:10" x14ac:dyDescent="0.35">
      <c r="I1343" s="28"/>
      <c r="J1343" s="28"/>
    </row>
    <row r="1344" spans="9:10" x14ac:dyDescent="0.35">
      <c r="I1344" s="28"/>
      <c r="J1344" s="28"/>
    </row>
    <row r="1345" spans="9:10" x14ac:dyDescent="0.35">
      <c r="I1345" s="28"/>
      <c r="J1345" s="28"/>
    </row>
    <row r="1346" spans="9:10" x14ac:dyDescent="0.35">
      <c r="I1346" s="28"/>
      <c r="J1346" s="28"/>
    </row>
    <row r="1347" spans="9:10" x14ac:dyDescent="0.35">
      <c r="I1347" s="28"/>
      <c r="J1347" s="28"/>
    </row>
    <row r="1348" spans="9:10" x14ac:dyDescent="0.35">
      <c r="I1348" s="28"/>
      <c r="J1348" s="28"/>
    </row>
    <row r="1349" spans="9:10" x14ac:dyDescent="0.35">
      <c r="I1349" s="28"/>
      <c r="J1349" s="28"/>
    </row>
    <row r="1350" spans="9:10" x14ac:dyDescent="0.35">
      <c r="I1350" s="28"/>
      <c r="J1350" s="28"/>
    </row>
    <row r="1351" spans="9:10" x14ac:dyDescent="0.35">
      <c r="I1351" s="28"/>
      <c r="J1351" s="28"/>
    </row>
    <row r="1352" spans="9:10" x14ac:dyDescent="0.35">
      <c r="I1352" s="28"/>
      <c r="J1352" s="28"/>
    </row>
    <row r="1353" spans="9:10" x14ac:dyDescent="0.35">
      <c r="I1353" s="28"/>
      <c r="J1353" s="28"/>
    </row>
    <row r="1354" spans="9:10" x14ac:dyDescent="0.35">
      <c r="I1354" s="28"/>
      <c r="J1354" s="28"/>
    </row>
    <row r="1355" spans="9:10" x14ac:dyDescent="0.35">
      <c r="I1355" s="28"/>
      <c r="J1355" s="28"/>
    </row>
    <row r="1356" spans="9:10" x14ac:dyDescent="0.35">
      <c r="I1356" s="28"/>
      <c r="J1356" s="28"/>
    </row>
    <row r="1357" spans="9:10" x14ac:dyDescent="0.35">
      <c r="I1357" s="28"/>
      <c r="J1357" s="28"/>
    </row>
    <row r="1358" spans="9:10" x14ac:dyDescent="0.35">
      <c r="I1358" s="28"/>
      <c r="J1358" s="28"/>
    </row>
    <row r="1359" spans="9:10" x14ac:dyDescent="0.35">
      <c r="I1359" s="28"/>
      <c r="J1359" s="28"/>
    </row>
    <row r="1360" spans="9:10" x14ac:dyDescent="0.35">
      <c r="I1360" s="28"/>
      <c r="J1360" s="28"/>
    </row>
    <row r="1361" spans="9:10" x14ac:dyDescent="0.35">
      <c r="I1361" s="28"/>
      <c r="J1361" s="28"/>
    </row>
    <row r="1362" spans="9:10" x14ac:dyDescent="0.35">
      <c r="I1362" s="28"/>
      <c r="J1362" s="28"/>
    </row>
    <row r="1363" spans="9:10" x14ac:dyDescent="0.35">
      <c r="I1363" s="28"/>
      <c r="J1363" s="28"/>
    </row>
    <row r="1364" spans="9:10" x14ac:dyDescent="0.35">
      <c r="I1364" s="28"/>
      <c r="J1364" s="28"/>
    </row>
    <row r="1365" spans="9:10" x14ac:dyDescent="0.35">
      <c r="I1365" s="28"/>
      <c r="J1365" s="28"/>
    </row>
    <row r="1366" spans="9:10" x14ac:dyDescent="0.35">
      <c r="I1366" s="28"/>
      <c r="J1366" s="28"/>
    </row>
    <row r="1367" spans="9:10" x14ac:dyDescent="0.35">
      <c r="I1367" s="28"/>
      <c r="J1367" s="28"/>
    </row>
    <row r="1368" spans="9:10" x14ac:dyDescent="0.35">
      <c r="I1368" s="28"/>
      <c r="J1368" s="28"/>
    </row>
    <row r="1369" spans="9:10" x14ac:dyDescent="0.35">
      <c r="I1369" s="28"/>
      <c r="J1369" s="28"/>
    </row>
    <row r="1370" spans="9:10" x14ac:dyDescent="0.35">
      <c r="I1370" s="28"/>
      <c r="J1370" s="28"/>
    </row>
    <row r="1371" spans="9:10" x14ac:dyDescent="0.35">
      <c r="I1371" s="28"/>
      <c r="J1371" s="28"/>
    </row>
    <row r="1372" spans="9:10" x14ac:dyDescent="0.35">
      <c r="I1372" s="28"/>
      <c r="J1372" s="28"/>
    </row>
    <row r="1373" spans="9:10" x14ac:dyDescent="0.35">
      <c r="I1373" s="28"/>
      <c r="J1373" s="28"/>
    </row>
    <row r="1374" spans="9:10" x14ac:dyDescent="0.35">
      <c r="I1374" s="28"/>
      <c r="J1374" s="28"/>
    </row>
    <row r="1375" spans="9:10" x14ac:dyDescent="0.35">
      <c r="I1375" s="28"/>
      <c r="J1375" s="28"/>
    </row>
    <row r="1376" spans="9:10" x14ac:dyDescent="0.35">
      <c r="I1376" s="28"/>
      <c r="J1376" s="28"/>
    </row>
    <row r="1377" spans="9:10" x14ac:dyDescent="0.35">
      <c r="I1377" s="28"/>
      <c r="J1377" s="28"/>
    </row>
    <row r="1378" spans="9:10" x14ac:dyDescent="0.35">
      <c r="I1378" s="28"/>
      <c r="J1378" s="28"/>
    </row>
    <row r="1379" spans="9:10" x14ac:dyDescent="0.35">
      <c r="I1379" s="28"/>
      <c r="J1379" s="28"/>
    </row>
    <row r="1380" spans="9:10" x14ac:dyDescent="0.35">
      <c r="I1380" s="28"/>
      <c r="J1380" s="28"/>
    </row>
    <row r="1381" spans="9:10" x14ac:dyDescent="0.35">
      <c r="I1381" s="28"/>
      <c r="J1381" s="28"/>
    </row>
    <row r="1382" spans="9:10" x14ac:dyDescent="0.35">
      <c r="I1382" s="28"/>
      <c r="J1382" s="28"/>
    </row>
    <row r="1383" spans="9:10" x14ac:dyDescent="0.35">
      <c r="I1383" s="28"/>
      <c r="J1383" s="28"/>
    </row>
    <row r="1384" spans="9:10" x14ac:dyDescent="0.35">
      <c r="I1384" s="28"/>
      <c r="J1384" s="28"/>
    </row>
    <row r="1385" spans="9:10" x14ac:dyDescent="0.35">
      <c r="I1385" s="28"/>
      <c r="J1385" s="28"/>
    </row>
    <row r="1386" spans="9:10" x14ac:dyDescent="0.35">
      <c r="I1386" s="28"/>
      <c r="J1386" s="28"/>
    </row>
    <row r="1387" spans="9:10" x14ac:dyDescent="0.35">
      <c r="I1387" s="28"/>
      <c r="J1387" s="28"/>
    </row>
    <row r="1388" spans="9:10" x14ac:dyDescent="0.35">
      <c r="I1388" s="28"/>
      <c r="J1388" s="28"/>
    </row>
    <row r="1389" spans="9:10" x14ac:dyDescent="0.35">
      <c r="I1389" s="28"/>
      <c r="J1389" s="28"/>
    </row>
    <row r="1390" spans="9:10" x14ac:dyDescent="0.35">
      <c r="I1390" s="28"/>
      <c r="J1390" s="28"/>
    </row>
    <row r="1391" spans="9:10" x14ac:dyDescent="0.35">
      <c r="I1391" s="28"/>
      <c r="J1391" s="28"/>
    </row>
    <row r="1392" spans="9:10" x14ac:dyDescent="0.35">
      <c r="I1392" s="28"/>
      <c r="J1392" s="28"/>
    </row>
    <row r="1393" spans="9:10" x14ac:dyDescent="0.35">
      <c r="I1393" s="28"/>
      <c r="J1393" s="28"/>
    </row>
    <row r="1394" spans="9:10" x14ac:dyDescent="0.35">
      <c r="I1394" s="28"/>
      <c r="J1394" s="28"/>
    </row>
    <row r="1395" spans="9:10" x14ac:dyDescent="0.35">
      <c r="I1395" s="28"/>
      <c r="J1395" s="28"/>
    </row>
    <row r="1396" spans="9:10" x14ac:dyDescent="0.35">
      <c r="I1396" s="28"/>
      <c r="J1396" s="28"/>
    </row>
    <row r="1397" spans="9:10" x14ac:dyDescent="0.35">
      <c r="I1397" s="28"/>
      <c r="J1397" s="28"/>
    </row>
    <row r="1398" spans="9:10" x14ac:dyDescent="0.35">
      <c r="I1398" s="28"/>
      <c r="J1398" s="28"/>
    </row>
    <row r="1399" spans="9:10" x14ac:dyDescent="0.35">
      <c r="I1399" s="28"/>
      <c r="J1399" s="28"/>
    </row>
    <row r="1400" spans="9:10" x14ac:dyDescent="0.35">
      <c r="I1400" s="28"/>
      <c r="J1400" s="28"/>
    </row>
    <row r="1401" spans="9:10" x14ac:dyDescent="0.35">
      <c r="I1401" s="28"/>
      <c r="J1401" s="28"/>
    </row>
    <row r="1402" spans="9:10" x14ac:dyDescent="0.35">
      <c r="I1402" s="28"/>
      <c r="J1402" s="28"/>
    </row>
    <row r="1403" spans="9:10" x14ac:dyDescent="0.35">
      <c r="I1403" s="28"/>
      <c r="J1403" s="28"/>
    </row>
    <row r="1404" spans="9:10" x14ac:dyDescent="0.35">
      <c r="I1404" s="28"/>
      <c r="J1404" s="28"/>
    </row>
    <row r="1405" spans="9:10" x14ac:dyDescent="0.35">
      <c r="I1405" s="28"/>
      <c r="J1405" s="28"/>
    </row>
    <row r="1406" spans="9:10" x14ac:dyDescent="0.35">
      <c r="I1406" s="28"/>
      <c r="J1406" s="28"/>
    </row>
    <row r="1407" spans="9:10" x14ac:dyDescent="0.35">
      <c r="I1407" s="28"/>
      <c r="J1407" s="28"/>
    </row>
    <row r="1408" spans="9:10" x14ac:dyDescent="0.35">
      <c r="I1408" s="28"/>
      <c r="J1408" s="28"/>
    </row>
    <row r="1409" spans="9:10" x14ac:dyDescent="0.35">
      <c r="I1409" s="28"/>
      <c r="J1409" s="28"/>
    </row>
    <row r="1410" spans="9:10" x14ac:dyDescent="0.35">
      <c r="I1410" s="28"/>
      <c r="J1410" s="28"/>
    </row>
    <row r="1411" spans="9:10" x14ac:dyDescent="0.35">
      <c r="I1411" s="28"/>
      <c r="J1411" s="28"/>
    </row>
    <row r="1412" spans="9:10" x14ac:dyDescent="0.35">
      <c r="I1412" s="28"/>
      <c r="J1412" s="28"/>
    </row>
    <row r="1413" spans="9:10" x14ac:dyDescent="0.35">
      <c r="I1413" s="28"/>
      <c r="J1413" s="28"/>
    </row>
    <row r="1414" spans="9:10" x14ac:dyDescent="0.35">
      <c r="I1414" s="28"/>
      <c r="J1414" s="28"/>
    </row>
    <row r="1415" spans="9:10" x14ac:dyDescent="0.35">
      <c r="I1415" s="28"/>
      <c r="J1415" s="28"/>
    </row>
    <row r="1416" spans="9:10" x14ac:dyDescent="0.35">
      <c r="I1416" s="28"/>
      <c r="J1416" s="28"/>
    </row>
    <row r="1417" spans="9:10" x14ac:dyDescent="0.35">
      <c r="I1417" s="28"/>
      <c r="J1417" s="28"/>
    </row>
    <row r="1418" spans="9:10" x14ac:dyDescent="0.35">
      <c r="I1418" s="28"/>
      <c r="J1418" s="28"/>
    </row>
    <row r="1419" spans="9:10" x14ac:dyDescent="0.35">
      <c r="I1419" s="28"/>
      <c r="J1419" s="28"/>
    </row>
    <row r="1420" spans="9:10" x14ac:dyDescent="0.35">
      <c r="I1420" s="28"/>
      <c r="J1420" s="28"/>
    </row>
    <row r="1421" spans="9:10" x14ac:dyDescent="0.35">
      <c r="I1421" s="28"/>
      <c r="J1421" s="28"/>
    </row>
    <row r="1422" spans="9:10" x14ac:dyDescent="0.35">
      <c r="I1422" s="28"/>
      <c r="J1422" s="28"/>
    </row>
    <row r="1423" spans="9:10" x14ac:dyDescent="0.35">
      <c r="I1423" s="28"/>
      <c r="J1423" s="28"/>
    </row>
    <row r="1424" spans="9:10" x14ac:dyDescent="0.35">
      <c r="I1424" s="28"/>
      <c r="J1424" s="28"/>
    </row>
    <row r="1425" spans="9:10" x14ac:dyDescent="0.35">
      <c r="I1425" s="28"/>
      <c r="J1425" s="28"/>
    </row>
    <row r="1426" spans="9:10" x14ac:dyDescent="0.35">
      <c r="I1426" s="28"/>
      <c r="J1426" s="28"/>
    </row>
    <row r="1427" spans="9:10" x14ac:dyDescent="0.35">
      <c r="I1427" s="28"/>
      <c r="J1427" s="28"/>
    </row>
    <row r="1428" spans="9:10" x14ac:dyDescent="0.35">
      <c r="I1428" s="28"/>
      <c r="J1428" s="28"/>
    </row>
    <row r="1429" spans="9:10" x14ac:dyDescent="0.35">
      <c r="I1429" s="28"/>
      <c r="J1429" s="28"/>
    </row>
    <row r="1430" spans="9:10" x14ac:dyDescent="0.35">
      <c r="I1430" s="28"/>
      <c r="J1430" s="28"/>
    </row>
    <row r="1431" spans="9:10" x14ac:dyDescent="0.35">
      <c r="I1431" s="28"/>
      <c r="J1431" s="28"/>
    </row>
    <row r="1432" spans="9:10" x14ac:dyDescent="0.35">
      <c r="I1432" s="28"/>
      <c r="J1432" s="28"/>
    </row>
    <row r="1433" spans="9:10" x14ac:dyDescent="0.35">
      <c r="I1433" s="28"/>
      <c r="J1433" s="28"/>
    </row>
    <row r="1434" spans="9:10" x14ac:dyDescent="0.35">
      <c r="I1434" s="28"/>
      <c r="J1434" s="28"/>
    </row>
    <row r="1435" spans="9:10" x14ac:dyDescent="0.35">
      <c r="I1435" s="28"/>
      <c r="J1435" s="28"/>
    </row>
    <row r="1436" spans="9:10" x14ac:dyDescent="0.35">
      <c r="I1436" s="28"/>
      <c r="J1436" s="28"/>
    </row>
    <row r="1437" spans="9:10" x14ac:dyDescent="0.35">
      <c r="I1437" s="28"/>
      <c r="J1437" s="28"/>
    </row>
    <row r="1438" spans="9:10" x14ac:dyDescent="0.35">
      <c r="I1438" s="28"/>
      <c r="J1438" s="28"/>
    </row>
    <row r="1439" spans="9:10" x14ac:dyDescent="0.35">
      <c r="I1439" s="28"/>
      <c r="J1439" s="28"/>
    </row>
    <row r="1440" spans="9:10" x14ac:dyDescent="0.35">
      <c r="I1440" s="28"/>
      <c r="J1440" s="28"/>
    </row>
    <row r="1441" spans="9:10" x14ac:dyDescent="0.35">
      <c r="I1441" s="28"/>
      <c r="J1441" s="28"/>
    </row>
    <row r="1442" spans="9:10" x14ac:dyDescent="0.35">
      <c r="I1442" s="28"/>
      <c r="J1442" s="28"/>
    </row>
    <row r="1443" spans="9:10" x14ac:dyDescent="0.35">
      <c r="I1443" s="28"/>
      <c r="J1443" s="28"/>
    </row>
    <row r="1444" spans="9:10" x14ac:dyDescent="0.35">
      <c r="I1444" s="28"/>
      <c r="J1444" s="28"/>
    </row>
    <row r="1445" spans="9:10" x14ac:dyDescent="0.35">
      <c r="I1445" s="28"/>
      <c r="J1445" s="28"/>
    </row>
    <row r="1446" spans="9:10" x14ac:dyDescent="0.35">
      <c r="I1446" s="28"/>
      <c r="J1446" s="28"/>
    </row>
    <row r="1447" spans="9:10" x14ac:dyDescent="0.35">
      <c r="I1447" s="28"/>
      <c r="J1447" s="28"/>
    </row>
    <row r="1448" spans="9:10" x14ac:dyDescent="0.35">
      <c r="I1448" s="28"/>
      <c r="J1448" s="28"/>
    </row>
    <row r="1449" spans="9:10" x14ac:dyDescent="0.35">
      <c r="I1449" s="28"/>
      <c r="J1449" s="28"/>
    </row>
    <row r="1450" spans="9:10" x14ac:dyDescent="0.35">
      <c r="I1450" s="28"/>
      <c r="J1450" s="28"/>
    </row>
    <row r="1451" spans="9:10" x14ac:dyDescent="0.35">
      <c r="I1451" s="28"/>
      <c r="J1451" s="28"/>
    </row>
    <row r="1452" spans="9:10" x14ac:dyDescent="0.35">
      <c r="I1452" s="28"/>
      <c r="J1452" s="28"/>
    </row>
    <row r="1453" spans="9:10" x14ac:dyDescent="0.35">
      <c r="I1453" s="28"/>
      <c r="J1453" s="28"/>
    </row>
    <row r="1454" spans="9:10" x14ac:dyDescent="0.35">
      <c r="I1454" s="28"/>
      <c r="J1454" s="28"/>
    </row>
    <row r="1455" spans="9:10" x14ac:dyDescent="0.35">
      <c r="I1455" s="28"/>
      <c r="J1455" s="28"/>
    </row>
    <row r="1456" spans="9:10" x14ac:dyDescent="0.35">
      <c r="I1456" s="28"/>
      <c r="J1456" s="28"/>
    </row>
    <row r="1457" spans="9:10" x14ac:dyDescent="0.35">
      <c r="I1457" s="28"/>
      <c r="J1457" s="28"/>
    </row>
    <row r="1458" spans="9:10" x14ac:dyDescent="0.35">
      <c r="I1458" s="28"/>
      <c r="J1458" s="28"/>
    </row>
    <row r="1459" spans="9:10" x14ac:dyDescent="0.35">
      <c r="I1459" s="28"/>
      <c r="J1459" s="28"/>
    </row>
    <row r="1460" spans="9:10" x14ac:dyDescent="0.35">
      <c r="I1460" s="28"/>
      <c r="J1460" s="28"/>
    </row>
    <row r="1461" spans="9:10" x14ac:dyDescent="0.35">
      <c r="I1461" s="28"/>
      <c r="J1461" s="28"/>
    </row>
    <row r="1462" spans="9:10" x14ac:dyDescent="0.35">
      <c r="I1462" s="28"/>
      <c r="J1462" s="28"/>
    </row>
    <row r="1463" spans="9:10" x14ac:dyDescent="0.35">
      <c r="I1463" s="28"/>
      <c r="J1463" s="28"/>
    </row>
    <row r="1464" spans="9:10" x14ac:dyDescent="0.35">
      <c r="I1464" s="28"/>
      <c r="J1464" s="28"/>
    </row>
    <row r="1465" spans="9:10" x14ac:dyDescent="0.35">
      <c r="I1465" s="28"/>
      <c r="J1465" s="28"/>
    </row>
    <row r="1466" spans="9:10" x14ac:dyDescent="0.35">
      <c r="I1466" s="28"/>
      <c r="J1466" s="28"/>
    </row>
    <row r="1467" spans="9:10" x14ac:dyDescent="0.35">
      <c r="I1467" s="28"/>
      <c r="J1467" s="28"/>
    </row>
    <row r="1468" spans="9:10" x14ac:dyDescent="0.35">
      <c r="I1468" s="28"/>
      <c r="J1468" s="28"/>
    </row>
    <row r="1469" spans="9:10" x14ac:dyDescent="0.35">
      <c r="I1469" s="28"/>
      <c r="J1469" s="28"/>
    </row>
    <row r="1470" spans="9:10" x14ac:dyDescent="0.35">
      <c r="I1470" s="28"/>
      <c r="J1470" s="28"/>
    </row>
    <row r="1471" spans="9:10" x14ac:dyDescent="0.35">
      <c r="I1471" s="28"/>
      <c r="J1471" s="28"/>
    </row>
    <row r="1472" spans="9:10" x14ac:dyDescent="0.35">
      <c r="I1472" s="28"/>
      <c r="J1472" s="28"/>
    </row>
    <row r="1473" spans="9:10" x14ac:dyDescent="0.35">
      <c r="I1473" s="28"/>
      <c r="J1473" s="28"/>
    </row>
    <row r="1474" spans="9:10" x14ac:dyDescent="0.35">
      <c r="I1474" s="28"/>
      <c r="J1474" s="28"/>
    </row>
    <row r="1475" spans="9:10" x14ac:dyDescent="0.35">
      <c r="I1475" s="28"/>
      <c r="J1475" s="28"/>
    </row>
    <row r="1476" spans="9:10" x14ac:dyDescent="0.35">
      <c r="I1476" s="28"/>
      <c r="J1476" s="28"/>
    </row>
    <row r="1477" spans="9:10" x14ac:dyDescent="0.35">
      <c r="I1477" s="28"/>
      <c r="J1477" s="28"/>
    </row>
    <row r="1478" spans="9:10" x14ac:dyDescent="0.35">
      <c r="I1478" s="28"/>
      <c r="J1478" s="28"/>
    </row>
    <row r="1479" spans="9:10" x14ac:dyDescent="0.35">
      <c r="I1479" s="28"/>
      <c r="J1479" s="28"/>
    </row>
    <row r="1480" spans="9:10" x14ac:dyDescent="0.35">
      <c r="I1480" s="28"/>
      <c r="J1480" s="28"/>
    </row>
    <row r="1481" spans="9:10" x14ac:dyDescent="0.35">
      <c r="I1481" s="28"/>
      <c r="J1481" s="28"/>
    </row>
    <row r="1482" spans="9:10" x14ac:dyDescent="0.35">
      <c r="I1482" s="28"/>
      <c r="J1482" s="28"/>
    </row>
    <row r="1483" spans="9:10" x14ac:dyDescent="0.35">
      <c r="I1483" s="28"/>
      <c r="J1483" s="28"/>
    </row>
    <row r="1484" spans="9:10" x14ac:dyDescent="0.35">
      <c r="I1484" s="28"/>
      <c r="J1484" s="28"/>
    </row>
    <row r="1485" spans="9:10" x14ac:dyDescent="0.35">
      <c r="I1485" s="28"/>
      <c r="J1485" s="28"/>
    </row>
    <row r="1486" spans="9:10" x14ac:dyDescent="0.35">
      <c r="I1486" s="28"/>
      <c r="J1486" s="28"/>
    </row>
    <row r="1487" spans="9:10" x14ac:dyDescent="0.35">
      <c r="I1487" s="28"/>
      <c r="J1487" s="28"/>
    </row>
    <row r="1488" spans="9:10" x14ac:dyDescent="0.35">
      <c r="I1488" s="28"/>
      <c r="J1488" s="28"/>
    </row>
    <row r="1489" spans="9:10" x14ac:dyDescent="0.35">
      <c r="I1489" s="28"/>
      <c r="J1489" s="28"/>
    </row>
    <row r="1490" spans="9:10" x14ac:dyDescent="0.35">
      <c r="I1490" s="28"/>
      <c r="J1490" s="28"/>
    </row>
    <row r="1491" spans="9:10" x14ac:dyDescent="0.35">
      <c r="I1491" s="28"/>
      <c r="J1491" s="28"/>
    </row>
    <row r="1492" spans="9:10" x14ac:dyDescent="0.35">
      <c r="I1492" s="28"/>
      <c r="J1492" s="28"/>
    </row>
    <row r="1493" spans="9:10" x14ac:dyDescent="0.35">
      <c r="I1493" s="28"/>
      <c r="J1493" s="28"/>
    </row>
    <row r="1494" spans="9:10" x14ac:dyDescent="0.35">
      <c r="I1494" s="28"/>
      <c r="J1494" s="28"/>
    </row>
    <row r="1495" spans="9:10" x14ac:dyDescent="0.35">
      <c r="I1495" s="28"/>
      <c r="J1495" s="28"/>
    </row>
    <row r="1496" spans="9:10" x14ac:dyDescent="0.35">
      <c r="I1496" s="28"/>
      <c r="J1496" s="28"/>
    </row>
    <row r="1497" spans="9:10" x14ac:dyDescent="0.35">
      <c r="I1497" s="28"/>
      <c r="J1497" s="28"/>
    </row>
    <row r="1498" spans="9:10" x14ac:dyDescent="0.35">
      <c r="I1498" s="28"/>
      <c r="J1498" s="28"/>
    </row>
    <row r="1499" spans="9:10" x14ac:dyDescent="0.35">
      <c r="I1499" s="28"/>
      <c r="J1499" s="28"/>
    </row>
    <row r="1500" spans="9:10" x14ac:dyDescent="0.35">
      <c r="I1500" s="28"/>
      <c r="J1500" s="28"/>
    </row>
    <row r="1501" spans="9:10" x14ac:dyDescent="0.35">
      <c r="I1501" s="28"/>
      <c r="J1501" s="28"/>
    </row>
    <row r="1502" spans="9:10" x14ac:dyDescent="0.35">
      <c r="I1502" s="28"/>
      <c r="J1502" s="28"/>
    </row>
    <row r="1503" spans="9:10" x14ac:dyDescent="0.35">
      <c r="I1503" s="28"/>
      <c r="J1503" s="28"/>
    </row>
    <row r="1504" spans="9:10" x14ac:dyDescent="0.35">
      <c r="I1504" s="28"/>
      <c r="J1504" s="28"/>
    </row>
    <row r="1505" spans="9:10" x14ac:dyDescent="0.35">
      <c r="I1505" s="28"/>
      <c r="J1505" s="28"/>
    </row>
    <row r="1506" spans="9:10" x14ac:dyDescent="0.35">
      <c r="I1506" s="28"/>
      <c r="J1506" s="28"/>
    </row>
    <row r="1507" spans="9:10" x14ac:dyDescent="0.35">
      <c r="I1507" s="28"/>
      <c r="J1507" s="28"/>
    </row>
    <row r="1508" spans="9:10" x14ac:dyDescent="0.35">
      <c r="I1508" s="28"/>
      <c r="J1508" s="28"/>
    </row>
    <row r="1509" spans="9:10" x14ac:dyDescent="0.35">
      <c r="I1509" s="28"/>
      <c r="J1509" s="28"/>
    </row>
    <row r="1510" spans="9:10" x14ac:dyDescent="0.35">
      <c r="I1510" s="28"/>
      <c r="J1510" s="28"/>
    </row>
    <row r="1511" spans="9:10" x14ac:dyDescent="0.35">
      <c r="I1511" s="28"/>
      <c r="J1511" s="28"/>
    </row>
    <row r="1512" spans="9:10" x14ac:dyDescent="0.35">
      <c r="I1512" s="28"/>
      <c r="J1512" s="28"/>
    </row>
    <row r="1513" spans="9:10" x14ac:dyDescent="0.35">
      <c r="I1513" s="28"/>
      <c r="J1513" s="28"/>
    </row>
    <row r="1514" spans="9:10" x14ac:dyDescent="0.35">
      <c r="I1514" s="28"/>
      <c r="J1514" s="28"/>
    </row>
    <row r="1515" spans="9:10" x14ac:dyDescent="0.35">
      <c r="I1515" s="28"/>
      <c r="J1515" s="28"/>
    </row>
    <row r="1516" spans="9:10" x14ac:dyDescent="0.35">
      <c r="I1516" s="28"/>
      <c r="J1516" s="28"/>
    </row>
    <row r="1517" spans="9:10" x14ac:dyDescent="0.35">
      <c r="I1517" s="28"/>
      <c r="J1517" s="28"/>
    </row>
    <row r="1518" spans="9:10" x14ac:dyDescent="0.35">
      <c r="I1518" s="28"/>
      <c r="J1518" s="28"/>
    </row>
    <row r="1519" spans="9:10" x14ac:dyDescent="0.35">
      <c r="I1519" s="28"/>
      <c r="J1519" s="28"/>
    </row>
    <row r="1520" spans="9:10" x14ac:dyDescent="0.35">
      <c r="I1520" s="28"/>
      <c r="J1520" s="28"/>
    </row>
    <row r="1521" spans="9:10" x14ac:dyDescent="0.35">
      <c r="I1521" s="28"/>
      <c r="J1521" s="28"/>
    </row>
    <row r="1522" spans="9:10" x14ac:dyDescent="0.35">
      <c r="I1522" s="28"/>
      <c r="J1522" s="28"/>
    </row>
    <row r="1523" spans="9:10" x14ac:dyDescent="0.35">
      <c r="I1523" s="28"/>
      <c r="J1523" s="28"/>
    </row>
    <row r="1524" spans="9:10" x14ac:dyDescent="0.35">
      <c r="I1524" s="28"/>
      <c r="J1524" s="28"/>
    </row>
    <row r="1525" spans="9:10" x14ac:dyDescent="0.35">
      <c r="I1525" s="28"/>
      <c r="J1525" s="28"/>
    </row>
    <row r="1526" spans="9:10" x14ac:dyDescent="0.35">
      <c r="I1526" s="28"/>
      <c r="J1526" s="28"/>
    </row>
    <row r="1527" spans="9:10" x14ac:dyDescent="0.35">
      <c r="I1527" s="28"/>
      <c r="J1527" s="28"/>
    </row>
    <row r="1528" spans="9:10" x14ac:dyDescent="0.35">
      <c r="I1528" s="28"/>
      <c r="J1528" s="28"/>
    </row>
    <row r="1529" spans="9:10" x14ac:dyDescent="0.35">
      <c r="I1529" s="28"/>
      <c r="J1529" s="28"/>
    </row>
    <row r="1530" spans="9:10" x14ac:dyDescent="0.35">
      <c r="I1530" s="28"/>
      <c r="J1530" s="28"/>
    </row>
    <row r="1531" spans="9:10" x14ac:dyDescent="0.35">
      <c r="I1531" s="28"/>
      <c r="J1531" s="28"/>
    </row>
    <row r="1532" spans="9:10" x14ac:dyDescent="0.35">
      <c r="I1532" s="28"/>
      <c r="J1532" s="28"/>
    </row>
    <row r="1533" spans="9:10" x14ac:dyDescent="0.35">
      <c r="I1533" s="28"/>
      <c r="J1533" s="28"/>
    </row>
    <row r="1534" spans="9:10" x14ac:dyDescent="0.35">
      <c r="I1534" s="28"/>
      <c r="J1534" s="28"/>
    </row>
    <row r="1535" spans="9:10" x14ac:dyDescent="0.35">
      <c r="I1535" s="28"/>
      <c r="J1535" s="28"/>
    </row>
    <row r="1536" spans="9:10" x14ac:dyDescent="0.35">
      <c r="I1536" s="28"/>
      <c r="J1536" s="28"/>
    </row>
    <row r="1537" spans="9:10" x14ac:dyDescent="0.35">
      <c r="I1537" s="28"/>
      <c r="J1537" s="28"/>
    </row>
    <row r="1538" spans="9:10" x14ac:dyDescent="0.35">
      <c r="I1538" s="28"/>
      <c r="J1538" s="28"/>
    </row>
    <row r="1539" spans="9:10" x14ac:dyDescent="0.35">
      <c r="I1539" s="28"/>
      <c r="J1539" s="28"/>
    </row>
    <row r="1540" spans="9:10" x14ac:dyDescent="0.35">
      <c r="I1540" s="28"/>
      <c r="J1540" s="28"/>
    </row>
    <row r="1541" spans="9:10" x14ac:dyDescent="0.35">
      <c r="I1541" s="28"/>
      <c r="J1541" s="28"/>
    </row>
    <row r="1542" spans="9:10" x14ac:dyDescent="0.35">
      <c r="I1542" s="28"/>
      <c r="J1542" s="28"/>
    </row>
    <row r="1543" spans="9:10" x14ac:dyDescent="0.35">
      <c r="I1543" s="28"/>
      <c r="J1543" s="28"/>
    </row>
    <row r="1544" spans="9:10" x14ac:dyDescent="0.35">
      <c r="I1544" s="28"/>
      <c r="J1544" s="28"/>
    </row>
    <row r="1545" spans="9:10" x14ac:dyDescent="0.35">
      <c r="I1545" s="28"/>
      <c r="J1545" s="28"/>
    </row>
    <row r="1546" spans="9:10" x14ac:dyDescent="0.35">
      <c r="I1546" s="28"/>
      <c r="J1546" s="28"/>
    </row>
    <row r="1547" spans="9:10" x14ac:dyDescent="0.35">
      <c r="I1547" s="28"/>
      <c r="J1547" s="28"/>
    </row>
    <row r="1548" spans="9:10" x14ac:dyDescent="0.35">
      <c r="I1548" s="28"/>
      <c r="J1548" s="28"/>
    </row>
    <row r="1549" spans="9:10" x14ac:dyDescent="0.35">
      <c r="I1549" s="28"/>
      <c r="J1549" s="28"/>
    </row>
    <row r="1550" spans="9:10" x14ac:dyDescent="0.35">
      <c r="I1550" s="28"/>
      <c r="J1550" s="28"/>
    </row>
    <row r="1551" spans="9:10" x14ac:dyDescent="0.35">
      <c r="I1551" s="28"/>
      <c r="J1551" s="28"/>
    </row>
    <row r="1552" spans="9:10" x14ac:dyDescent="0.35">
      <c r="I1552" s="28"/>
      <c r="J1552" s="28"/>
    </row>
    <row r="1553" spans="9:10" x14ac:dyDescent="0.35">
      <c r="I1553" s="28"/>
      <c r="J1553" s="28"/>
    </row>
    <row r="1554" spans="9:10" x14ac:dyDescent="0.35">
      <c r="I1554" s="28"/>
      <c r="J1554" s="28"/>
    </row>
    <row r="1555" spans="9:10" x14ac:dyDescent="0.35">
      <c r="I1555" s="28"/>
      <c r="J1555" s="28"/>
    </row>
    <row r="1556" spans="9:10" x14ac:dyDescent="0.35">
      <c r="I1556" s="28"/>
      <c r="J1556" s="28"/>
    </row>
    <row r="1557" spans="9:10" x14ac:dyDescent="0.35">
      <c r="I1557" s="28"/>
      <c r="J1557" s="28"/>
    </row>
    <row r="1558" spans="9:10" x14ac:dyDescent="0.35">
      <c r="I1558" s="28"/>
      <c r="J1558" s="28"/>
    </row>
    <row r="1559" spans="9:10" x14ac:dyDescent="0.35">
      <c r="I1559" s="28"/>
      <c r="J1559" s="28"/>
    </row>
    <row r="1560" spans="9:10" x14ac:dyDescent="0.35">
      <c r="I1560" s="28"/>
      <c r="J1560" s="28"/>
    </row>
    <row r="1561" spans="9:10" x14ac:dyDescent="0.35">
      <c r="I1561" s="28"/>
      <c r="J1561" s="28"/>
    </row>
    <row r="1562" spans="9:10" x14ac:dyDescent="0.35">
      <c r="I1562" s="28"/>
      <c r="J1562" s="28"/>
    </row>
    <row r="1563" spans="9:10" x14ac:dyDescent="0.35">
      <c r="I1563" s="28"/>
      <c r="J1563" s="28"/>
    </row>
    <row r="1564" spans="9:10" x14ac:dyDescent="0.35">
      <c r="I1564" s="28"/>
      <c r="J1564" s="28"/>
    </row>
    <row r="1565" spans="9:10" x14ac:dyDescent="0.35">
      <c r="I1565" s="28"/>
      <c r="J1565" s="28"/>
    </row>
    <row r="1566" spans="9:10" x14ac:dyDescent="0.35">
      <c r="I1566" s="28"/>
      <c r="J1566" s="28"/>
    </row>
    <row r="1567" spans="9:10" x14ac:dyDescent="0.35">
      <c r="I1567" s="28"/>
      <c r="J1567" s="28"/>
    </row>
    <row r="1568" spans="9:10" x14ac:dyDescent="0.35">
      <c r="I1568" s="28"/>
      <c r="J1568" s="28"/>
    </row>
    <row r="1569" spans="9:10" x14ac:dyDescent="0.35">
      <c r="I1569" s="28"/>
      <c r="J1569" s="28"/>
    </row>
    <row r="1570" spans="9:10" x14ac:dyDescent="0.35">
      <c r="I1570" s="28"/>
      <c r="J1570" s="28"/>
    </row>
    <row r="1571" spans="9:10" x14ac:dyDescent="0.35">
      <c r="I1571" s="28"/>
      <c r="J1571" s="28"/>
    </row>
    <row r="1572" spans="9:10" x14ac:dyDescent="0.35">
      <c r="I1572" s="28"/>
      <c r="J1572" s="28"/>
    </row>
    <row r="1573" spans="9:10" x14ac:dyDescent="0.35">
      <c r="I1573" s="28"/>
      <c r="J1573" s="28"/>
    </row>
    <row r="1574" spans="9:10" x14ac:dyDescent="0.35">
      <c r="I1574" s="28"/>
      <c r="J1574" s="28"/>
    </row>
    <row r="1575" spans="9:10" x14ac:dyDescent="0.35">
      <c r="I1575" s="28"/>
      <c r="J1575" s="28"/>
    </row>
    <row r="1576" spans="9:10" x14ac:dyDescent="0.35">
      <c r="I1576" s="28"/>
      <c r="J1576" s="28"/>
    </row>
    <row r="1577" spans="9:10" x14ac:dyDescent="0.35">
      <c r="I1577" s="28"/>
      <c r="J1577" s="28"/>
    </row>
    <row r="1578" spans="9:10" x14ac:dyDescent="0.35">
      <c r="I1578" s="28"/>
      <c r="J1578" s="28"/>
    </row>
    <row r="1579" spans="9:10" x14ac:dyDescent="0.35">
      <c r="I1579" s="28"/>
      <c r="J1579" s="28"/>
    </row>
    <row r="1580" spans="9:10" x14ac:dyDescent="0.35">
      <c r="I1580" s="28"/>
      <c r="J1580" s="28"/>
    </row>
    <row r="1581" spans="9:10" x14ac:dyDescent="0.35">
      <c r="I1581" s="28"/>
      <c r="J1581" s="28"/>
    </row>
    <row r="1582" spans="9:10" x14ac:dyDescent="0.35">
      <c r="I1582" s="28"/>
      <c r="J1582" s="28"/>
    </row>
    <row r="1583" spans="9:10" x14ac:dyDescent="0.35">
      <c r="I1583" s="28"/>
      <c r="J1583" s="28"/>
    </row>
    <row r="1584" spans="9:10" x14ac:dyDescent="0.35">
      <c r="I1584" s="28"/>
      <c r="J1584" s="28"/>
    </row>
    <row r="1585" spans="9:10" x14ac:dyDescent="0.35">
      <c r="I1585" s="28"/>
      <c r="J1585" s="28"/>
    </row>
    <row r="1586" spans="9:10" x14ac:dyDescent="0.35">
      <c r="I1586" s="28"/>
      <c r="J1586" s="28"/>
    </row>
    <row r="1587" spans="9:10" x14ac:dyDescent="0.35">
      <c r="I1587" s="28"/>
      <c r="J1587" s="28"/>
    </row>
    <row r="1588" spans="9:10" x14ac:dyDescent="0.35">
      <c r="I1588" s="28"/>
      <c r="J1588" s="28"/>
    </row>
    <row r="1589" spans="9:10" x14ac:dyDescent="0.35">
      <c r="I1589" s="28"/>
      <c r="J1589" s="28"/>
    </row>
    <row r="1590" spans="9:10" x14ac:dyDescent="0.35">
      <c r="I1590" s="28"/>
      <c r="J1590" s="28"/>
    </row>
    <row r="1591" spans="9:10" x14ac:dyDescent="0.35">
      <c r="I1591" s="28"/>
      <c r="J1591" s="28"/>
    </row>
    <row r="1592" spans="9:10" x14ac:dyDescent="0.35">
      <c r="I1592" s="28"/>
      <c r="J1592" s="28"/>
    </row>
    <row r="1593" spans="9:10" x14ac:dyDescent="0.35">
      <c r="I1593" s="28"/>
      <c r="J1593" s="28"/>
    </row>
    <row r="1594" spans="9:10" x14ac:dyDescent="0.35">
      <c r="I1594" s="28"/>
      <c r="J1594" s="28"/>
    </row>
    <row r="1595" spans="9:10" x14ac:dyDescent="0.35">
      <c r="I1595" s="28"/>
      <c r="J1595" s="28"/>
    </row>
    <row r="1596" spans="9:10" x14ac:dyDescent="0.35">
      <c r="I1596" s="28"/>
      <c r="J1596" s="28"/>
    </row>
    <row r="1597" spans="9:10" x14ac:dyDescent="0.35">
      <c r="I1597" s="28"/>
      <c r="J1597" s="28"/>
    </row>
    <row r="1598" spans="9:10" x14ac:dyDescent="0.35">
      <c r="I1598" s="28"/>
      <c r="J1598" s="28"/>
    </row>
    <row r="1599" spans="9:10" x14ac:dyDescent="0.35">
      <c r="I1599" s="28"/>
      <c r="J1599" s="28"/>
    </row>
    <row r="1600" spans="9:10" x14ac:dyDescent="0.35">
      <c r="I1600" s="28"/>
      <c r="J1600" s="28"/>
    </row>
    <row r="1601" spans="9:10" x14ac:dyDescent="0.35">
      <c r="I1601" s="28"/>
      <c r="J1601" s="28"/>
    </row>
    <row r="1602" spans="9:10" x14ac:dyDescent="0.35">
      <c r="I1602" s="28"/>
      <c r="J1602" s="28"/>
    </row>
    <row r="1603" spans="9:10" x14ac:dyDescent="0.35">
      <c r="I1603" s="28"/>
      <c r="J1603" s="28"/>
    </row>
    <row r="1604" spans="9:10" x14ac:dyDescent="0.35">
      <c r="I1604" s="28"/>
      <c r="J1604" s="28"/>
    </row>
    <row r="1605" spans="9:10" x14ac:dyDescent="0.35">
      <c r="I1605" s="28"/>
      <c r="J1605" s="28"/>
    </row>
    <row r="1606" spans="9:10" x14ac:dyDescent="0.35">
      <c r="I1606" s="28"/>
      <c r="J1606" s="28"/>
    </row>
    <row r="1607" spans="9:10" x14ac:dyDescent="0.35">
      <c r="I1607" s="28"/>
      <c r="J1607" s="28"/>
    </row>
    <row r="1608" spans="9:10" x14ac:dyDescent="0.35">
      <c r="I1608" s="28"/>
      <c r="J1608" s="28"/>
    </row>
    <row r="1609" spans="9:10" x14ac:dyDescent="0.35">
      <c r="I1609" s="28"/>
      <c r="J1609" s="28"/>
    </row>
    <row r="1610" spans="9:10" x14ac:dyDescent="0.35">
      <c r="I1610" s="28"/>
      <c r="J1610" s="28"/>
    </row>
    <row r="1611" spans="9:10" x14ac:dyDescent="0.35">
      <c r="I1611" s="28"/>
      <c r="J1611" s="28"/>
    </row>
    <row r="1612" spans="9:10" x14ac:dyDescent="0.35">
      <c r="I1612" s="28"/>
      <c r="J1612" s="28"/>
    </row>
    <row r="1613" spans="9:10" x14ac:dyDescent="0.35">
      <c r="I1613" s="28"/>
      <c r="J1613" s="28"/>
    </row>
    <row r="1614" spans="9:10" x14ac:dyDescent="0.35">
      <c r="I1614" s="28"/>
      <c r="J1614" s="28"/>
    </row>
    <row r="1615" spans="9:10" x14ac:dyDescent="0.35">
      <c r="I1615" s="28"/>
      <c r="J1615" s="28"/>
    </row>
    <row r="1616" spans="9:10" x14ac:dyDescent="0.35">
      <c r="I1616" s="28"/>
      <c r="J1616" s="28"/>
    </row>
    <row r="1617" spans="9:10" x14ac:dyDescent="0.35">
      <c r="I1617" s="28"/>
      <c r="J1617" s="28"/>
    </row>
    <row r="1618" spans="9:10" x14ac:dyDescent="0.35">
      <c r="I1618" s="28"/>
      <c r="J1618" s="28"/>
    </row>
    <row r="1619" spans="9:10" x14ac:dyDescent="0.35">
      <c r="I1619" s="28"/>
      <c r="J1619" s="28"/>
    </row>
    <row r="1620" spans="9:10" x14ac:dyDescent="0.35">
      <c r="I1620" s="28"/>
      <c r="J1620" s="28"/>
    </row>
    <row r="1621" spans="9:10" x14ac:dyDescent="0.35">
      <c r="I1621" s="28"/>
      <c r="J1621" s="28"/>
    </row>
    <row r="1622" spans="9:10" x14ac:dyDescent="0.35">
      <c r="I1622" s="28"/>
      <c r="J1622" s="28"/>
    </row>
    <row r="1623" spans="9:10" x14ac:dyDescent="0.35">
      <c r="I1623" s="28"/>
      <c r="J1623" s="28"/>
    </row>
    <row r="1624" spans="9:10" x14ac:dyDescent="0.35">
      <c r="I1624" s="28"/>
      <c r="J1624" s="28"/>
    </row>
    <row r="1625" spans="9:10" x14ac:dyDescent="0.35">
      <c r="I1625" s="28"/>
      <c r="J1625" s="28"/>
    </row>
    <row r="1626" spans="9:10" x14ac:dyDescent="0.35">
      <c r="I1626" s="28"/>
      <c r="J1626" s="28"/>
    </row>
    <row r="1627" spans="9:10" x14ac:dyDescent="0.35">
      <c r="I1627" s="28"/>
      <c r="J1627" s="28"/>
    </row>
    <row r="1628" spans="9:10" x14ac:dyDescent="0.35">
      <c r="I1628" s="28"/>
      <c r="J1628" s="28"/>
    </row>
    <row r="1629" spans="9:10" x14ac:dyDescent="0.35">
      <c r="I1629" s="28"/>
      <c r="J1629" s="28"/>
    </row>
    <row r="1630" spans="9:10" x14ac:dyDescent="0.35">
      <c r="I1630" s="28"/>
      <c r="J1630" s="28"/>
    </row>
    <row r="1631" spans="9:10" x14ac:dyDescent="0.35">
      <c r="I1631" s="28"/>
      <c r="J1631" s="28"/>
    </row>
    <row r="1632" spans="9:10" x14ac:dyDescent="0.35">
      <c r="I1632" s="28"/>
      <c r="J1632" s="28"/>
    </row>
    <row r="1633" spans="9:10" x14ac:dyDescent="0.35">
      <c r="I1633" s="28"/>
      <c r="J1633" s="28"/>
    </row>
    <row r="1634" spans="9:10" x14ac:dyDescent="0.35">
      <c r="I1634" s="28"/>
      <c r="J1634" s="28"/>
    </row>
    <row r="1635" spans="9:10" x14ac:dyDescent="0.35">
      <c r="I1635" s="28"/>
      <c r="J1635" s="28"/>
    </row>
    <row r="1636" spans="9:10" x14ac:dyDescent="0.35">
      <c r="I1636" s="28"/>
      <c r="J1636" s="28"/>
    </row>
    <row r="1637" spans="9:10" x14ac:dyDescent="0.35">
      <c r="I1637" s="28"/>
      <c r="J1637" s="28"/>
    </row>
    <row r="1638" spans="9:10" x14ac:dyDescent="0.35">
      <c r="I1638" s="28"/>
      <c r="J1638" s="28"/>
    </row>
    <row r="1639" spans="9:10" x14ac:dyDescent="0.35">
      <c r="I1639" s="28"/>
      <c r="J1639" s="28"/>
    </row>
    <row r="1640" spans="9:10" x14ac:dyDescent="0.35">
      <c r="I1640" s="28"/>
      <c r="J1640" s="28"/>
    </row>
    <row r="1641" spans="9:10" x14ac:dyDescent="0.35">
      <c r="I1641" s="28"/>
      <c r="J1641" s="28"/>
    </row>
    <row r="1642" spans="9:10" x14ac:dyDescent="0.35">
      <c r="I1642" s="28"/>
      <c r="J1642" s="28"/>
    </row>
    <row r="1643" spans="9:10" x14ac:dyDescent="0.35">
      <c r="I1643" s="28"/>
      <c r="J1643" s="28"/>
    </row>
    <row r="1644" spans="9:10" x14ac:dyDescent="0.35">
      <c r="I1644" s="28"/>
      <c r="J1644" s="28"/>
    </row>
    <row r="1645" spans="9:10" x14ac:dyDescent="0.35">
      <c r="I1645" s="28"/>
      <c r="J1645" s="28"/>
    </row>
    <row r="1646" spans="9:10" x14ac:dyDescent="0.35">
      <c r="I1646" s="28"/>
      <c r="J1646" s="28"/>
    </row>
    <row r="1647" spans="9:10" x14ac:dyDescent="0.35">
      <c r="I1647" s="28"/>
      <c r="J1647" s="28"/>
    </row>
    <row r="1648" spans="9:10" x14ac:dyDescent="0.35">
      <c r="I1648" s="28"/>
      <c r="J1648" s="28"/>
    </row>
    <row r="1649" spans="9:10" x14ac:dyDescent="0.35">
      <c r="I1649" s="28"/>
      <c r="J1649" s="28"/>
    </row>
    <row r="1650" spans="9:10" x14ac:dyDescent="0.35">
      <c r="I1650" s="28"/>
      <c r="J1650" s="28"/>
    </row>
    <row r="1651" spans="9:10" x14ac:dyDescent="0.35">
      <c r="I1651" s="28"/>
      <c r="J1651" s="28"/>
    </row>
    <row r="1652" spans="9:10" x14ac:dyDescent="0.35">
      <c r="I1652" s="28"/>
      <c r="J1652" s="28"/>
    </row>
    <row r="1653" spans="9:10" x14ac:dyDescent="0.35">
      <c r="I1653" s="28"/>
      <c r="J1653" s="28"/>
    </row>
    <row r="1654" spans="9:10" x14ac:dyDescent="0.35">
      <c r="I1654" s="28"/>
      <c r="J1654" s="28"/>
    </row>
    <row r="1655" spans="9:10" x14ac:dyDescent="0.35">
      <c r="I1655" s="28"/>
      <c r="J1655" s="28"/>
    </row>
    <row r="1656" spans="9:10" x14ac:dyDescent="0.35">
      <c r="I1656" s="28"/>
      <c r="J1656" s="28"/>
    </row>
    <row r="1657" spans="9:10" x14ac:dyDescent="0.35">
      <c r="I1657" s="28"/>
      <c r="J1657" s="28"/>
    </row>
    <row r="1658" spans="9:10" x14ac:dyDescent="0.35">
      <c r="I1658" s="28"/>
      <c r="J1658" s="28"/>
    </row>
    <row r="1659" spans="9:10" x14ac:dyDescent="0.35">
      <c r="I1659" s="28"/>
      <c r="J1659" s="28"/>
    </row>
    <row r="1660" spans="9:10" x14ac:dyDescent="0.35">
      <c r="I1660" s="28"/>
      <c r="J1660" s="28"/>
    </row>
    <row r="1661" spans="9:10" x14ac:dyDescent="0.35">
      <c r="I1661" s="28"/>
      <c r="J1661" s="28"/>
    </row>
    <row r="1662" spans="9:10" x14ac:dyDescent="0.35">
      <c r="I1662" s="28"/>
      <c r="J1662" s="28"/>
    </row>
    <row r="1663" spans="9:10" x14ac:dyDescent="0.35">
      <c r="I1663" s="28"/>
      <c r="J1663" s="28"/>
    </row>
    <row r="1664" spans="9:10" x14ac:dyDescent="0.35">
      <c r="I1664" s="28"/>
      <c r="J1664" s="28"/>
    </row>
    <row r="1665" spans="9:10" x14ac:dyDescent="0.35">
      <c r="I1665" s="28"/>
      <c r="J1665" s="28"/>
    </row>
    <row r="1666" spans="9:10" x14ac:dyDescent="0.35">
      <c r="I1666" s="28"/>
      <c r="J1666" s="28"/>
    </row>
    <row r="1667" spans="9:10" x14ac:dyDescent="0.35">
      <c r="I1667" s="28"/>
      <c r="J1667" s="28"/>
    </row>
    <row r="1668" spans="9:10" x14ac:dyDescent="0.35">
      <c r="I1668" s="28"/>
      <c r="J1668" s="28"/>
    </row>
    <row r="1669" spans="9:10" x14ac:dyDescent="0.35">
      <c r="I1669" s="28"/>
      <c r="J1669" s="28"/>
    </row>
    <row r="1670" spans="9:10" x14ac:dyDescent="0.35">
      <c r="I1670" s="28"/>
      <c r="J1670" s="28"/>
    </row>
    <row r="1671" spans="9:10" x14ac:dyDescent="0.35">
      <c r="I1671" s="28"/>
      <c r="J1671" s="28"/>
    </row>
    <row r="1672" spans="9:10" x14ac:dyDescent="0.35">
      <c r="I1672" s="28"/>
      <c r="J1672" s="28"/>
    </row>
    <row r="1673" spans="9:10" x14ac:dyDescent="0.35">
      <c r="I1673" s="28"/>
      <c r="J1673" s="28"/>
    </row>
    <row r="1674" spans="9:10" x14ac:dyDescent="0.35">
      <c r="I1674" s="28"/>
      <c r="J1674" s="28"/>
    </row>
    <row r="1675" spans="9:10" x14ac:dyDescent="0.35">
      <c r="I1675" s="28"/>
      <c r="J1675" s="28"/>
    </row>
    <row r="1676" spans="9:10" x14ac:dyDescent="0.35">
      <c r="I1676" s="28"/>
      <c r="J1676" s="28"/>
    </row>
    <row r="1677" spans="9:10" x14ac:dyDescent="0.35">
      <c r="I1677" s="28"/>
      <c r="J1677" s="28"/>
    </row>
    <row r="1678" spans="9:10" x14ac:dyDescent="0.35">
      <c r="I1678" s="28"/>
      <c r="J1678" s="28"/>
    </row>
    <row r="1679" spans="9:10" x14ac:dyDescent="0.35">
      <c r="I1679" s="28"/>
      <c r="J1679" s="28"/>
    </row>
    <row r="1680" spans="9:10" x14ac:dyDescent="0.35">
      <c r="I1680" s="28"/>
      <c r="J1680" s="28"/>
    </row>
    <row r="1681" spans="9:10" x14ac:dyDescent="0.35">
      <c r="I1681" s="28"/>
      <c r="J1681" s="28"/>
    </row>
    <row r="1682" spans="9:10" x14ac:dyDescent="0.35">
      <c r="I1682" s="28"/>
      <c r="J1682" s="28"/>
    </row>
    <row r="1683" spans="9:10" x14ac:dyDescent="0.35">
      <c r="I1683" s="28"/>
      <c r="J1683" s="28"/>
    </row>
    <row r="1684" spans="9:10" x14ac:dyDescent="0.35">
      <c r="I1684" s="28"/>
      <c r="J1684" s="28"/>
    </row>
    <row r="1685" spans="9:10" x14ac:dyDescent="0.35">
      <c r="I1685" s="28"/>
      <c r="J1685" s="28"/>
    </row>
    <row r="1686" spans="9:10" x14ac:dyDescent="0.35">
      <c r="I1686" s="28"/>
      <c r="J1686" s="28"/>
    </row>
    <row r="1687" spans="9:10" x14ac:dyDescent="0.35">
      <c r="I1687" s="28"/>
      <c r="J1687" s="28"/>
    </row>
    <row r="1688" spans="9:10" x14ac:dyDescent="0.35">
      <c r="I1688" s="28"/>
      <c r="J1688" s="28"/>
    </row>
    <row r="1689" spans="9:10" x14ac:dyDescent="0.35">
      <c r="I1689" s="28"/>
      <c r="J1689" s="28"/>
    </row>
    <row r="1690" spans="9:10" x14ac:dyDescent="0.35">
      <c r="I1690" s="28"/>
      <c r="J1690" s="28"/>
    </row>
    <row r="1691" spans="9:10" x14ac:dyDescent="0.35">
      <c r="I1691" s="28"/>
      <c r="J1691" s="28"/>
    </row>
    <row r="1692" spans="9:10" x14ac:dyDescent="0.35">
      <c r="I1692" s="28"/>
      <c r="J1692" s="28"/>
    </row>
    <row r="1693" spans="9:10" x14ac:dyDescent="0.35">
      <c r="I1693" s="28"/>
      <c r="J1693" s="28"/>
    </row>
    <row r="1694" spans="9:10" x14ac:dyDescent="0.35">
      <c r="I1694" s="28"/>
      <c r="J1694" s="28"/>
    </row>
    <row r="1695" spans="9:10" x14ac:dyDescent="0.35">
      <c r="I1695" s="28"/>
      <c r="J1695" s="28"/>
    </row>
    <row r="1696" spans="9:10" x14ac:dyDescent="0.35">
      <c r="I1696" s="28"/>
      <c r="J1696" s="28"/>
    </row>
    <row r="1697" spans="9:10" x14ac:dyDescent="0.35">
      <c r="I1697" s="28"/>
      <c r="J1697" s="28"/>
    </row>
    <row r="1698" spans="9:10" x14ac:dyDescent="0.35">
      <c r="I1698" s="28"/>
      <c r="J1698" s="28"/>
    </row>
    <row r="1699" spans="9:10" x14ac:dyDescent="0.35">
      <c r="I1699" s="28"/>
      <c r="J1699" s="28"/>
    </row>
    <row r="1700" spans="9:10" x14ac:dyDescent="0.35">
      <c r="I1700" s="28"/>
      <c r="J1700" s="28"/>
    </row>
    <row r="1701" spans="9:10" x14ac:dyDescent="0.35">
      <c r="I1701" s="28"/>
      <c r="J1701" s="28"/>
    </row>
    <row r="1702" spans="9:10" x14ac:dyDescent="0.35">
      <c r="I1702" s="28"/>
      <c r="J1702" s="28"/>
    </row>
    <row r="1703" spans="9:10" x14ac:dyDescent="0.35">
      <c r="I1703" s="28"/>
      <c r="J1703" s="28"/>
    </row>
    <row r="1704" spans="9:10" x14ac:dyDescent="0.35">
      <c r="I1704" s="28"/>
      <c r="J1704" s="28"/>
    </row>
    <row r="1705" spans="9:10" x14ac:dyDescent="0.35">
      <c r="I1705" s="28"/>
      <c r="J1705" s="28"/>
    </row>
    <row r="1706" spans="9:10" x14ac:dyDescent="0.35">
      <c r="I1706" s="28"/>
      <c r="J1706" s="28"/>
    </row>
    <row r="1707" spans="9:10" x14ac:dyDescent="0.35">
      <c r="I1707" s="28"/>
      <c r="J1707" s="28"/>
    </row>
    <row r="1708" spans="9:10" x14ac:dyDescent="0.35">
      <c r="I1708" s="28"/>
      <c r="J1708" s="28"/>
    </row>
    <row r="1709" spans="9:10" x14ac:dyDescent="0.35">
      <c r="I1709" s="28"/>
      <c r="J1709" s="28"/>
    </row>
    <row r="1710" spans="9:10" x14ac:dyDescent="0.35">
      <c r="I1710" s="28"/>
      <c r="J1710" s="28"/>
    </row>
    <row r="1711" spans="9:10" x14ac:dyDescent="0.35">
      <c r="I1711" s="28"/>
      <c r="J1711" s="28"/>
    </row>
    <row r="1712" spans="9:10" x14ac:dyDescent="0.35">
      <c r="I1712" s="28"/>
      <c r="J1712" s="28"/>
    </row>
    <row r="1713" spans="9:10" x14ac:dyDescent="0.35">
      <c r="I1713" s="28"/>
      <c r="J1713" s="28"/>
    </row>
    <row r="1714" spans="9:10" x14ac:dyDescent="0.35">
      <c r="I1714" s="28"/>
      <c r="J1714" s="28"/>
    </row>
    <row r="1715" spans="9:10" x14ac:dyDescent="0.35">
      <c r="I1715" s="28"/>
      <c r="J1715" s="28"/>
    </row>
    <row r="1716" spans="9:10" x14ac:dyDescent="0.35">
      <c r="I1716" s="28"/>
      <c r="J1716" s="28"/>
    </row>
    <row r="1717" spans="9:10" x14ac:dyDescent="0.35">
      <c r="I1717" s="28"/>
      <c r="J1717" s="28"/>
    </row>
    <row r="1718" spans="9:10" x14ac:dyDescent="0.35">
      <c r="I1718" s="28"/>
      <c r="J1718" s="28"/>
    </row>
    <row r="1719" spans="9:10" x14ac:dyDescent="0.35">
      <c r="I1719" s="28"/>
      <c r="J1719" s="28"/>
    </row>
    <row r="1720" spans="9:10" x14ac:dyDescent="0.35">
      <c r="I1720" s="28"/>
      <c r="J1720" s="28"/>
    </row>
    <row r="1721" spans="9:10" x14ac:dyDescent="0.35">
      <c r="I1721" s="28"/>
      <c r="J1721" s="28"/>
    </row>
    <row r="1722" spans="9:10" x14ac:dyDescent="0.35">
      <c r="I1722" s="28"/>
      <c r="J1722" s="28"/>
    </row>
    <row r="1723" spans="9:10" x14ac:dyDescent="0.35">
      <c r="I1723" s="28"/>
      <c r="J1723" s="28"/>
    </row>
    <row r="1724" spans="9:10" x14ac:dyDescent="0.35">
      <c r="I1724" s="28"/>
      <c r="J1724" s="28"/>
    </row>
    <row r="1725" spans="9:10" x14ac:dyDescent="0.35">
      <c r="I1725" s="28"/>
      <c r="J1725" s="28"/>
    </row>
    <row r="1726" spans="9:10" x14ac:dyDescent="0.35">
      <c r="I1726" s="28"/>
      <c r="J1726" s="28"/>
    </row>
    <row r="1727" spans="9:10" x14ac:dyDescent="0.35">
      <c r="I1727" s="28"/>
      <c r="J1727" s="28"/>
    </row>
    <row r="1728" spans="9:10" x14ac:dyDescent="0.35">
      <c r="I1728" s="28"/>
      <c r="J1728" s="28"/>
    </row>
    <row r="1729" spans="9:10" x14ac:dyDescent="0.35">
      <c r="I1729" s="28"/>
      <c r="J1729" s="28"/>
    </row>
    <row r="1730" spans="9:10" x14ac:dyDescent="0.35">
      <c r="I1730" s="28"/>
      <c r="J1730" s="28"/>
    </row>
    <row r="1731" spans="9:10" x14ac:dyDescent="0.35">
      <c r="I1731" s="28"/>
      <c r="J1731" s="28"/>
    </row>
    <row r="1732" spans="9:10" x14ac:dyDescent="0.35">
      <c r="I1732" s="28"/>
      <c r="J1732" s="28"/>
    </row>
    <row r="1733" spans="9:10" x14ac:dyDescent="0.35">
      <c r="I1733" s="28"/>
      <c r="J1733" s="28"/>
    </row>
    <row r="1734" spans="9:10" x14ac:dyDescent="0.35">
      <c r="I1734" s="28"/>
      <c r="J1734" s="28"/>
    </row>
    <row r="1735" spans="9:10" x14ac:dyDescent="0.35">
      <c r="I1735" s="28"/>
      <c r="J1735" s="28"/>
    </row>
    <row r="1736" spans="9:10" x14ac:dyDescent="0.35">
      <c r="I1736" s="28"/>
      <c r="J1736" s="28"/>
    </row>
    <row r="1737" spans="9:10" x14ac:dyDescent="0.35">
      <c r="I1737" s="28"/>
      <c r="J1737" s="28"/>
    </row>
    <row r="1738" spans="9:10" x14ac:dyDescent="0.35">
      <c r="I1738" s="28"/>
      <c r="J1738" s="28"/>
    </row>
    <row r="1739" spans="9:10" x14ac:dyDescent="0.35">
      <c r="I1739" s="28"/>
      <c r="J1739" s="28"/>
    </row>
    <row r="1740" spans="9:10" x14ac:dyDescent="0.35">
      <c r="I1740" s="28"/>
      <c r="J1740" s="28"/>
    </row>
    <row r="1741" spans="9:10" x14ac:dyDescent="0.35">
      <c r="I1741" s="28"/>
      <c r="J1741" s="28"/>
    </row>
    <row r="1742" spans="9:10" x14ac:dyDescent="0.35">
      <c r="I1742" s="28"/>
      <c r="J1742" s="28"/>
    </row>
    <row r="1743" spans="9:10" x14ac:dyDescent="0.35">
      <c r="I1743" s="28"/>
      <c r="J1743" s="28"/>
    </row>
    <row r="1744" spans="9:10" x14ac:dyDescent="0.35">
      <c r="I1744" s="28"/>
      <c r="J1744" s="28"/>
    </row>
    <row r="1745" spans="9:10" x14ac:dyDescent="0.35">
      <c r="I1745" s="28"/>
      <c r="J1745" s="28"/>
    </row>
    <row r="1746" spans="9:10" x14ac:dyDescent="0.35">
      <c r="I1746" s="28"/>
      <c r="J1746" s="28"/>
    </row>
    <row r="1747" spans="9:10" x14ac:dyDescent="0.35">
      <c r="I1747" s="28"/>
      <c r="J1747" s="28"/>
    </row>
    <row r="1748" spans="9:10" x14ac:dyDescent="0.35">
      <c r="I1748" s="28"/>
      <c r="J1748" s="28"/>
    </row>
    <row r="1749" spans="9:10" x14ac:dyDescent="0.35">
      <c r="I1749" s="28"/>
      <c r="J1749" s="28"/>
    </row>
    <row r="1750" spans="9:10" x14ac:dyDescent="0.35">
      <c r="I1750" s="28"/>
      <c r="J1750" s="28"/>
    </row>
    <row r="1751" spans="9:10" x14ac:dyDescent="0.35">
      <c r="I1751" s="28"/>
      <c r="J1751" s="28"/>
    </row>
    <row r="1752" spans="9:10" x14ac:dyDescent="0.35">
      <c r="I1752" s="28"/>
      <c r="J1752" s="28"/>
    </row>
    <row r="1753" spans="9:10" x14ac:dyDescent="0.35">
      <c r="I1753" s="28"/>
      <c r="J1753" s="28"/>
    </row>
    <row r="1754" spans="9:10" x14ac:dyDescent="0.35">
      <c r="I1754" s="28"/>
      <c r="J1754" s="28"/>
    </row>
    <row r="1755" spans="9:10" x14ac:dyDescent="0.35">
      <c r="I1755" s="28"/>
      <c r="J1755" s="28"/>
    </row>
    <row r="1756" spans="9:10" x14ac:dyDescent="0.35">
      <c r="I1756" s="28"/>
      <c r="J1756" s="28"/>
    </row>
    <row r="1757" spans="9:10" x14ac:dyDescent="0.35">
      <c r="I1757" s="28"/>
      <c r="J1757" s="28"/>
    </row>
    <row r="1758" spans="9:10" x14ac:dyDescent="0.35">
      <c r="I1758" s="28"/>
      <c r="J1758" s="28"/>
    </row>
    <row r="1759" spans="9:10" x14ac:dyDescent="0.35">
      <c r="I1759" s="28"/>
      <c r="J1759" s="28"/>
    </row>
    <row r="1760" spans="9:10" x14ac:dyDescent="0.35">
      <c r="I1760" s="28"/>
      <c r="J1760" s="28"/>
    </row>
    <row r="1761" spans="9:10" x14ac:dyDescent="0.35">
      <c r="I1761" s="28"/>
      <c r="J1761" s="28"/>
    </row>
    <row r="1762" spans="9:10" x14ac:dyDescent="0.35">
      <c r="I1762" s="28"/>
      <c r="J1762" s="28"/>
    </row>
    <row r="1763" spans="9:10" x14ac:dyDescent="0.35">
      <c r="I1763" s="28"/>
      <c r="J1763" s="28"/>
    </row>
    <row r="1764" spans="9:10" x14ac:dyDescent="0.35">
      <c r="I1764" s="28"/>
      <c r="J1764" s="28"/>
    </row>
    <row r="1765" spans="9:10" x14ac:dyDescent="0.35">
      <c r="I1765" s="28"/>
      <c r="J1765" s="28"/>
    </row>
    <row r="1766" spans="9:10" x14ac:dyDescent="0.35">
      <c r="I1766" s="28"/>
      <c r="J1766" s="28"/>
    </row>
    <row r="1767" spans="9:10" x14ac:dyDescent="0.35">
      <c r="I1767" s="28"/>
      <c r="J1767" s="28"/>
    </row>
    <row r="1768" spans="9:10" x14ac:dyDescent="0.35">
      <c r="I1768" s="28"/>
      <c r="J1768" s="28"/>
    </row>
    <row r="1769" spans="9:10" x14ac:dyDescent="0.35">
      <c r="I1769" s="28"/>
      <c r="J1769" s="28"/>
    </row>
    <row r="1770" spans="9:10" x14ac:dyDescent="0.35">
      <c r="I1770" s="28"/>
      <c r="J1770" s="28"/>
    </row>
    <row r="1771" spans="9:10" x14ac:dyDescent="0.35">
      <c r="I1771" s="28"/>
      <c r="J1771" s="28"/>
    </row>
    <row r="1772" spans="9:10" x14ac:dyDescent="0.35">
      <c r="I1772" s="28"/>
      <c r="J1772" s="28"/>
    </row>
    <row r="1773" spans="9:10" x14ac:dyDescent="0.35">
      <c r="I1773" s="28"/>
      <c r="J1773" s="28"/>
    </row>
    <row r="1774" spans="9:10" x14ac:dyDescent="0.35">
      <c r="I1774" s="28"/>
      <c r="J1774" s="28"/>
    </row>
    <row r="1775" spans="9:10" x14ac:dyDescent="0.35">
      <c r="I1775" s="28"/>
      <c r="J1775" s="28"/>
    </row>
    <row r="1776" spans="9:10" x14ac:dyDescent="0.35">
      <c r="I1776" s="28"/>
      <c r="J1776" s="28"/>
    </row>
    <row r="1777" spans="9:10" x14ac:dyDescent="0.35">
      <c r="I1777" s="28"/>
      <c r="J1777" s="28"/>
    </row>
    <row r="1778" spans="9:10" x14ac:dyDescent="0.35">
      <c r="I1778" s="28"/>
      <c r="J1778" s="28"/>
    </row>
    <row r="1779" spans="9:10" x14ac:dyDescent="0.35">
      <c r="I1779" s="28"/>
      <c r="J1779" s="28"/>
    </row>
    <row r="1780" spans="9:10" x14ac:dyDescent="0.35">
      <c r="I1780" s="28"/>
      <c r="J1780" s="28"/>
    </row>
    <row r="1781" spans="9:10" x14ac:dyDescent="0.35">
      <c r="I1781" s="28"/>
      <c r="J1781" s="28"/>
    </row>
    <row r="1782" spans="9:10" x14ac:dyDescent="0.35">
      <c r="I1782" s="28"/>
      <c r="J1782" s="28"/>
    </row>
    <row r="1783" spans="9:10" x14ac:dyDescent="0.35">
      <c r="I1783" s="28"/>
      <c r="J1783" s="28"/>
    </row>
    <row r="1784" spans="9:10" x14ac:dyDescent="0.35">
      <c r="I1784" s="28"/>
      <c r="J1784" s="28"/>
    </row>
    <row r="1785" spans="9:10" x14ac:dyDescent="0.35">
      <c r="I1785" s="28"/>
      <c r="J1785" s="28"/>
    </row>
    <row r="1786" spans="9:10" x14ac:dyDescent="0.35">
      <c r="I1786" s="28"/>
      <c r="J1786" s="28"/>
    </row>
    <row r="1787" spans="9:10" x14ac:dyDescent="0.35">
      <c r="I1787" s="28"/>
      <c r="J1787" s="28"/>
    </row>
    <row r="1788" spans="9:10" x14ac:dyDescent="0.35">
      <c r="I1788" s="28"/>
      <c r="J1788" s="28"/>
    </row>
    <row r="1789" spans="9:10" x14ac:dyDescent="0.35">
      <c r="I1789" s="28"/>
      <c r="J1789" s="28"/>
    </row>
    <row r="1790" spans="9:10" x14ac:dyDescent="0.35">
      <c r="I1790" s="28"/>
      <c r="J1790" s="28"/>
    </row>
    <row r="1791" spans="9:10" x14ac:dyDescent="0.35">
      <c r="I1791" s="28"/>
      <c r="J1791" s="28"/>
    </row>
    <row r="1792" spans="9:10" x14ac:dyDescent="0.35">
      <c r="I1792" s="28"/>
      <c r="J1792" s="28"/>
    </row>
    <row r="1793" spans="9:10" x14ac:dyDescent="0.35">
      <c r="I1793" s="28"/>
      <c r="J1793" s="28"/>
    </row>
    <row r="1794" spans="9:10" x14ac:dyDescent="0.35">
      <c r="I1794" s="28"/>
      <c r="J1794" s="28"/>
    </row>
    <row r="1795" spans="9:10" x14ac:dyDescent="0.35">
      <c r="I1795" s="28"/>
      <c r="J1795" s="28"/>
    </row>
    <row r="1796" spans="9:10" x14ac:dyDescent="0.35">
      <c r="I1796" s="28"/>
      <c r="J1796" s="28"/>
    </row>
    <row r="1797" spans="9:10" x14ac:dyDescent="0.35">
      <c r="I1797" s="28"/>
      <c r="J1797" s="28"/>
    </row>
    <row r="1798" spans="9:10" x14ac:dyDescent="0.35">
      <c r="I1798" s="28"/>
      <c r="J1798" s="28"/>
    </row>
    <row r="1799" spans="9:10" x14ac:dyDescent="0.35">
      <c r="I1799" s="28"/>
      <c r="J1799" s="28"/>
    </row>
    <row r="1800" spans="9:10" x14ac:dyDescent="0.35">
      <c r="I1800" s="28"/>
      <c r="J1800" s="28"/>
    </row>
    <row r="1801" spans="9:10" x14ac:dyDescent="0.35">
      <c r="I1801" s="28"/>
      <c r="J1801" s="28"/>
    </row>
    <row r="1802" spans="9:10" x14ac:dyDescent="0.35">
      <c r="I1802" s="28"/>
      <c r="J1802" s="28"/>
    </row>
    <row r="1803" spans="9:10" x14ac:dyDescent="0.35">
      <c r="I1803" s="28"/>
      <c r="J1803" s="28"/>
    </row>
    <row r="1804" spans="9:10" x14ac:dyDescent="0.35">
      <c r="I1804" s="28"/>
      <c r="J1804" s="28"/>
    </row>
    <row r="1805" spans="9:10" x14ac:dyDescent="0.35">
      <c r="I1805" s="28"/>
      <c r="J1805" s="28"/>
    </row>
    <row r="1806" spans="9:10" x14ac:dyDescent="0.35">
      <c r="I1806" s="28"/>
      <c r="J1806" s="28"/>
    </row>
    <row r="1807" spans="9:10" x14ac:dyDescent="0.35">
      <c r="I1807" s="28"/>
      <c r="J1807" s="28"/>
    </row>
    <row r="1808" spans="9:10" x14ac:dyDescent="0.35">
      <c r="I1808" s="28"/>
      <c r="J1808" s="28"/>
    </row>
    <row r="1809" spans="9:10" x14ac:dyDescent="0.35">
      <c r="I1809" s="28"/>
      <c r="J1809" s="28"/>
    </row>
    <row r="1810" spans="9:10" x14ac:dyDescent="0.35">
      <c r="I1810" s="28"/>
      <c r="J1810" s="28"/>
    </row>
    <row r="1811" spans="9:10" x14ac:dyDescent="0.35">
      <c r="I1811" s="28"/>
      <c r="J1811" s="28"/>
    </row>
    <row r="1812" spans="9:10" x14ac:dyDescent="0.35">
      <c r="I1812" s="28"/>
      <c r="J1812" s="28"/>
    </row>
    <row r="1813" spans="9:10" x14ac:dyDescent="0.35">
      <c r="I1813" s="28"/>
      <c r="J1813" s="28"/>
    </row>
    <row r="1814" spans="9:10" x14ac:dyDescent="0.35">
      <c r="I1814" s="28"/>
      <c r="J1814" s="28"/>
    </row>
    <row r="1815" spans="9:10" x14ac:dyDescent="0.35">
      <c r="I1815" s="28"/>
      <c r="J1815" s="28"/>
    </row>
    <row r="1816" spans="9:10" x14ac:dyDescent="0.35">
      <c r="I1816" s="28"/>
      <c r="J1816" s="28"/>
    </row>
    <row r="1817" spans="9:10" x14ac:dyDescent="0.35">
      <c r="I1817" s="28"/>
      <c r="J1817" s="28"/>
    </row>
    <row r="1818" spans="9:10" x14ac:dyDescent="0.35">
      <c r="I1818" s="28"/>
      <c r="J1818" s="28"/>
    </row>
    <row r="1819" spans="9:10" x14ac:dyDescent="0.35">
      <c r="I1819" s="28"/>
      <c r="J1819" s="28"/>
    </row>
    <row r="1820" spans="9:10" x14ac:dyDescent="0.35">
      <c r="I1820" s="28"/>
      <c r="J1820" s="28"/>
    </row>
    <row r="1821" spans="9:10" x14ac:dyDescent="0.35">
      <c r="I1821" s="28"/>
      <c r="J1821" s="28"/>
    </row>
    <row r="1822" spans="9:10" x14ac:dyDescent="0.35">
      <c r="I1822" s="28"/>
      <c r="J1822" s="28"/>
    </row>
    <row r="1823" spans="9:10" x14ac:dyDescent="0.35">
      <c r="I1823" s="28"/>
      <c r="J1823" s="28"/>
    </row>
    <row r="1824" spans="9:10" x14ac:dyDescent="0.35">
      <c r="I1824" s="28"/>
      <c r="J1824" s="28"/>
    </row>
    <row r="1825" spans="9:10" x14ac:dyDescent="0.35">
      <c r="I1825" s="28"/>
      <c r="J1825" s="28"/>
    </row>
    <row r="1826" spans="9:10" x14ac:dyDescent="0.35">
      <c r="I1826" s="28"/>
      <c r="J1826" s="28"/>
    </row>
    <row r="1827" spans="9:10" x14ac:dyDescent="0.35">
      <c r="I1827" s="28"/>
      <c r="J1827" s="28"/>
    </row>
    <row r="1828" spans="9:10" x14ac:dyDescent="0.35">
      <c r="I1828" s="28"/>
      <c r="J1828" s="28"/>
    </row>
    <row r="1829" spans="9:10" x14ac:dyDescent="0.35">
      <c r="I1829" s="28"/>
      <c r="J1829" s="28"/>
    </row>
    <row r="1830" spans="9:10" x14ac:dyDescent="0.35">
      <c r="I1830" s="28"/>
      <c r="J1830" s="28"/>
    </row>
    <row r="1831" spans="9:10" x14ac:dyDescent="0.35">
      <c r="I1831" s="28"/>
      <c r="J1831" s="28"/>
    </row>
    <row r="1832" spans="9:10" x14ac:dyDescent="0.35">
      <c r="I1832" s="28"/>
      <c r="J1832" s="28"/>
    </row>
    <row r="1833" spans="9:10" x14ac:dyDescent="0.35">
      <c r="I1833" s="28"/>
      <c r="J1833" s="28"/>
    </row>
    <row r="1834" spans="9:10" x14ac:dyDescent="0.35">
      <c r="I1834" s="28"/>
      <c r="J1834" s="28"/>
    </row>
    <row r="1835" spans="9:10" x14ac:dyDescent="0.35">
      <c r="I1835" s="28"/>
      <c r="J1835" s="28"/>
    </row>
    <row r="1836" spans="9:10" x14ac:dyDescent="0.35">
      <c r="I1836" s="28"/>
      <c r="J1836" s="28"/>
    </row>
    <row r="1837" spans="9:10" x14ac:dyDescent="0.35">
      <c r="I1837" s="28"/>
      <c r="J1837" s="28"/>
    </row>
    <row r="1838" spans="9:10" x14ac:dyDescent="0.35">
      <c r="I1838" s="28"/>
      <c r="J1838" s="28"/>
    </row>
    <row r="1839" spans="9:10" x14ac:dyDescent="0.35">
      <c r="I1839" s="28"/>
      <c r="J1839" s="28"/>
    </row>
    <row r="1840" spans="9:10" x14ac:dyDescent="0.35">
      <c r="I1840" s="28"/>
      <c r="J1840" s="28"/>
    </row>
    <row r="1841" spans="9:10" x14ac:dyDescent="0.35">
      <c r="I1841" s="28"/>
      <c r="J1841" s="28"/>
    </row>
    <row r="1842" spans="9:10" x14ac:dyDescent="0.35">
      <c r="I1842" s="28"/>
      <c r="J1842" s="28"/>
    </row>
    <row r="1843" spans="9:10" x14ac:dyDescent="0.35">
      <c r="I1843" s="28"/>
      <c r="J1843" s="28"/>
    </row>
    <row r="1844" spans="9:10" x14ac:dyDescent="0.35">
      <c r="I1844" s="28"/>
      <c r="J1844" s="28"/>
    </row>
    <row r="1845" spans="9:10" x14ac:dyDescent="0.35">
      <c r="I1845" s="28"/>
      <c r="J1845" s="28"/>
    </row>
    <row r="1846" spans="9:10" x14ac:dyDescent="0.35">
      <c r="I1846" s="28"/>
      <c r="J1846" s="28"/>
    </row>
    <row r="1847" spans="9:10" x14ac:dyDescent="0.35">
      <c r="I1847" s="28"/>
      <c r="J1847" s="28"/>
    </row>
    <row r="1848" spans="9:10" x14ac:dyDescent="0.35">
      <c r="I1848" s="28"/>
      <c r="J1848" s="28"/>
    </row>
    <row r="1849" spans="9:10" x14ac:dyDescent="0.35">
      <c r="I1849" s="28"/>
      <c r="J1849" s="28"/>
    </row>
    <row r="1850" spans="9:10" x14ac:dyDescent="0.35">
      <c r="I1850" s="28"/>
      <c r="J1850" s="28"/>
    </row>
    <row r="1851" spans="9:10" x14ac:dyDescent="0.35">
      <c r="I1851" s="28"/>
      <c r="J1851" s="28"/>
    </row>
    <row r="1852" spans="9:10" x14ac:dyDescent="0.35">
      <c r="I1852" s="28"/>
      <c r="J1852" s="28"/>
    </row>
    <row r="1853" spans="9:10" x14ac:dyDescent="0.35">
      <c r="I1853" s="28"/>
      <c r="J1853" s="28"/>
    </row>
    <row r="1854" spans="9:10" x14ac:dyDescent="0.35">
      <c r="I1854" s="28"/>
      <c r="J1854" s="28"/>
    </row>
    <row r="1855" spans="9:10" x14ac:dyDescent="0.35">
      <c r="I1855" s="28"/>
      <c r="J1855" s="28"/>
    </row>
    <row r="1856" spans="9:10" x14ac:dyDescent="0.35">
      <c r="I1856" s="28"/>
      <c r="J1856" s="28"/>
    </row>
    <row r="1857" spans="9:10" x14ac:dyDescent="0.35">
      <c r="I1857" s="28"/>
      <c r="J1857" s="28"/>
    </row>
    <row r="1858" spans="9:10" x14ac:dyDescent="0.35">
      <c r="I1858" s="28"/>
      <c r="J1858" s="28"/>
    </row>
    <row r="1859" spans="9:10" x14ac:dyDescent="0.35">
      <c r="I1859" s="28"/>
      <c r="J1859" s="28"/>
    </row>
    <row r="1860" spans="9:10" x14ac:dyDescent="0.35">
      <c r="I1860" s="28"/>
      <c r="J1860" s="28"/>
    </row>
    <row r="1861" spans="9:10" x14ac:dyDescent="0.35">
      <c r="I1861" s="28"/>
      <c r="J1861" s="28"/>
    </row>
    <row r="1862" spans="9:10" x14ac:dyDescent="0.35">
      <c r="I1862" s="28"/>
      <c r="J1862" s="28"/>
    </row>
    <row r="1863" spans="9:10" x14ac:dyDescent="0.35">
      <c r="I1863" s="28"/>
      <c r="J1863" s="28"/>
    </row>
    <row r="1864" spans="9:10" x14ac:dyDescent="0.35">
      <c r="I1864" s="28"/>
      <c r="J1864" s="28"/>
    </row>
    <row r="1865" spans="9:10" x14ac:dyDescent="0.35">
      <c r="I1865" s="28"/>
      <c r="J1865" s="28"/>
    </row>
    <row r="1866" spans="9:10" x14ac:dyDescent="0.35">
      <c r="I1866" s="28"/>
      <c r="J1866" s="28"/>
    </row>
    <row r="1867" spans="9:10" x14ac:dyDescent="0.35">
      <c r="I1867" s="28"/>
      <c r="J1867" s="28"/>
    </row>
    <row r="1868" spans="9:10" x14ac:dyDescent="0.35">
      <c r="I1868" s="28"/>
      <c r="J1868" s="28"/>
    </row>
    <row r="1869" spans="9:10" x14ac:dyDescent="0.35">
      <c r="I1869" s="28"/>
      <c r="J1869" s="28"/>
    </row>
    <row r="1870" spans="9:10" x14ac:dyDescent="0.35">
      <c r="I1870" s="28"/>
      <c r="J1870" s="28"/>
    </row>
    <row r="1871" spans="9:10" x14ac:dyDescent="0.35">
      <c r="I1871" s="28"/>
      <c r="J1871" s="28"/>
    </row>
    <row r="1872" spans="9:10" x14ac:dyDescent="0.35">
      <c r="I1872" s="28"/>
      <c r="J1872" s="28"/>
    </row>
    <row r="1873" spans="9:10" x14ac:dyDescent="0.35">
      <c r="I1873" s="28"/>
      <c r="J1873" s="28"/>
    </row>
    <row r="1874" spans="9:10" x14ac:dyDescent="0.35">
      <c r="I1874" s="28"/>
      <c r="J1874" s="28"/>
    </row>
    <row r="1875" spans="9:10" x14ac:dyDescent="0.35">
      <c r="I1875" s="28"/>
      <c r="J1875" s="28"/>
    </row>
    <row r="1876" spans="9:10" x14ac:dyDescent="0.35">
      <c r="I1876" s="28"/>
      <c r="J1876" s="28"/>
    </row>
    <row r="1877" spans="9:10" x14ac:dyDescent="0.35">
      <c r="I1877" s="28"/>
      <c r="J1877" s="28"/>
    </row>
    <row r="1878" spans="9:10" x14ac:dyDescent="0.35">
      <c r="I1878" s="28"/>
      <c r="J1878" s="28"/>
    </row>
    <row r="1879" spans="9:10" x14ac:dyDescent="0.35">
      <c r="I1879" s="28"/>
      <c r="J1879" s="28"/>
    </row>
    <row r="1880" spans="9:10" x14ac:dyDescent="0.35">
      <c r="I1880" s="28"/>
      <c r="J1880" s="28"/>
    </row>
    <row r="1881" spans="9:10" x14ac:dyDescent="0.35">
      <c r="I1881" s="28"/>
      <c r="J1881" s="28"/>
    </row>
    <row r="1882" spans="9:10" x14ac:dyDescent="0.35">
      <c r="I1882" s="28"/>
      <c r="J1882" s="28"/>
    </row>
    <row r="1883" spans="9:10" x14ac:dyDescent="0.35">
      <c r="I1883" s="28"/>
      <c r="J1883" s="28"/>
    </row>
    <row r="1884" spans="9:10" x14ac:dyDescent="0.35">
      <c r="I1884" s="28"/>
      <c r="J1884" s="28"/>
    </row>
    <row r="1885" spans="9:10" x14ac:dyDescent="0.35">
      <c r="I1885" s="28"/>
      <c r="J1885" s="28"/>
    </row>
    <row r="1886" spans="9:10" x14ac:dyDescent="0.35">
      <c r="I1886" s="28"/>
      <c r="J1886" s="28"/>
    </row>
    <row r="1887" spans="9:10" x14ac:dyDescent="0.35">
      <c r="I1887" s="28"/>
      <c r="J1887" s="28"/>
    </row>
    <row r="1888" spans="9:10" x14ac:dyDescent="0.35">
      <c r="I1888" s="28"/>
      <c r="J1888" s="28"/>
    </row>
    <row r="1889" spans="9:10" x14ac:dyDescent="0.35">
      <c r="I1889" s="28"/>
      <c r="J1889" s="28"/>
    </row>
    <row r="1890" spans="9:10" x14ac:dyDescent="0.35">
      <c r="I1890" s="28"/>
      <c r="J1890" s="28"/>
    </row>
    <row r="1891" spans="9:10" x14ac:dyDescent="0.35">
      <c r="I1891" s="28"/>
      <c r="J1891" s="28"/>
    </row>
    <row r="1892" spans="9:10" x14ac:dyDescent="0.35">
      <c r="I1892" s="28"/>
      <c r="J1892" s="28"/>
    </row>
    <row r="1893" spans="9:10" x14ac:dyDescent="0.35">
      <c r="I1893" s="28"/>
      <c r="J1893" s="28"/>
    </row>
    <row r="1894" spans="9:10" x14ac:dyDescent="0.35">
      <c r="I1894" s="28"/>
      <c r="J1894" s="28"/>
    </row>
    <row r="1895" spans="9:10" x14ac:dyDescent="0.35">
      <c r="I1895" s="28"/>
      <c r="J1895" s="28"/>
    </row>
    <row r="1896" spans="9:10" x14ac:dyDescent="0.35">
      <c r="I1896" s="28"/>
      <c r="J1896" s="28"/>
    </row>
    <row r="1897" spans="9:10" x14ac:dyDescent="0.35">
      <c r="I1897" s="28"/>
      <c r="J1897" s="28"/>
    </row>
    <row r="1898" spans="9:10" x14ac:dyDescent="0.35">
      <c r="I1898" s="28"/>
      <c r="J1898" s="28"/>
    </row>
    <row r="1899" spans="9:10" x14ac:dyDescent="0.35">
      <c r="I1899" s="28"/>
      <c r="J1899" s="28"/>
    </row>
    <row r="1900" spans="9:10" x14ac:dyDescent="0.35">
      <c r="I1900" s="28"/>
      <c r="J1900" s="28"/>
    </row>
    <row r="1901" spans="9:10" x14ac:dyDescent="0.35">
      <c r="I1901" s="28"/>
      <c r="J1901" s="28"/>
    </row>
    <row r="1902" spans="9:10" x14ac:dyDescent="0.35">
      <c r="I1902" s="28"/>
      <c r="J1902" s="28"/>
    </row>
    <row r="1903" spans="9:10" x14ac:dyDescent="0.35">
      <c r="I1903" s="28"/>
      <c r="J1903" s="28"/>
    </row>
    <row r="1904" spans="9:10" x14ac:dyDescent="0.35">
      <c r="I1904" s="28"/>
      <c r="J1904" s="28"/>
    </row>
    <row r="1905" spans="9:10" x14ac:dyDescent="0.35">
      <c r="I1905" s="28"/>
      <c r="J1905" s="28"/>
    </row>
    <row r="1906" spans="9:10" x14ac:dyDescent="0.35">
      <c r="I1906" s="28"/>
      <c r="J1906" s="28"/>
    </row>
    <row r="1907" spans="9:10" x14ac:dyDescent="0.35">
      <c r="I1907" s="28"/>
      <c r="J1907" s="28"/>
    </row>
    <row r="1908" spans="9:10" x14ac:dyDescent="0.35">
      <c r="I1908" s="28"/>
      <c r="J1908" s="28"/>
    </row>
    <row r="1909" spans="9:10" x14ac:dyDescent="0.35">
      <c r="I1909" s="28"/>
      <c r="J1909" s="28"/>
    </row>
    <row r="1910" spans="9:10" x14ac:dyDescent="0.35">
      <c r="I1910" s="28"/>
      <c r="J1910" s="28"/>
    </row>
    <row r="1911" spans="9:10" x14ac:dyDescent="0.35">
      <c r="I1911" s="28"/>
      <c r="J1911" s="28"/>
    </row>
    <row r="1912" spans="9:10" x14ac:dyDescent="0.35">
      <c r="I1912" s="28"/>
      <c r="J1912" s="28"/>
    </row>
    <row r="1913" spans="9:10" x14ac:dyDescent="0.35">
      <c r="I1913" s="28"/>
      <c r="J1913" s="28"/>
    </row>
    <row r="1914" spans="9:10" x14ac:dyDescent="0.35">
      <c r="I1914" s="28"/>
      <c r="J1914" s="28"/>
    </row>
    <row r="1915" spans="9:10" x14ac:dyDescent="0.35">
      <c r="I1915" s="28"/>
      <c r="J1915" s="28"/>
    </row>
    <row r="1916" spans="9:10" x14ac:dyDescent="0.35">
      <c r="I1916" s="28"/>
      <c r="J1916" s="28"/>
    </row>
    <row r="1917" spans="9:10" x14ac:dyDescent="0.35">
      <c r="I1917" s="28"/>
      <c r="J1917" s="28"/>
    </row>
    <row r="1918" spans="9:10" x14ac:dyDescent="0.35">
      <c r="I1918" s="28"/>
      <c r="J1918" s="28"/>
    </row>
    <row r="1919" spans="9:10" x14ac:dyDescent="0.35">
      <c r="I1919" s="28"/>
      <c r="J1919" s="28"/>
    </row>
    <row r="1920" spans="9:10" x14ac:dyDescent="0.35">
      <c r="I1920" s="28"/>
      <c r="J1920" s="28"/>
    </row>
    <row r="1921" spans="9:10" x14ac:dyDescent="0.35">
      <c r="I1921" s="28"/>
      <c r="J1921" s="28"/>
    </row>
    <row r="1922" spans="9:10" x14ac:dyDescent="0.35">
      <c r="I1922" s="28"/>
      <c r="J1922" s="28"/>
    </row>
    <row r="1923" spans="9:10" x14ac:dyDescent="0.35">
      <c r="I1923" s="28"/>
      <c r="J1923" s="28"/>
    </row>
    <row r="1924" spans="9:10" x14ac:dyDescent="0.35">
      <c r="I1924" s="28"/>
      <c r="J1924" s="28"/>
    </row>
    <row r="1925" spans="9:10" x14ac:dyDescent="0.35">
      <c r="I1925" s="28"/>
      <c r="J1925" s="28"/>
    </row>
    <row r="1926" spans="9:10" x14ac:dyDescent="0.35">
      <c r="I1926" s="28"/>
      <c r="J1926" s="28"/>
    </row>
    <row r="1927" spans="9:10" x14ac:dyDescent="0.35">
      <c r="I1927" s="28"/>
      <c r="J1927" s="28"/>
    </row>
    <row r="1928" spans="9:10" x14ac:dyDescent="0.35">
      <c r="I1928" s="28"/>
      <c r="J1928" s="28"/>
    </row>
    <row r="1929" spans="9:10" x14ac:dyDescent="0.35">
      <c r="I1929" s="28"/>
      <c r="J1929" s="28"/>
    </row>
    <row r="1930" spans="9:10" x14ac:dyDescent="0.35">
      <c r="I1930" s="28"/>
      <c r="J1930" s="28"/>
    </row>
    <row r="1931" spans="9:10" x14ac:dyDescent="0.35">
      <c r="I1931" s="28"/>
      <c r="J1931" s="28"/>
    </row>
    <row r="1932" spans="9:10" x14ac:dyDescent="0.35">
      <c r="I1932" s="28"/>
      <c r="J1932" s="28"/>
    </row>
    <row r="1933" spans="9:10" x14ac:dyDescent="0.35">
      <c r="I1933" s="28"/>
      <c r="J1933" s="28"/>
    </row>
    <row r="1934" spans="9:10" x14ac:dyDescent="0.35">
      <c r="I1934" s="28"/>
      <c r="J1934" s="28"/>
    </row>
    <row r="1935" spans="9:10" x14ac:dyDescent="0.35">
      <c r="I1935" s="28"/>
      <c r="J1935" s="28"/>
    </row>
    <row r="1936" spans="9:10" x14ac:dyDescent="0.35">
      <c r="I1936" s="28"/>
      <c r="J1936" s="28"/>
    </row>
    <row r="1937" spans="9:10" x14ac:dyDescent="0.35">
      <c r="I1937" s="28"/>
      <c r="J1937" s="28"/>
    </row>
    <row r="1938" spans="9:10" x14ac:dyDescent="0.35">
      <c r="I1938" s="28"/>
      <c r="J1938" s="28"/>
    </row>
    <row r="1939" spans="9:10" x14ac:dyDescent="0.35">
      <c r="I1939" s="28"/>
      <c r="J1939" s="28"/>
    </row>
    <row r="1940" spans="9:10" x14ac:dyDescent="0.35">
      <c r="I1940" s="28"/>
      <c r="J1940" s="28"/>
    </row>
    <row r="1941" spans="9:10" x14ac:dyDescent="0.35">
      <c r="I1941" s="28"/>
      <c r="J1941" s="28"/>
    </row>
    <row r="1942" spans="9:10" x14ac:dyDescent="0.35">
      <c r="I1942" s="28"/>
      <c r="J1942" s="28"/>
    </row>
    <row r="1943" spans="9:10" x14ac:dyDescent="0.35">
      <c r="I1943" s="28"/>
      <c r="J1943" s="28"/>
    </row>
    <row r="1944" spans="9:10" x14ac:dyDescent="0.35">
      <c r="I1944" s="28"/>
      <c r="J1944" s="28"/>
    </row>
    <row r="1945" spans="9:10" x14ac:dyDescent="0.35">
      <c r="I1945" s="28"/>
      <c r="J1945" s="28"/>
    </row>
    <row r="1946" spans="9:10" x14ac:dyDescent="0.35">
      <c r="I1946" s="28"/>
      <c r="J1946" s="28"/>
    </row>
    <row r="1947" spans="9:10" x14ac:dyDescent="0.35">
      <c r="I1947" s="28"/>
      <c r="J1947" s="28"/>
    </row>
    <row r="1948" spans="9:10" x14ac:dyDescent="0.35">
      <c r="I1948" s="28"/>
      <c r="J1948" s="28"/>
    </row>
    <row r="1949" spans="9:10" x14ac:dyDescent="0.35">
      <c r="I1949" s="28"/>
      <c r="J1949" s="28"/>
    </row>
    <row r="1950" spans="9:10" x14ac:dyDescent="0.35">
      <c r="I1950" s="28"/>
      <c r="J1950" s="28"/>
    </row>
    <row r="1951" spans="9:10" x14ac:dyDescent="0.35">
      <c r="I1951" s="28"/>
      <c r="J1951" s="28"/>
    </row>
    <row r="1952" spans="9:10" x14ac:dyDescent="0.35">
      <c r="I1952" s="28"/>
      <c r="J1952" s="28"/>
    </row>
    <row r="1953" spans="9:10" x14ac:dyDescent="0.35">
      <c r="I1953" s="28"/>
      <c r="J1953" s="28"/>
    </row>
    <row r="1954" spans="9:10" x14ac:dyDescent="0.35">
      <c r="I1954" s="28"/>
      <c r="J1954" s="28"/>
    </row>
    <row r="1955" spans="9:10" x14ac:dyDescent="0.35">
      <c r="I1955" s="28"/>
      <c r="J1955" s="28"/>
    </row>
    <row r="1956" spans="9:10" x14ac:dyDescent="0.35">
      <c r="I1956" s="28"/>
      <c r="J1956" s="28"/>
    </row>
    <row r="1957" spans="9:10" x14ac:dyDescent="0.35">
      <c r="I1957" s="28"/>
      <c r="J1957" s="28"/>
    </row>
    <row r="1958" spans="9:10" x14ac:dyDescent="0.35">
      <c r="I1958" s="28"/>
      <c r="J1958" s="28"/>
    </row>
    <row r="1959" spans="9:10" x14ac:dyDescent="0.35">
      <c r="I1959" s="28"/>
      <c r="J1959" s="28"/>
    </row>
    <row r="1960" spans="9:10" x14ac:dyDescent="0.35">
      <c r="I1960" s="28"/>
      <c r="J1960" s="28"/>
    </row>
    <row r="1961" spans="9:10" x14ac:dyDescent="0.35">
      <c r="I1961" s="28"/>
      <c r="J1961" s="28"/>
    </row>
    <row r="1962" spans="9:10" x14ac:dyDescent="0.35">
      <c r="I1962" s="28"/>
      <c r="J1962" s="28"/>
    </row>
    <row r="1963" spans="9:10" x14ac:dyDescent="0.35">
      <c r="I1963" s="28"/>
      <c r="J1963" s="28"/>
    </row>
    <row r="1964" spans="9:10" x14ac:dyDescent="0.35">
      <c r="I1964" s="28"/>
      <c r="J1964" s="28"/>
    </row>
    <row r="1965" spans="9:10" x14ac:dyDescent="0.35">
      <c r="I1965" s="28"/>
      <c r="J1965" s="28"/>
    </row>
    <row r="1966" spans="9:10" x14ac:dyDescent="0.35">
      <c r="I1966" s="28"/>
      <c r="J1966" s="28"/>
    </row>
    <row r="1967" spans="9:10" x14ac:dyDescent="0.35">
      <c r="I1967" s="28"/>
      <c r="J1967" s="28"/>
    </row>
    <row r="1968" spans="9:10" x14ac:dyDescent="0.35">
      <c r="I1968" s="28"/>
      <c r="J1968" s="28"/>
    </row>
    <row r="1969" spans="9:10" x14ac:dyDescent="0.35">
      <c r="I1969" s="28"/>
      <c r="J1969" s="28"/>
    </row>
    <row r="1970" spans="9:10" x14ac:dyDescent="0.35">
      <c r="I1970" s="28"/>
      <c r="J1970" s="28"/>
    </row>
    <row r="1971" spans="9:10" x14ac:dyDescent="0.35">
      <c r="I1971" s="28"/>
      <c r="J1971" s="28"/>
    </row>
    <row r="1972" spans="9:10" x14ac:dyDescent="0.35">
      <c r="I1972" s="28"/>
      <c r="J1972" s="28"/>
    </row>
    <row r="1973" spans="9:10" x14ac:dyDescent="0.35">
      <c r="I1973" s="28"/>
      <c r="J1973" s="28"/>
    </row>
    <row r="1974" spans="9:10" x14ac:dyDescent="0.35">
      <c r="I1974" s="28"/>
      <c r="J1974" s="28"/>
    </row>
    <row r="1975" spans="9:10" x14ac:dyDescent="0.35">
      <c r="I1975" s="28"/>
      <c r="J1975" s="28"/>
    </row>
    <row r="1976" spans="9:10" x14ac:dyDescent="0.35">
      <c r="I1976" s="28"/>
      <c r="J1976" s="28"/>
    </row>
    <row r="1977" spans="9:10" x14ac:dyDescent="0.35">
      <c r="I1977" s="28"/>
      <c r="J1977" s="28"/>
    </row>
    <row r="1978" spans="9:10" x14ac:dyDescent="0.35">
      <c r="I1978" s="28"/>
      <c r="J1978" s="28"/>
    </row>
    <row r="1979" spans="9:10" x14ac:dyDescent="0.35">
      <c r="I1979" s="28"/>
      <c r="J1979" s="28"/>
    </row>
    <row r="1980" spans="9:10" x14ac:dyDescent="0.35">
      <c r="I1980" s="28"/>
      <c r="J1980" s="28"/>
    </row>
    <row r="1981" spans="9:10" x14ac:dyDescent="0.35">
      <c r="I1981" s="28"/>
      <c r="J1981" s="28"/>
    </row>
    <row r="1982" spans="9:10" x14ac:dyDescent="0.35">
      <c r="I1982" s="28"/>
      <c r="J1982" s="28"/>
    </row>
    <row r="1983" spans="9:10" x14ac:dyDescent="0.35">
      <c r="I1983" s="28"/>
      <c r="J1983" s="28"/>
    </row>
    <row r="1984" spans="9:10" x14ac:dyDescent="0.35">
      <c r="I1984" s="28"/>
      <c r="J1984" s="28"/>
    </row>
    <row r="1985" spans="9:10" x14ac:dyDescent="0.35">
      <c r="I1985" s="28"/>
      <c r="J1985" s="28"/>
    </row>
    <row r="1986" spans="9:10" x14ac:dyDescent="0.35">
      <c r="I1986" s="28"/>
      <c r="J1986" s="28"/>
    </row>
    <row r="1987" spans="9:10" x14ac:dyDescent="0.35">
      <c r="I1987" s="28"/>
      <c r="J1987" s="28"/>
    </row>
    <row r="1988" spans="9:10" x14ac:dyDescent="0.35">
      <c r="I1988" s="28"/>
      <c r="J1988" s="28"/>
    </row>
    <row r="1989" spans="9:10" x14ac:dyDescent="0.35">
      <c r="I1989" s="28"/>
      <c r="J1989" s="28"/>
    </row>
    <row r="1990" spans="9:10" x14ac:dyDescent="0.35">
      <c r="I1990" s="28"/>
      <c r="J1990" s="28"/>
    </row>
    <row r="1991" spans="9:10" x14ac:dyDescent="0.35">
      <c r="I1991" s="28"/>
      <c r="J1991" s="28"/>
    </row>
    <row r="1992" spans="9:10" x14ac:dyDescent="0.35">
      <c r="I1992" s="28"/>
      <c r="J1992" s="28"/>
    </row>
    <row r="1993" spans="9:10" x14ac:dyDescent="0.35">
      <c r="I1993" s="28"/>
      <c r="J1993" s="28"/>
    </row>
    <row r="1994" spans="9:10" x14ac:dyDescent="0.35">
      <c r="I1994" s="28"/>
      <c r="J1994" s="28"/>
    </row>
    <row r="1995" spans="9:10" x14ac:dyDescent="0.35">
      <c r="I1995" s="28"/>
      <c r="J1995" s="28"/>
    </row>
    <row r="1996" spans="9:10" x14ac:dyDescent="0.35">
      <c r="I1996" s="28"/>
      <c r="J1996" s="28"/>
    </row>
    <row r="1997" spans="9:10" x14ac:dyDescent="0.35">
      <c r="I1997" s="28"/>
      <c r="J1997" s="28"/>
    </row>
    <row r="1998" spans="9:10" x14ac:dyDescent="0.35">
      <c r="I1998" s="28"/>
      <c r="J1998" s="28"/>
    </row>
    <row r="1999" spans="9:10" x14ac:dyDescent="0.35">
      <c r="I1999" s="28"/>
      <c r="J1999" s="28"/>
    </row>
    <row r="2000" spans="9:10" x14ac:dyDescent="0.35">
      <c r="I2000" s="28"/>
      <c r="J2000" s="28"/>
    </row>
    <row r="2001" spans="9:10" x14ac:dyDescent="0.35">
      <c r="I2001" s="28"/>
      <c r="J2001" s="28"/>
    </row>
    <row r="2002" spans="9:10" x14ac:dyDescent="0.35">
      <c r="I2002" s="28"/>
      <c r="J2002" s="28"/>
    </row>
    <row r="2003" spans="9:10" x14ac:dyDescent="0.35">
      <c r="I2003" s="28"/>
      <c r="J2003" s="28"/>
    </row>
    <row r="2004" spans="9:10" x14ac:dyDescent="0.35">
      <c r="I2004" s="28"/>
      <c r="J2004" s="28"/>
    </row>
    <row r="2005" spans="9:10" x14ac:dyDescent="0.35">
      <c r="I2005" s="28"/>
      <c r="J2005" s="28"/>
    </row>
    <row r="2006" spans="9:10" x14ac:dyDescent="0.35">
      <c r="I2006" s="28"/>
      <c r="J2006" s="28"/>
    </row>
    <row r="2007" spans="9:10" x14ac:dyDescent="0.35">
      <c r="I2007" s="28"/>
      <c r="J2007" s="28"/>
    </row>
    <row r="2008" spans="9:10" x14ac:dyDescent="0.35">
      <c r="I2008" s="28"/>
      <c r="J2008" s="28"/>
    </row>
    <row r="2009" spans="9:10" x14ac:dyDescent="0.35">
      <c r="I2009" s="28"/>
      <c r="J2009" s="28"/>
    </row>
    <row r="2010" spans="9:10" x14ac:dyDescent="0.35">
      <c r="I2010" s="28"/>
      <c r="J2010" s="28"/>
    </row>
    <row r="2011" spans="9:10" x14ac:dyDescent="0.35">
      <c r="I2011" s="28"/>
      <c r="J2011" s="28"/>
    </row>
    <row r="2012" spans="9:10" x14ac:dyDescent="0.35">
      <c r="I2012" s="28"/>
      <c r="J2012" s="28"/>
    </row>
    <row r="2013" spans="9:10" x14ac:dyDescent="0.35">
      <c r="I2013" s="28"/>
      <c r="J2013" s="28"/>
    </row>
    <row r="2014" spans="9:10" x14ac:dyDescent="0.35">
      <c r="I2014" s="28"/>
      <c r="J2014" s="28"/>
    </row>
    <row r="2015" spans="9:10" x14ac:dyDescent="0.35">
      <c r="I2015" s="28"/>
      <c r="J2015" s="28"/>
    </row>
    <row r="2016" spans="9:10" x14ac:dyDescent="0.35">
      <c r="I2016" s="28"/>
      <c r="J2016" s="28"/>
    </row>
    <row r="2017" spans="9:10" x14ac:dyDescent="0.35">
      <c r="I2017" s="28"/>
      <c r="J2017" s="28"/>
    </row>
    <row r="2018" spans="9:10" x14ac:dyDescent="0.35">
      <c r="I2018" s="28"/>
      <c r="J2018" s="28"/>
    </row>
    <row r="2019" spans="9:10" x14ac:dyDescent="0.35">
      <c r="I2019" s="28"/>
      <c r="J2019" s="28"/>
    </row>
    <row r="2020" spans="9:10" x14ac:dyDescent="0.35">
      <c r="I2020" s="28"/>
      <c r="J2020" s="28"/>
    </row>
    <row r="2021" spans="9:10" x14ac:dyDescent="0.35">
      <c r="I2021" s="28"/>
      <c r="J2021" s="28"/>
    </row>
    <row r="2022" spans="9:10" x14ac:dyDescent="0.35">
      <c r="I2022" s="28"/>
      <c r="J2022" s="28"/>
    </row>
    <row r="2023" spans="9:10" x14ac:dyDescent="0.35">
      <c r="I2023" s="28"/>
      <c r="J2023" s="28"/>
    </row>
    <row r="2024" spans="9:10" x14ac:dyDescent="0.35">
      <c r="I2024" s="28"/>
      <c r="J2024" s="28"/>
    </row>
    <row r="2025" spans="9:10" x14ac:dyDescent="0.35">
      <c r="I2025" s="28"/>
      <c r="J2025" s="28"/>
    </row>
    <row r="2026" spans="9:10" x14ac:dyDescent="0.35">
      <c r="I2026" s="28"/>
      <c r="J2026" s="28"/>
    </row>
    <row r="2027" spans="9:10" x14ac:dyDescent="0.35">
      <c r="I2027" s="28"/>
      <c r="J2027" s="28"/>
    </row>
    <row r="2028" spans="9:10" x14ac:dyDescent="0.35">
      <c r="I2028" s="28"/>
      <c r="J2028" s="28"/>
    </row>
    <row r="2029" spans="9:10" x14ac:dyDescent="0.35">
      <c r="I2029" s="28"/>
      <c r="J2029" s="28"/>
    </row>
    <row r="2030" spans="9:10" x14ac:dyDescent="0.35">
      <c r="I2030" s="28"/>
      <c r="J2030" s="28"/>
    </row>
    <row r="2031" spans="9:10" x14ac:dyDescent="0.35">
      <c r="I2031" s="28"/>
      <c r="J2031" s="28"/>
    </row>
    <row r="2032" spans="9:10" x14ac:dyDescent="0.35">
      <c r="I2032" s="28"/>
      <c r="J2032" s="28"/>
    </row>
    <row r="2033" spans="9:10" x14ac:dyDescent="0.35">
      <c r="I2033" s="28"/>
      <c r="J2033" s="28"/>
    </row>
    <row r="2034" spans="9:10" x14ac:dyDescent="0.35">
      <c r="I2034" s="28"/>
      <c r="J2034" s="28"/>
    </row>
    <row r="2035" spans="9:10" x14ac:dyDescent="0.35">
      <c r="I2035" s="28"/>
      <c r="J2035" s="28"/>
    </row>
    <row r="2036" spans="9:10" x14ac:dyDescent="0.35">
      <c r="I2036" s="28"/>
      <c r="J2036" s="28"/>
    </row>
    <row r="2037" spans="9:10" x14ac:dyDescent="0.35">
      <c r="I2037" s="28"/>
      <c r="J2037" s="28"/>
    </row>
    <row r="2038" spans="9:10" x14ac:dyDescent="0.35">
      <c r="I2038" s="28"/>
      <c r="J2038" s="28"/>
    </row>
    <row r="2039" spans="9:10" x14ac:dyDescent="0.35">
      <c r="I2039" s="28"/>
      <c r="J2039" s="28"/>
    </row>
    <row r="2040" spans="9:10" x14ac:dyDescent="0.35">
      <c r="I2040" s="28"/>
      <c r="J2040" s="28"/>
    </row>
    <row r="2041" spans="9:10" x14ac:dyDescent="0.35">
      <c r="I2041" s="28"/>
      <c r="J2041" s="28"/>
    </row>
    <row r="2042" spans="9:10" x14ac:dyDescent="0.35">
      <c r="I2042" s="28"/>
      <c r="J2042" s="28"/>
    </row>
    <row r="2043" spans="9:10" x14ac:dyDescent="0.35">
      <c r="I2043" s="28"/>
      <c r="J2043" s="28"/>
    </row>
    <row r="2044" spans="9:10" x14ac:dyDescent="0.35">
      <c r="I2044" s="28"/>
      <c r="J2044" s="28"/>
    </row>
    <row r="2045" spans="9:10" x14ac:dyDescent="0.35">
      <c r="I2045" s="28"/>
      <c r="J2045" s="28"/>
    </row>
    <row r="2046" spans="9:10" x14ac:dyDescent="0.35">
      <c r="I2046" s="28"/>
      <c r="J2046" s="28"/>
    </row>
    <row r="2047" spans="9:10" x14ac:dyDescent="0.35">
      <c r="I2047" s="28"/>
      <c r="J2047" s="28"/>
    </row>
    <row r="2048" spans="9:10" x14ac:dyDescent="0.35">
      <c r="I2048" s="28"/>
      <c r="J2048" s="28"/>
    </row>
    <row r="2049" spans="9:10" x14ac:dyDescent="0.35">
      <c r="I2049" s="28"/>
      <c r="J2049" s="28"/>
    </row>
    <row r="2050" spans="9:10" x14ac:dyDescent="0.35">
      <c r="I2050" s="28"/>
      <c r="J2050" s="28"/>
    </row>
    <row r="2051" spans="9:10" x14ac:dyDescent="0.35">
      <c r="I2051" s="28"/>
      <c r="J2051" s="28"/>
    </row>
    <row r="2052" spans="9:10" x14ac:dyDescent="0.35">
      <c r="I2052" s="28"/>
      <c r="J2052" s="28"/>
    </row>
    <row r="2053" spans="9:10" x14ac:dyDescent="0.35">
      <c r="I2053" s="28"/>
      <c r="J2053" s="28"/>
    </row>
    <row r="2054" spans="9:10" x14ac:dyDescent="0.35">
      <c r="I2054" s="28"/>
      <c r="J2054" s="28"/>
    </row>
    <row r="2055" spans="9:10" x14ac:dyDescent="0.35">
      <c r="I2055" s="28"/>
      <c r="J2055" s="28"/>
    </row>
    <row r="2056" spans="9:10" x14ac:dyDescent="0.35">
      <c r="I2056" s="28"/>
      <c r="J2056" s="28"/>
    </row>
    <row r="2057" spans="9:10" x14ac:dyDescent="0.35">
      <c r="I2057" s="28"/>
      <c r="J2057" s="28"/>
    </row>
    <row r="2058" spans="9:10" x14ac:dyDescent="0.35">
      <c r="I2058" s="28"/>
      <c r="J2058" s="28"/>
    </row>
    <row r="2059" spans="9:10" x14ac:dyDescent="0.35">
      <c r="I2059" s="28"/>
      <c r="J2059" s="28"/>
    </row>
    <row r="2060" spans="9:10" x14ac:dyDescent="0.35">
      <c r="I2060" s="28"/>
      <c r="J2060" s="28"/>
    </row>
    <row r="2061" spans="9:10" x14ac:dyDescent="0.35">
      <c r="I2061" s="28"/>
      <c r="J2061" s="28"/>
    </row>
    <row r="2062" spans="9:10" x14ac:dyDescent="0.35">
      <c r="I2062" s="28"/>
      <c r="J2062" s="28"/>
    </row>
    <row r="2063" spans="9:10" x14ac:dyDescent="0.35">
      <c r="I2063" s="28"/>
      <c r="J2063" s="28"/>
    </row>
    <row r="2064" spans="9:10" x14ac:dyDescent="0.35">
      <c r="I2064" s="28"/>
      <c r="J2064" s="28"/>
    </row>
    <row r="2065" spans="9:10" x14ac:dyDescent="0.35">
      <c r="I2065" s="28"/>
      <c r="J2065" s="28"/>
    </row>
    <row r="2066" spans="9:10" x14ac:dyDescent="0.35">
      <c r="I2066" s="28"/>
      <c r="J2066" s="28"/>
    </row>
    <row r="2067" spans="9:10" x14ac:dyDescent="0.35">
      <c r="I2067" s="28"/>
      <c r="J2067" s="28"/>
    </row>
    <row r="2068" spans="9:10" x14ac:dyDescent="0.35">
      <c r="I2068" s="28"/>
      <c r="J2068" s="28"/>
    </row>
    <row r="2069" spans="9:10" x14ac:dyDescent="0.35">
      <c r="I2069" s="28"/>
      <c r="J2069" s="28"/>
    </row>
    <row r="2070" spans="9:10" x14ac:dyDescent="0.35">
      <c r="I2070" s="28"/>
      <c r="J2070" s="28"/>
    </row>
    <row r="2071" spans="9:10" x14ac:dyDescent="0.35">
      <c r="I2071" s="28"/>
      <c r="J2071" s="28"/>
    </row>
    <row r="2072" spans="9:10" x14ac:dyDescent="0.35">
      <c r="I2072" s="28"/>
      <c r="J2072" s="28"/>
    </row>
    <row r="2073" spans="9:10" x14ac:dyDescent="0.35">
      <c r="I2073" s="28"/>
      <c r="J2073" s="28"/>
    </row>
    <row r="2074" spans="9:10" x14ac:dyDescent="0.35">
      <c r="I2074" s="28"/>
      <c r="J2074" s="28"/>
    </row>
    <row r="2075" spans="9:10" x14ac:dyDescent="0.35">
      <c r="I2075" s="28"/>
      <c r="J2075" s="28"/>
    </row>
    <row r="2076" spans="9:10" x14ac:dyDescent="0.35">
      <c r="I2076" s="28"/>
      <c r="J2076" s="28"/>
    </row>
    <row r="2077" spans="9:10" x14ac:dyDescent="0.35">
      <c r="I2077" s="28"/>
      <c r="J2077" s="28"/>
    </row>
    <row r="2078" spans="9:10" x14ac:dyDescent="0.35">
      <c r="I2078" s="28"/>
      <c r="J2078" s="28"/>
    </row>
    <row r="2079" spans="9:10" x14ac:dyDescent="0.35">
      <c r="I2079" s="28"/>
      <c r="J2079" s="28"/>
    </row>
    <row r="2080" spans="9:10" x14ac:dyDescent="0.35">
      <c r="I2080" s="28"/>
      <c r="J2080" s="28"/>
    </row>
    <row r="2081" spans="9:10" x14ac:dyDescent="0.35">
      <c r="I2081" s="28"/>
      <c r="J2081" s="28"/>
    </row>
    <row r="2082" spans="9:10" x14ac:dyDescent="0.35">
      <c r="I2082" s="28"/>
      <c r="J2082" s="28"/>
    </row>
    <row r="2083" spans="9:10" x14ac:dyDescent="0.35">
      <c r="I2083" s="28"/>
      <c r="J2083" s="28"/>
    </row>
    <row r="2084" spans="9:10" x14ac:dyDescent="0.35">
      <c r="I2084" s="28"/>
      <c r="J2084" s="28"/>
    </row>
    <row r="2085" spans="9:10" x14ac:dyDescent="0.35">
      <c r="I2085" s="28"/>
      <c r="J2085" s="28"/>
    </row>
    <row r="2086" spans="9:10" x14ac:dyDescent="0.35">
      <c r="I2086" s="28"/>
      <c r="J2086" s="28"/>
    </row>
    <row r="2087" spans="9:10" x14ac:dyDescent="0.35">
      <c r="I2087" s="28"/>
      <c r="J2087" s="28"/>
    </row>
    <row r="2088" spans="9:10" x14ac:dyDescent="0.35">
      <c r="I2088" s="28"/>
      <c r="J2088" s="28"/>
    </row>
    <row r="2089" spans="9:10" x14ac:dyDescent="0.35">
      <c r="I2089" s="28"/>
      <c r="J2089" s="28"/>
    </row>
    <row r="2090" spans="9:10" x14ac:dyDescent="0.35">
      <c r="I2090" s="28"/>
      <c r="J2090" s="28"/>
    </row>
    <row r="2091" spans="9:10" x14ac:dyDescent="0.35">
      <c r="I2091" s="28"/>
      <c r="J2091" s="28"/>
    </row>
    <row r="2092" spans="9:10" x14ac:dyDescent="0.35">
      <c r="I2092" s="28"/>
      <c r="J2092" s="28"/>
    </row>
    <row r="2093" spans="9:10" x14ac:dyDescent="0.35">
      <c r="I2093" s="28"/>
      <c r="J2093" s="28"/>
    </row>
    <row r="2094" spans="9:10" x14ac:dyDescent="0.35">
      <c r="I2094" s="28"/>
      <c r="J2094" s="28"/>
    </row>
    <row r="2095" spans="9:10" x14ac:dyDescent="0.35">
      <c r="I2095" s="28"/>
      <c r="J2095" s="28"/>
    </row>
    <row r="2096" spans="9:10" x14ac:dyDescent="0.35">
      <c r="I2096" s="28"/>
      <c r="J2096" s="28"/>
    </row>
    <row r="2097" spans="9:10" x14ac:dyDescent="0.35">
      <c r="I2097" s="28"/>
      <c r="J2097" s="28"/>
    </row>
    <row r="2098" spans="9:10" x14ac:dyDescent="0.35">
      <c r="I2098" s="28"/>
      <c r="J2098" s="28"/>
    </row>
    <row r="2099" spans="9:10" x14ac:dyDescent="0.35">
      <c r="I2099" s="28"/>
      <c r="J2099" s="28"/>
    </row>
    <row r="2100" spans="9:10" x14ac:dyDescent="0.35">
      <c r="I2100" s="28"/>
      <c r="J2100" s="28"/>
    </row>
    <row r="2101" spans="9:10" x14ac:dyDescent="0.35">
      <c r="I2101" s="28"/>
      <c r="J2101" s="28"/>
    </row>
    <row r="2102" spans="9:10" x14ac:dyDescent="0.35">
      <c r="I2102" s="28"/>
      <c r="J2102" s="28"/>
    </row>
    <row r="2103" spans="9:10" x14ac:dyDescent="0.35">
      <c r="I2103" s="28"/>
      <c r="J2103" s="28"/>
    </row>
    <row r="2104" spans="9:10" x14ac:dyDescent="0.35">
      <c r="I2104" s="28"/>
      <c r="J2104" s="28"/>
    </row>
    <row r="2105" spans="9:10" x14ac:dyDescent="0.35">
      <c r="I2105" s="28"/>
      <c r="J2105" s="28"/>
    </row>
    <row r="2106" spans="9:10" x14ac:dyDescent="0.35">
      <c r="I2106" s="28"/>
      <c r="J2106" s="28"/>
    </row>
    <row r="2107" spans="9:10" x14ac:dyDescent="0.35">
      <c r="I2107" s="28"/>
      <c r="J2107" s="28"/>
    </row>
    <row r="2108" spans="9:10" x14ac:dyDescent="0.35">
      <c r="I2108" s="28"/>
      <c r="J2108" s="28"/>
    </row>
    <row r="2109" spans="9:10" x14ac:dyDescent="0.35">
      <c r="I2109" s="28"/>
      <c r="J2109" s="28"/>
    </row>
    <row r="2110" spans="9:10" x14ac:dyDescent="0.35">
      <c r="I2110" s="28"/>
      <c r="J2110" s="28"/>
    </row>
    <row r="2111" spans="9:10" x14ac:dyDescent="0.35">
      <c r="I2111" s="28"/>
      <c r="J2111" s="28"/>
    </row>
    <row r="2112" spans="9:10" x14ac:dyDescent="0.35">
      <c r="I2112" s="28"/>
      <c r="J2112" s="28"/>
    </row>
    <row r="2113" spans="9:10" x14ac:dyDescent="0.35">
      <c r="I2113" s="28"/>
      <c r="J2113" s="28"/>
    </row>
    <row r="2114" spans="9:10" x14ac:dyDescent="0.35">
      <c r="I2114" s="28"/>
      <c r="J2114" s="28"/>
    </row>
    <row r="2115" spans="9:10" x14ac:dyDescent="0.35">
      <c r="I2115" s="28"/>
      <c r="J2115" s="28"/>
    </row>
    <row r="2116" spans="9:10" x14ac:dyDescent="0.35">
      <c r="I2116" s="28"/>
      <c r="J2116" s="28"/>
    </row>
    <row r="2117" spans="9:10" x14ac:dyDescent="0.35">
      <c r="I2117" s="28"/>
      <c r="J2117" s="28"/>
    </row>
    <row r="2118" spans="9:10" x14ac:dyDescent="0.35">
      <c r="I2118" s="28"/>
      <c r="J2118" s="28"/>
    </row>
    <row r="2119" spans="9:10" x14ac:dyDescent="0.35">
      <c r="I2119" s="28"/>
      <c r="J2119" s="28"/>
    </row>
    <row r="2120" spans="9:10" x14ac:dyDescent="0.35">
      <c r="I2120" s="28"/>
      <c r="J2120" s="28"/>
    </row>
    <row r="2121" spans="9:10" x14ac:dyDescent="0.35">
      <c r="I2121" s="28"/>
      <c r="J2121" s="28"/>
    </row>
    <row r="2122" spans="9:10" x14ac:dyDescent="0.35">
      <c r="I2122" s="28"/>
      <c r="J2122" s="28"/>
    </row>
    <row r="2123" spans="9:10" x14ac:dyDescent="0.35">
      <c r="I2123" s="28"/>
      <c r="J2123" s="28"/>
    </row>
    <row r="2124" spans="9:10" x14ac:dyDescent="0.35">
      <c r="I2124" s="28"/>
      <c r="J2124" s="28"/>
    </row>
    <row r="2125" spans="9:10" x14ac:dyDescent="0.35">
      <c r="I2125" s="28"/>
      <c r="J2125" s="28"/>
    </row>
    <row r="2126" spans="9:10" x14ac:dyDescent="0.35">
      <c r="I2126" s="28"/>
      <c r="J2126" s="28"/>
    </row>
    <row r="2127" spans="9:10" x14ac:dyDescent="0.35">
      <c r="I2127" s="28"/>
      <c r="J2127" s="28"/>
    </row>
    <row r="2128" spans="9:10" x14ac:dyDescent="0.35">
      <c r="I2128" s="28"/>
      <c r="J2128" s="28"/>
    </row>
    <row r="2129" spans="9:10" x14ac:dyDescent="0.35">
      <c r="I2129" s="28"/>
      <c r="J2129" s="28"/>
    </row>
    <row r="2130" spans="9:10" x14ac:dyDescent="0.35">
      <c r="I2130" s="28"/>
      <c r="J2130" s="28"/>
    </row>
    <row r="2131" spans="9:10" x14ac:dyDescent="0.35">
      <c r="I2131" s="28"/>
      <c r="J2131" s="28"/>
    </row>
    <row r="2132" spans="9:10" x14ac:dyDescent="0.35">
      <c r="I2132" s="28"/>
      <c r="J2132" s="28"/>
    </row>
    <row r="2133" spans="9:10" x14ac:dyDescent="0.35">
      <c r="I2133" s="28"/>
      <c r="J2133" s="28"/>
    </row>
    <row r="2134" spans="9:10" x14ac:dyDescent="0.35">
      <c r="I2134" s="28"/>
      <c r="J2134" s="28"/>
    </row>
    <row r="2135" spans="9:10" x14ac:dyDescent="0.35">
      <c r="I2135" s="28"/>
      <c r="J2135" s="28"/>
    </row>
    <row r="2136" spans="9:10" x14ac:dyDescent="0.35">
      <c r="I2136" s="28"/>
      <c r="J2136" s="28"/>
    </row>
    <row r="2137" spans="9:10" x14ac:dyDescent="0.35">
      <c r="I2137" s="28"/>
      <c r="J2137" s="28"/>
    </row>
    <row r="2138" spans="9:10" x14ac:dyDescent="0.35">
      <c r="I2138" s="28"/>
      <c r="J2138" s="28"/>
    </row>
    <row r="2139" spans="9:10" x14ac:dyDescent="0.35">
      <c r="I2139" s="28"/>
      <c r="J2139" s="28"/>
    </row>
    <row r="2140" spans="9:10" x14ac:dyDescent="0.35">
      <c r="I2140" s="28"/>
      <c r="J2140" s="28"/>
    </row>
    <row r="2141" spans="9:10" x14ac:dyDescent="0.35">
      <c r="I2141" s="28"/>
      <c r="J2141" s="28"/>
    </row>
    <row r="2142" spans="9:10" x14ac:dyDescent="0.35">
      <c r="I2142" s="28"/>
      <c r="J2142" s="28"/>
    </row>
    <row r="2143" spans="9:10" x14ac:dyDescent="0.35">
      <c r="I2143" s="28"/>
      <c r="J2143" s="28"/>
    </row>
    <row r="2144" spans="9:10" x14ac:dyDescent="0.35">
      <c r="I2144" s="28"/>
      <c r="J2144" s="28"/>
    </row>
    <row r="2145" spans="9:10" x14ac:dyDescent="0.35">
      <c r="I2145" s="28"/>
      <c r="J2145" s="28"/>
    </row>
    <row r="2146" spans="9:10" x14ac:dyDescent="0.35">
      <c r="I2146" s="28"/>
      <c r="J2146" s="28"/>
    </row>
    <row r="2147" spans="9:10" x14ac:dyDescent="0.35">
      <c r="I2147" s="28"/>
      <c r="J2147" s="28"/>
    </row>
    <row r="2148" spans="9:10" x14ac:dyDescent="0.35">
      <c r="I2148" s="28"/>
      <c r="J2148" s="28"/>
    </row>
    <row r="2149" spans="9:10" x14ac:dyDescent="0.35">
      <c r="I2149" s="28"/>
      <c r="J2149" s="28"/>
    </row>
    <row r="2150" spans="9:10" x14ac:dyDescent="0.35">
      <c r="I2150" s="28"/>
      <c r="J2150" s="28"/>
    </row>
    <row r="2151" spans="9:10" x14ac:dyDescent="0.35">
      <c r="I2151" s="28"/>
      <c r="J2151" s="28"/>
    </row>
    <row r="2152" spans="9:10" x14ac:dyDescent="0.35">
      <c r="I2152" s="28"/>
      <c r="J2152" s="28"/>
    </row>
    <row r="2153" spans="9:10" x14ac:dyDescent="0.35">
      <c r="I2153" s="28"/>
      <c r="J2153" s="28"/>
    </row>
    <row r="2154" spans="9:10" x14ac:dyDescent="0.35">
      <c r="I2154" s="28"/>
      <c r="J2154" s="28"/>
    </row>
    <row r="2155" spans="9:10" x14ac:dyDescent="0.35">
      <c r="I2155" s="28"/>
      <c r="J2155" s="28"/>
    </row>
    <row r="2156" spans="9:10" x14ac:dyDescent="0.35">
      <c r="I2156" s="28"/>
      <c r="J2156" s="28"/>
    </row>
    <row r="2157" spans="9:10" x14ac:dyDescent="0.35">
      <c r="I2157" s="28"/>
      <c r="J2157" s="28"/>
    </row>
    <row r="2158" spans="9:10" x14ac:dyDescent="0.35">
      <c r="I2158" s="28"/>
      <c r="J2158" s="28"/>
    </row>
    <row r="2159" spans="9:10" x14ac:dyDescent="0.35">
      <c r="I2159" s="28"/>
      <c r="J2159" s="28"/>
    </row>
    <row r="2160" spans="9:10" x14ac:dyDescent="0.35">
      <c r="I2160" s="28"/>
      <c r="J2160" s="28"/>
    </row>
    <row r="2161" spans="9:10" x14ac:dyDescent="0.35">
      <c r="I2161" s="28"/>
      <c r="J2161" s="28"/>
    </row>
    <row r="2162" spans="9:10" x14ac:dyDescent="0.35">
      <c r="I2162" s="28"/>
      <c r="J2162" s="28"/>
    </row>
    <row r="2163" spans="9:10" x14ac:dyDescent="0.35">
      <c r="I2163" s="28"/>
      <c r="J2163" s="28"/>
    </row>
    <row r="2164" spans="9:10" x14ac:dyDescent="0.35">
      <c r="I2164" s="28"/>
      <c r="J2164" s="28"/>
    </row>
    <row r="2165" spans="9:10" x14ac:dyDescent="0.35">
      <c r="I2165" s="28"/>
      <c r="J2165" s="28"/>
    </row>
    <row r="2166" spans="9:10" x14ac:dyDescent="0.35">
      <c r="I2166" s="28"/>
      <c r="J2166" s="28"/>
    </row>
    <row r="2167" spans="9:10" x14ac:dyDescent="0.35">
      <c r="I2167" s="28"/>
      <c r="J2167" s="28"/>
    </row>
    <row r="2168" spans="9:10" x14ac:dyDescent="0.35">
      <c r="I2168" s="28"/>
      <c r="J2168" s="28"/>
    </row>
    <row r="2169" spans="9:10" x14ac:dyDescent="0.35">
      <c r="I2169" s="28"/>
      <c r="J2169" s="28"/>
    </row>
    <row r="2170" spans="9:10" x14ac:dyDescent="0.35">
      <c r="I2170" s="28"/>
      <c r="J2170" s="28"/>
    </row>
    <row r="2171" spans="9:10" x14ac:dyDescent="0.35">
      <c r="I2171" s="28"/>
      <c r="J2171" s="28"/>
    </row>
    <row r="2172" spans="9:10" x14ac:dyDescent="0.35">
      <c r="I2172" s="28"/>
      <c r="J2172" s="28"/>
    </row>
    <row r="2173" spans="9:10" x14ac:dyDescent="0.35">
      <c r="I2173" s="28"/>
      <c r="J2173" s="28"/>
    </row>
    <row r="2174" spans="9:10" x14ac:dyDescent="0.35">
      <c r="I2174" s="28"/>
      <c r="J2174" s="28"/>
    </row>
    <row r="2175" spans="9:10" x14ac:dyDescent="0.35">
      <c r="I2175" s="28"/>
      <c r="J2175" s="28"/>
    </row>
    <row r="2176" spans="9:10" x14ac:dyDescent="0.35">
      <c r="I2176" s="28"/>
      <c r="J2176" s="28"/>
    </row>
    <row r="2177" spans="9:10" x14ac:dyDescent="0.35">
      <c r="I2177" s="28"/>
      <c r="J2177" s="28"/>
    </row>
    <row r="2178" spans="9:10" x14ac:dyDescent="0.35">
      <c r="I2178" s="28"/>
      <c r="J2178" s="28"/>
    </row>
    <row r="2179" spans="9:10" x14ac:dyDescent="0.35">
      <c r="I2179" s="28"/>
      <c r="J2179" s="28"/>
    </row>
    <row r="2180" spans="9:10" x14ac:dyDescent="0.35">
      <c r="I2180" s="28"/>
      <c r="J2180" s="28"/>
    </row>
    <row r="2181" spans="9:10" x14ac:dyDescent="0.35">
      <c r="I2181" s="28"/>
      <c r="J2181" s="28"/>
    </row>
    <row r="2182" spans="9:10" x14ac:dyDescent="0.35">
      <c r="I2182" s="28"/>
      <c r="J2182" s="28"/>
    </row>
    <row r="2183" spans="9:10" x14ac:dyDescent="0.35">
      <c r="I2183" s="28"/>
      <c r="J2183" s="28"/>
    </row>
    <row r="2184" spans="9:10" x14ac:dyDescent="0.35">
      <c r="I2184" s="28"/>
      <c r="J2184" s="28"/>
    </row>
    <row r="2185" spans="9:10" x14ac:dyDescent="0.35">
      <c r="I2185" s="28"/>
      <c r="J2185" s="28"/>
    </row>
    <row r="2186" spans="9:10" x14ac:dyDescent="0.35">
      <c r="I2186" s="28"/>
      <c r="J2186" s="28"/>
    </row>
    <row r="2187" spans="9:10" x14ac:dyDescent="0.35">
      <c r="I2187" s="28"/>
      <c r="J2187" s="28"/>
    </row>
    <row r="2188" spans="9:10" x14ac:dyDescent="0.35">
      <c r="I2188" s="28"/>
      <c r="J2188" s="28"/>
    </row>
    <row r="2189" spans="9:10" x14ac:dyDescent="0.35">
      <c r="I2189" s="28"/>
      <c r="J2189" s="28"/>
    </row>
    <row r="2190" spans="9:10" x14ac:dyDescent="0.35">
      <c r="I2190" s="28"/>
      <c r="J2190" s="28"/>
    </row>
    <row r="2191" spans="9:10" x14ac:dyDescent="0.35">
      <c r="I2191" s="28"/>
      <c r="J2191" s="28"/>
    </row>
    <row r="2192" spans="9:10" x14ac:dyDescent="0.35">
      <c r="I2192" s="28"/>
      <c r="J2192" s="28"/>
    </row>
    <row r="2193" spans="9:10" x14ac:dyDescent="0.35">
      <c r="I2193" s="28"/>
      <c r="J2193" s="28"/>
    </row>
    <row r="2194" spans="9:10" x14ac:dyDescent="0.35">
      <c r="I2194" s="28"/>
      <c r="J2194" s="28"/>
    </row>
    <row r="2195" spans="9:10" x14ac:dyDescent="0.35">
      <c r="I2195" s="28"/>
      <c r="J2195" s="28"/>
    </row>
    <row r="2196" spans="9:10" x14ac:dyDescent="0.35">
      <c r="I2196" s="28"/>
      <c r="J2196" s="28"/>
    </row>
    <row r="2197" spans="9:10" x14ac:dyDescent="0.35">
      <c r="I2197" s="28"/>
      <c r="J2197" s="28"/>
    </row>
    <row r="2198" spans="9:10" x14ac:dyDescent="0.35">
      <c r="I2198" s="28"/>
      <c r="J2198" s="28"/>
    </row>
    <row r="2199" spans="9:10" x14ac:dyDescent="0.35">
      <c r="I2199" s="28"/>
      <c r="J2199" s="28"/>
    </row>
    <row r="2200" spans="9:10" x14ac:dyDescent="0.35">
      <c r="I2200" s="28"/>
      <c r="J2200" s="28"/>
    </row>
    <row r="2201" spans="9:10" x14ac:dyDescent="0.35">
      <c r="I2201" s="28"/>
      <c r="J2201" s="28"/>
    </row>
    <row r="2202" spans="9:10" x14ac:dyDescent="0.35">
      <c r="I2202" s="28"/>
      <c r="J2202" s="28"/>
    </row>
    <row r="2203" spans="9:10" x14ac:dyDescent="0.35">
      <c r="I2203" s="28"/>
      <c r="J2203" s="28"/>
    </row>
    <row r="2204" spans="9:10" x14ac:dyDescent="0.35">
      <c r="I2204" s="28"/>
      <c r="J2204" s="28"/>
    </row>
    <row r="2205" spans="9:10" x14ac:dyDescent="0.35">
      <c r="I2205" s="28"/>
      <c r="J2205" s="28"/>
    </row>
    <row r="2206" spans="9:10" x14ac:dyDescent="0.35">
      <c r="I2206" s="28"/>
      <c r="J2206" s="28"/>
    </row>
    <row r="2207" spans="9:10" x14ac:dyDescent="0.35">
      <c r="I2207" s="28"/>
      <c r="J2207" s="28"/>
    </row>
    <row r="2208" spans="9:10" x14ac:dyDescent="0.35">
      <c r="I2208" s="28"/>
      <c r="J2208" s="28"/>
    </row>
    <row r="2209" spans="9:10" x14ac:dyDescent="0.35">
      <c r="I2209" s="28"/>
      <c r="J2209" s="28"/>
    </row>
    <row r="2210" spans="9:10" x14ac:dyDescent="0.35">
      <c r="I2210" s="28"/>
      <c r="J2210" s="28"/>
    </row>
    <row r="2211" spans="9:10" x14ac:dyDescent="0.35">
      <c r="I2211" s="28"/>
      <c r="J2211" s="28"/>
    </row>
    <row r="2212" spans="9:10" x14ac:dyDescent="0.35">
      <c r="I2212" s="28"/>
      <c r="J2212" s="28"/>
    </row>
    <row r="2213" spans="9:10" x14ac:dyDescent="0.35">
      <c r="I2213" s="28"/>
      <c r="J2213" s="28"/>
    </row>
    <row r="2214" spans="9:10" x14ac:dyDescent="0.35">
      <c r="I2214" s="28"/>
      <c r="J2214" s="28"/>
    </row>
    <row r="2215" spans="9:10" x14ac:dyDescent="0.35">
      <c r="I2215" s="28"/>
      <c r="J2215" s="28"/>
    </row>
    <row r="2216" spans="9:10" x14ac:dyDescent="0.35">
      <c r="I2216" s="28"/>
      <c r="J2216" s="28"/>
    </row>
    <row r="2217" spans="9:10" x14ac:dyDescent="0.35">
      <c r="I2217" s="28"/>
      <c r="J2217" s="28"/>
    </row>
    <row r="2218" spans="9:10" x14ac:dyDescent="0.35">
      <c r="I2218" s="28"/>
      <c r="J2218" s="28"/>
    </row>
    <row r="2219" spans="9:10" x14ac:dyDescent="0.35">
      <c r="I2219" s="28"/>
      <c r="J2219" s="28"/>
    </row>
    <row r="2220" spans="9:10" x14ac:dyDescent="0.35">
      <c r="I2220" s="28"/>
      <c r="J2220" s="28"/>
    </row>
    <row r="2221" spans="9:10" x14ac:dyDescent="0.35">
      <c r="I2221" s="28"/>
      <c r="J2221" s="28"/>
    </row>
    <row r="2222" spans="9:10" x14ac:dyDescent="0.35">
      <c r="I2222" s="28"/>
      <c r="J2222" s="28"/>
    </row>
    <row r="2223" spans="9:10" x14ac:dyDescent="0.35">
      <c r="I2223" s="28"/>
      <c r="J2223" s="28"/>
    </row>
    <row r="2224" spans="9:10" x14ac:dyDescent="0.35">
      <c r="I2224" s="28"/>
      <c r="J2224" s="28"/>
    </row>
    <row r="2225" spans="9:10" x14ac:dyDescent="0.35">
      <c r="I2225" s="28"/>
      <c r="J2225" s="28"/>
    </row>
    <row r="2226" spans="9:10" x14ac:dyDescent="0.35">
      <c r="I2226" s="28"/>
      <c r="J2226" s="28"/>
    </row>
    <row r="2227" spans="9:10" x14ac:dyDescent="0.35">
      <c r="I2227" s="28"/>
      <c r="J2227" s="28"/>
    </row>
    <row r="2228" spans="9:10" x14ac:dyDescent="0.35">
      <c r="I2228" s="28"/>
      <c r="J2228" s="28"/>
    </row>
    <row r="2229" spans="9:10" x14ac:dyDescent="0.35">
      <c r="I2229" s="28"/>
      <c r="J2229" s="28"/>
    </row>
    <row r="2230" spans="9:10" x14ac:dyDescent="0.35">
      <c r="I2230" s="28"/>
      <c r="J2230" s="28"/>
    </row>
    <row r="2231" spans="9:10" x14ac:dyDescent="0.35">
      <c r="I2231" s="28"/>
      <c r="J2231" s="28"/>
    </row>
    <row r="2232" spans="9:10" x14ac:dyDescent="0.35">
      <c r="I2232" s="28"/>
      <c r="J2232" s="28"/>
    </row>
    <row r="2233" spans="9:10" x14ac:dyDescent="0.35">
      <c r="I2233" s="28"/>
      <c r="J2233" s="28"/>
    </row>
    <row r="2234" spans="9:10" x14ac:dyDescent="0.35">
      <c r="I2234" s="28"/>
      <c r="J2234" s="28"/>
    </row>
    <row r="2235" spans="9:10" x14ac:dyDescent="0.35">
      <c r="I2235" s="28"/>
      <c r="J2235" s="28"/>
    </row>
    <row r="2236" spans="9:10" x14ac:dyDescent="0.35">
      <c r="I2236" s="28"/>
      <c r="J2236" s="28"/>
    </row>
    <row r="2237" spans="9:10" x14ac:dyDescent="0.35">
      <c r="I2237" s="28"/>
      <c r="J2237" s="28"/>
    </row>
    <row r="2238" spans="9:10" x14ac:dyDescent="0.35">
      <c r="I2238" s="28"/>
      <c r="J2238" s="28"/>
    </row>
    <row r="2239" spans="9:10" x14ac:dyDescent="0.35">
      <c r="I2239" s="28"/>
      <c r="J2239" s="28"/>
    </row>
    <row r="2240" spans="9:10" x14ac:dyDescent="0.35">
      <c r="I2240" s="28"/>
      <c r="J2240" s="28"/>
    </row>
    <row r="2241" spans="9:10" x14ac:dyDescent="0.35">
      <c r="I2241" s="28"/>
      <c r="J2241" s="28"/>
    </row>
    <row r="2242" spans="9:10" x14ac:dyDescent="0.35">
      <c r="I2242" s="28"/>
      <c r="J2242" s="28"/>
    </row>
    <row r="2243" spans="9:10" x14ac:dyDescent="0.35">
      <c r="I2243" s="28"/>
      <c r="J2243" s="28"/>
    </row>
    <row r="2244" spans="9:10" x14ac:dyDescent="0.35">
      <c r="I2244" s="28"/>
      <c r="J2244" s="28"/>
    </row>
    <row r="2245" spans="9:10" x14ac:dyDescent="0.35">
      <c r="I2245" s="28"/>
      <c r="J2245" s="28"/>
    </row>
    <row r="2246" spans="9:10" x14ac:dyDescent="0.35">
      <c r="I2246" s="28"/>
      <c r="J2246" s="28"/>
    </row>
    <row r="2247" spans="9:10" x14ac:dyDescent="0.35">
      <c r="I2247" s="28"/>
      <c r="J2247" s="28"/>
    </row>
    <row r="2248" spans="9:10" x14ac:dyDescent="0.35">
      <c r="I2248" s="28"/>
      <c r="J2248" s="28"/>
    </row>
    <row r="2249" spans="9:10" x14ac:dyDescent="0.35">
      <c r="I2249" s="28"/>
      <c r="J2249" s="28"/>
    </row>
    <row r="2250" spans="9:10" x14ac:dyDescent="0.35">
      <c r="I2250" s="28"/>
      <c r="J2250" s="28"/>
    </row>
    <row r="2251" spans="9:10" x14ac:dyDescent="0.35">
      <c r="I2251" s="28"/>
      <c r="J2251" s="28"/>
    </row>
    <row r="2252" spans="9:10" x14ac:dyDescent="0.35">
      <c r="I2252" s="28"/>
      <c r="J2252" s="28"/>
    </row>
    <row r="2253" spans="9:10" x14ac:dyDescent="0.35">
      <c r="I2253" s="28"/>
      <c r="J2253" s="28"/>
    </row>
    <row r="2254" spans="9:10" x14ac:dyDescent="0.35">
      <c r="I2254" s="28"/>
      <c r="J2254" s="28"/>
    </row>
    <row r="2255" spans="9:10" x14ac:dyDescent="0.35">
      <c r="I2255" s="28"/>
      <c r="J2255" s="28"/>
    </row>
    <row r="2256" spans="9:10" x14ac:dyDescent="0.35">
      <c r="I2256" s="28"/>
      <c r="J2256" s="28"/>
    </row>
    <row r="2257" spans="9:10" x14ac:dyDescent="0.35">
      <c r="I2257" s="28"/>
      <c r="J2257" s="28"/>
    </row>
    <row r="2258" spans="9:10" x14ac:dyDescent="0.35">
      <c r="I2258" s="28"/>
      <c r="J2258" s="28"/>
    </row>
    <row r="2259" spans="9:10" x14ac:dyDescent="0.35">
      <c r="I2259" s="28"/>
      <c r="J2259" s="28"/>
    </row>
    <row r="2260" spans="9:10" x14ac:dyDescent="0.35">
      <c r="I2260" s="28"/>
      <c r="J2260" s="28"/>
    </row>
    <row r="2261" spans="9:10" x14ac:dyDescent="0.35">
      <c r="I2261" s="28"/>
      <c r="J2261" s="28"/>
    </row>
    <row r="2262" spans="9:10" x14ac:dyDescent="0.35">
      <c r="I2262" s="28"/>
      <c r="J2262" s="28"/>
    </row>
    <row r="2263" spans="9:10" x14ac:dyDescent="0.35">
      <c r="I2263" s="28"/>
      <c r="J2263" s="28"/>
    </row>
    <row r="2264" spans="9:10" x14ac:dyDescent="0.35">
      <c r="I2264" s="28"/>
      <c r="J2264" s="28"/>
    </row>
    <row r="2265" spans="9:10" x14ac:dyDescent="0.35">
      <c r="I2265" s="28"/>
      <c r="J2265" s="28"/>
    </row>
    <row r="2266" spans="9:10" x14ac:dyDescent="0.35">
      <c r="I2266" s="28"/>
      <c r="J2266" s="28"/>
    </row>
    <row r="2267" spans="9:10" x14ac:dyDescent="0.35">
      <c r="I2267" s="28"/>
      <c r="J2267" s="28"/>
    </row>
    <row r="2268" spans="9:10" x14ac:dyDescent="0.35">
      <c r="I2268" s="28"/>
      <c r="J2268" s="28"/>
    </row>
    <row r="2269" spans="9:10" x14ac:dyDescent="0.35">
      <c r="I2269" s="28"/>
      <c r="J2269" s="28"/>
    </row>
    <row r="2270" spans="9:10" x14ac:dyDescent="0.35">
      <c r="I2270" s="28"/>
      <c r="J2270" s="28"/>
    </row>
    <row r="2271" spans="9:10" x14ac:dyDescent="0.35">
      <c r="I2271" s="28"/>
      <c r="J2271" s="28"/>
    </row>
    <row r="2272" spans="9:10" x14ac:dyDescent="0.35">
      <c r="I2272" s="28"/>
      <c r="J2272" s="28"/>
    </row>
    <row r="2273" spans="9:10" x14ac:dyDescent="0.35">
      <c r="I2273" s="28"/>
      <c r="J2273" s="28"/>
    </row>
    <row r="2274" spans="9:10" x14ac:dyDescent="0.35">
      <c r="I2274" s="28"/>
      <c r="J2274" s="28"/>
    </row>
    <row r="2275" spans="9:10" x14ac:dyDescent="0.35">
      <c r="I2275" s="28"/>
      <c r="J2275" s="28"/>
    </row>
    <row r="2276" spans="9:10" x14ac:dyDescent="0.35">
      <c r="I2276" s="28"/>
      <c r="J2276" s="28"/>
    </row>
    <row r="2277" spans="9:10" x14ac:dyDescent="0.35">
      <c r="I2277" s="28"/>
      <c r="J2277" s="28"/>
    </row>
    <row r="2278" spans="9:10" x14ac:dyDescent="0.35">
      <c r="I2278" s="28"/>
      <c r="J2278" s="28"/>
    </row>
    <row r="2279" spans="9:10" x14ac:dyDescent="0.35">
      <c r="I2279" s="28"/>
      <c r="J2279" s="28"/>
    </row>
    <row r="2280" spans="9:10" x14ac:dyDescent="0.35">
      <c r="I2280" s="28"/>
      <c r="J2280" s="28"/>
    </row>
    <row r="2281" spans="9:10" x14ac:dyDescent="0.35">
      <c r="I2281" s="28"/>
      <c r="J2281" s="28"/>
    </row>
    <row r="2282" spans="9:10" x14ac:dyDescent="0.35">
      <c r="I2282" s="28"/>
      <c r="J2282" s="28"/>
    </row>
    <row r="2283" spans="9:10" x14ac:dyDescent="0.35">
      <c r="I2283" s="28"/>
      <c r="J2283" s="28"/>
    </row>
    <row r="2284" spans="9:10" x14ac:dyDescent="0.35">
      <c r="I2284" s="28"/>
      <c r="J2284" s="28"/>
    </row>
    <row r="2285" spans="9:10" x14ac:dyDescent="0.35">
      <c r="I2285" s="28"/>
      <c r="J2285" s="28"/>
    </row>
    <row r="2286" spans="9:10" x14ac:dyDescent="0.35">
      <c r="I2286" s="28"/>
      <c r="J2286" s="28"/>
    </row>
    <row r="2287" spans="9:10" x14ac:dyDescent="0.35">
      <c r="I2287" s="28"/>
      <c r="J2287" s="28"/>
    </row>
    <row r="2288" spans="9:10" x14ac:dyDescent="0.35">
      <c r="I2288" s="28"/>
      <c r="J2288" s="28"/>
    </row>
    <row r="2289" spans="9:10" x14ac:dyDescent="0.35">
      <c r="I2289" s="28"/>
      <c r="J2289" s="28"/>
    </row>
    <row r="2290" spans="9:10" x14ac:dyDescent="0.35">
      <c r="I2290" s="28"/>
      <c r="J2290" s="28"/>
    </row>
    <row r="2291" spans="9:10" x14ac:dyDescent="0.35">
      <c r="I2291" s="28"/>
      <c r="J2291" s="28"/>
    </row>
    <row r="2292" spans="9:10" x14ac:dyDescent="0.35">
      <c r="I2292" s="28"/>
      <c r="J2292" s="28"/>
    </row>
    <row r="2293" spans="9:10" x14ac:dyDescent="0.35">
      <c r="I2293" s="28"/>
      <c r="J2293" s="28"/>
    </row>
    <row r="2294" spans="9:10" x14ac:dyDescent="0.35">
      <c r="I2294" s="28"/>
      <c r="J2294" s="28"/>
    </row>
    <row r="2295" spans="9:10" x14ac:dyDescent="0.35">
      <c r="I2295" s="28"/>
      <c r="J2295" s="28"/>
    </row>
    <row r="2296" spans="9:10" x14ac:dyDescent="0.35">
      <c r="I2296" s="28"/>
      <c r="J2296" s="28"/>
    </row>
    <row r="2297" spans="9:10" x14ac:dyDescent="0.35">
      <c r="I2297" s="28"/>
      <c r="J2297" s="28"/>
    </row>
    <row r="2298" spans="9:10" x14ac:dyDescent="0.35">
      <c r="I2298" s="28"/>
      <c r="J2298" s="28"/>
    </row>
    <row r="2299" spans="9:10" x14ac:dyDescent="0.35">
      <c r="I2299" s="28"/>
      <c r="J2299" s="28"/>
    </row>
    <row r="2300" spans="9:10" x14ac:dyDescent="0.35">
      <c r="I2300" s="28"/>
      <c r="J2300" s="28"/>
    </row>
    <row r="2301" spans="9:10" x14ac:dyDescent="0.35">
      <c r="I2301" s="28"/>
      <c r="J2301" s="28"/>
    </row>
    <row r="2302" spans="9:10" x14ac:dyDescent="0.35">
      <c r="I2302" s="28"/>
      <c r="J2302" s="28"/>
    </row>
    <row r="2303" spans="9:10" x14ac:dyDescent="0.35">
      <c r="I2303" s="28"/>
      <c r="J2303" s="28"/>
    </row>
    <row r="2304" spans="9:10" x14ac:dyDescent="0.35">
      <c r="I2304" s="28"/>
      <c r="J2304" s="28"/>
    </row>
    <row r="2305" spans="9:10" x14ac:dyDescent="0.35">
      <c r="I2305" s="28"/>
      <c r="J2305" s="28"/>
    </row>
    <row r="2306" spans="9:10" x14ac:dyDescent="0.35">
      <c r="I2306" s="28"/>
      <c r="J2306" s="28"/>
    </row>
    <row r="2307" spans="9:10" x14ac:dyDescent="0.35">
      <c r="I2307" s="28"/>
      <c r="J2307" s="28"/>
    </row>
    <row r="2308" spans="9:10" x14ac:dyDescent="0.35">
      <c r="I2308" s="28"/>
      <c r="J2308" s="28"/>
    </row>
    <row r="2309" spans="9:10" x14ac:dyDescent="0.35">
      <c r="I2309" s="28"/>
      <c r="J2309" s="28"/>
    </row>
    <row r="2310" spans="9:10" x14ac:dyDescent="0.35">
      <c r="I2310" s="28"/>
      <c r="J2310" s="28"/>
    </row>
    <row r="2311" spans="9:10" x14ac:dyDescent="0.35">
      <c r="I2311" s="28"/>
      <c r="J2311" s="28"/>
    </row>
    <row r="2312" spans="9:10" x14ac:dyDescent="0.35">
      <c r="I2312" s="28"/>
      <c r="J2312" s="28"/>
    </row>
    <row r="2313" spans="9:10" x14ac:dyDescent="0.35">
      <c r="I2313" s="28"/>
      <c r="J2313" s="28"/>
    </row>
    <row r="2314" spans="9:10" x14ac:dyDescent="0.35">
      <c r="I2314" s="28"/>
      <c r="J2314" s="28"/>
    </row>
    <row r="2315" spans="9:10" x14ac:dyDescent="0.35">
      <c r="I2315" s="28"/>
      <c r="J2315" s="28"/>
    </row>
    <row r="2316" spans="9:10" x14ac:dyDescent="0.35">
      <c r="I2316" s="28"/>
      <c r="J2316" s="28"/>
    </row>
    <row r="2317" spans="9:10" x14ac:dyDescent="0.35">
      <c r="I2317" s="28"/>
      <c r="J2317" s="28"/>
    </row>
    <row r="2318" spans="9:10" x14ac:dyDescent="0.35">
      <c r="I2318" s="28"/>
      <c r="J2318" s="28"/>
    </row>
    <row r="2319" spans="9:10" x14ac:dyDescent="0.35">
      <c r="I2319" s="28"/>
      <c r="J2319" s="28"/>
    </row>
    <row r="2320" spans="9:10" x14ac:dyDescent="0.35">
      <c r="I2320" s="28"/>
      <c r="J2320" s="28"/>
    </row>
    <row r="2321" spans="9:10" x14ac:dyDescent="0.35">
      <c r="I2321" s="28"/>
      <c r="J2321" s="28"/>
    </row>
    <row r="2322" spans="9:10" x14ac:dyDescent="0.35">
      <c r="I2322" s="28"/>
      <c r="J2322" s="28"/>
    </row>
    <row r="2323" spans="9:10" x14ac:dyDescent="0.35">
      <c r="I2323" s="28"/>
      <c r="J2323" s="28"/>
    </row>
    <row r="2324" spans="9:10" x14ac:dyDescent="0.35">
      <c r="I2324" s="28"/>
      <c r="J2324" s="28"/>
    </row>
    <row r="2325" spans="9:10" x14ac:dyDescent="0.35">
      <c r="I2325" s="28"/>
      <c r="J2325" s="28"/>
    </row>
    <row r="2326" spans="9:10" x14ac:dyDescent="0.35">
      <c r="I2326" s="28"/>
      <c r="J2326" s="28"/>
    </row>
    <row r="2327" spans="9:10" x14ac:dyDescent="0.35">
      <c r="I2327" s="28"/>
      <c r="J2327" s="28"/>
    </row>
    <row r="2328" spans="9:10" x14ac:dyDescent="0.35">
      <c r="I2328" s="28"/>
      <c r="J2328" s="28"/>
    </row>
    <row r="2329" spans="9:10" x14ac:dyDescent="0.35">
      <c r="I2329" s="28"/>
      <c r="J2329" s="28"/>
    </row>
    <row r="2330" spans="9:10" x14ac:dyDescent="0.35">
      <c r="I2330" s="28"/>
      <c r="J2330" s="28"/>
    </row>
    <row r="2331" spans="9:10" x14ac:dyDescent="0.35">
      <c r="I2331" s="28"/>
      <c r="J2331" s="28"/>
    </row>
    <row r="2332" spans="9:10" x14ac:dyDescent="0.35">
      <c r="I2332" s="28"/>
      <c r="J2332" s="28"/>
    </row>
    <row r="2333" spans="9:10" x14ac:dyDescent="0.35">
      <c r="I2333" s="28"/>
      <c r="J2333" s="28"/>
    </row>
    <row r="2334" spans="9:10" x14ac:dyDescent="0.35">
      <c r="I2334" s="28"/>
      <c r="J2334" s="28"/>
    </row>
    <row r="2335" spans="9:10" x14ac:dyDescent="0.35">
      <c r="I2335" s="28"/>
      <c r="J2335" s="28"/>
    </row>
    <row r="2336" spans="9:10" x14ac:dyDescent="0.35">
      <c r="I2336" s="28"/>
      <c r="J2336" s="28"/>
    </row>
    <row r="2337" spans="9:10" x14ac:dyDescent="0.35">
      <c r="I2337" s="28"/>
      <c r="J2337" s="28"/>
    </row>
    <row r="2338" spans="9:10" x14ac:dyDescent="0.35">
      <c r="I2338" s="28"/>
      <c r="J2338" s="28"/>
    </row>
    <row r="2339" spans="9:10" x14ac:dyDescent="0.35">
      <c r="I2339" s="28"/>
      <c r="J2339" s="28"/>
    </row>
    <row r="2340" spans="9:10" x14ac:dyDescent="0.35">
      <c r="I2340" s="28"/>
      <c r="J2340" s="28"/>
    </row>
    <row r="2341" spans="9:10" x14ac:dyDescent="0.35">
      <c r="I2341" s="28"/>
      <c r="J2341" s="28"/>
    </row>
    <row r="2342" spans="9:10" x14ac:dyDescent="0.35">
      <c r="I2342" s="28"/>
      <c r="J2342" s="28"/>
    </row>
    <row r="2343" spans="9:10" x14ac:dyDescent="0.35">
      <c r="I2343" s="28"/>
      <c r="J2343" s="28"/>
    </row>
    <row r="2344" spans="9:10" x14ac:dyDescent="0.35">
      <c r="I2344" s="28"/>
      <c r="J2344" s="28"/>
    </row>
    <row r="2345" spans="9:10" x14ac:dyDescent="0.35">
      <c r="I2345" s="28"/>
      <c r="J2345" s="28"/>
    </row>
    <row r="2346" spans="9:10" x14ac:dyDescent="0.35">
      <c r="I2346" s="28"/>
      <c r="J2346" s="28"/>
    </row>
    <row r="2347" spans="9:10" x14ac:dyDescent="0.35">
      <c r="I2347" s="28"/>
      <c r="J2347" s="28"/>
    </row>
    <row r="2348" spans="9:10" x14ac:dyDescent="0.35">
      <c r="I2348" s="28"/>
      <c r="J2348" s="28"/>
    </row>
    <row r="2349" spans="9:10" x14ac:dyDescent="0.35">
      <c r="I2349" s="28"/>
      <c r="J2349" s="28"/>
    </row>
    <row r="2350" spans="9:10" x14ac:dyDescent="0.35">
      <c r="I2350" s="28"/>
      <c r="J2350" s="28"/>
    </row>
    <row r="2351" spans="9:10" x14ac:dyDescent="0.35">
      <c r="I2351" s="28"/>
      <c r="J2351" s="28"/>
    </row>
    <row r="2352" spans="9:10" x14ac:dyDescent="0.35">
      <c r="I2352" s="28"/>
      <c r="J2352" s="28"/>
    </row>
    <row r="2353" spans="9:10" x14ac:dyDescent="0.35">
      <c r="I2353" s="28"/>
      <c r="J2353" s="28"/>
    </row>
    <row r="2354" spans="9:10" x14ac:dyDescent="0.35">
      <c r="I2354" s="28"/>
      <c r="J2354" s="28"/>
    </row>
    <row r="2355" spans="9:10" x14ac:dyDescent="0.35">
      <c r="I2355" s="28"/>
      <c r="J2355" s="28"/>
    </row>
    <row r="2356" spans="9:10" x14ac:dyDescent="0.35">
      <c r="I2356" s="28"/>
      <c r="J2356" s="28"/>
    </row>
    <row r="2357" spans="9:10" x14ac:dyDescent="0.35">
      <c r="I2357" s="28"/>
      <c r="J2357" s="28"/>
    </row>
    <row r="2358" spans="9:10" x14ac:dyDescent="0.35">
      <c r="I2358" s="28"/>
      <c r="J2358" s="28"/>
    </row>
    <row r="2359" spans="9:10" x14ac:dyDescent="0.35">
      <c r="I2359" s="28"/>
      <c r="J2359" s="28"/>
    </row>
    <row r="2360" spans="9:10" x14ac:dyDescent="0.35">
      <c r="I2360" s="28"/>
      <c r="J2360" s="28"/>
    </row>
    <row r="2361" spans="9:10" x14ac:dyDescent="0.35">
      <c r="I2361" s="28"/>
      <c r="J2361" s="28"/>
    </row>
    <row r="2362" spans="9:10" x14ac:dyDescent="0.35">
      <c r="I2362" s="28"/>
      <c r="J2362" s="28"/>
    </row>
    <row r="2363" spans="9:10" x14ac:dyDescent="0.35">
      <c r="I2363" s="28"/>
      <c r="J2363" s="28"/>
    </row>
    <row r="2364" spans="9:10" x14ac:dyDescent="0.35">
      <c r="I2364" s="28"/>
      <c r="J2364" s="28"/>
    </row>
    <row r="2365" spans="9:10" x14ac:dyDescent="0.35">
      <c r="I2365" s="28"/>
      <c r="J2365" s="28"/>
    </row>
    <row r="2366" spans="9:10" x14ac:dyDescent="0.35">
      <c r="I2366" s="28"/>
      <c r="J2366" s="28"/>
    </row>
    <row r="2367" spans="9:10" x14ac:dyDescent="0.35">
      <c r="I2367" s="28"/>
      <c r="J2367" s="28"/>
    </row>
    <row r="2368" spans="9:10" x14ac:dyDescent="0.35">
      <c r="I2368" s="28"/>
      <c r="J2368" s="28"/>
    </row>
    <row r="2369" spans="9:10" x14ac:dyDescent="0.35">
      <c r="I2369" s="28"/>
      <c r="J2369" s="28"/>
    </row>
    <row r="2370" spans="9:10" x14ac:dyDescent="0.35">
      <c r="I2370" s="28"/>
      <c r="J2370" s="28"/>
    </row>
    <row r="2371" spans="9:10" x14ac:dyDescent="0.35">
      <c r="I2371" s="28"/>
      <c r="J2371" s="28"/>
    </row>
    <row r="2372" spans="9:10" x14ac:dyDescent="0.35">
      <c r="I2372" s="28"/>
      <c r="J2372" s="28"/>
    </row>
    <row r="2373" spans="9:10" x14ac:dyDescent="0.35">
      <c r="I2373" s="28"/>
      <c r="J2373" s="28"/>
    </row>
    <row r="2374" spans="9:10" x14ac:dyDescent="0.35">
      <c r="I2374" s="28"/>
      <c r="J2374" s="28"/>
    </row>
    <row r="2375" spans="9:10" x14ac:dyDescent="0.35">
      <c r="I2375" s="28"/>
      <c r="J2375" s="28"/>
    </row>
    <row r="2376" spans="9:10" x14ac:dyDescent="0.35">
      <c r="I2376" s="28"/>
      <c r="J2376" s="28"/>
    </row>
    <row r="2377" spans="9:10" x14ac:dyDescent="0.35">
      <c r="I2377" s="28"/>
      <c r="J2377" s="28"/>
    </row>
    <row r="2378" spans="9:10" x14ac:dyDescent="0.35">
      <c r="I2378" s="28"/>
      <c r="J2378" s="28"/>
    </row>
    <row r="2379" spans="9:10" x14ac:dyDescent="0.35">
      <c r="I2379" s="28"/>
      <c r="J2379" s="28"/>
    </row>
    <row r="2380" spans="9:10" x14ac:dyDescent="0.35">
      <c r="I2380" s="28"/>
      <c r="J2380" s="28"/>
    </row>
    <row r="2381" spans="9:10" x14ac:dyDescent="0.35">
      <c r="I2381" s="28"/>
      <c r="J2381" s="28"/>
    </row>
    <row r="2382" spans="9:10" x14ac:dyDescent="0.35">
      <c r="I2382" s="28"/>
      <c r="J2382" s="28"/>
    </row>
    <row r="2383" spans="9:10" x14ac:dyDescent="0.35">
      <c r="I2383" s="28"/>
      <c r="J2383" s="28"/>
    </row>
    <row r="2384" spans="9:10" x14ac:dyDescent="0.35">
      <c r="I2384" s="28"/>
      <c r="J2384" s="28"/>
    </row>
    <row r="2385" spans="9:10" x14ac:dyDescent="0.35">
      <c r="I2385" s="28"/>
      <c r="J2385" s="28"/>
    </row>
    <row r="2386" spans="9:10" x14ac:dyDescent="0.35">
      <c r="I2386" s="28"/>
      <c r="J2386" s="28"/>
    </row>
    <row r="2387" spans="9:10" x14ac:dyDescent="0.35">
      <c r="I2387" s="28"/>
      <c r="J2387" s="28"/>
    </row>
    <row r="2388" spans="9:10" x14ac:dyDescent="0.35">
      <c r="I2388" s="28"/>
      <c r="J2388" s="28"/>
    </row>
    <row r="2389" spans="9:10" x14ac:dyDescent="0.35">
      <c r="I2389" s="28"/>
      <c r="J2389" s="28"/>
    </row>
    <row r="2390" spans="9:10" x14ac:dyDescent="0.35">
      <c r="I2390" s="28"/>
      <c r="J2390" s="28"/>
    </row>
    <row r="2391" spans="9:10" x14ac:dyDescent="0.35">
      <c r="I2391" s="28"/>
      <c r="J2391" s="28"/>
    </row>
    <row r="2392" spans="9:10" x14ac:dyDescent="0.35">
      <c r="I2392" s="28"/>
      <c r="J2392" s="28"/>
    </row>
    <row r="2393" spans="9:10" x14ac:dyDescent="0.35">
      <c r="I2393" s="28"/>
      <c r="J2393" s="28"/>
    </row>
    <row r="2394" spans="9:10" x14ac:dyDescent="0.35">
      <c r="I2394" s="28"/>
      <c r="J2394" s="28"/>
    </row>
    <row r="2395" spans="9:10" x14ac:dyDescent="0.35">
      <c r="I2395" s="28"/>
      <c r="J2395" s="28"/>
    </row>
    <row r="2396" spans="9:10" x14ac:dyDescent="0.35">
      <c r="I2396" s="28"/>
      <c r="J2396" s="28"/>
    </row>
    <row r="2397" spans="9:10" x14ac:dyDescent="0.35">
      <c r="I2397" s="28"/>
      <c r="J2397" s="28"/>
    </row>
    <row r="2398" spans="9:10" x14ac:dyDescent="0.35">
      <c r="I2398" s="28"/>
      <c r="J2398" s="28"/>
    </row>
    <row r="2399" spans="9:10" x14ac:dyDescent="0.35">
      <c r="I2399" s="28"/>
      <c r="J2399" s="28"/>
    </row>
    <row r="2400" spans="9:10" x14ac:dyDescent="0.35">
      <c r="I2400" s="28"/>
      <c r="J2400" s="28"/>
    </row>
    <row r="2401" spans="9:10" x14ac:dyDescent="0.35">
      <c r="I2401" s="28"/>
      <c r="J2401" s="28"/>
    </row>
    <row r="2402" spans="9:10" x14ac:dyDescent="0.35">
      <c r="I2402" s="28"/>
      <c r="J2402" s="28"/>
    </row>
    <row r="2403" spans="9:10" x14ac:dyDescent="0.35">
      <c r="I2403" s="28"/>
      <c r="J2403" s="28"/>
    </row>
    <row r="2404" spans="9:10" x14ac:dyDescent="0.35">
      <c r="I2404" s="28"/>
      <c r="J2404" s="28"/>
    </row>
    <row r="2405" spans="9:10" x14ac:dyDescent="0.35">
      <c r="I2405" s="28"/>
      <c r="J2405" s="28"/>
    </row>
    <row r="2406" spans="9:10" x14ac:dyDescent="0.35">
      <c r="I2406" s="28"/>
      <c r="J2406" s="28"/>
    </row>
    <row r="2407" spans="9:10" x14ac:dyDescent="0.35">
      <c r="I2407" s="28"/>
      <c r="J2407" s="28"/>
    </row>
    <row r="2408" spans="9:10" x14ac:dyDescent="0.35">
      <c r="I2408" s="28"/>
      <c r="J2408" s="28"/>
    </row>
    <row r="2409" spans="9:10" x14ac:dyDescent="0.35">
      <c r="I2409" s="28"/>
      <c r="J2409" s="28"/>
    </row>
    <row r="2410" spans="9:10" x14ac:dyDescent="0.35">
      <c r="I2410" s="28"/>
      <c r="J2410" s="28"/>
    </row>
    <row r="2411" spans="9:10" x14ac:dyDescent="0.35">
      <c r="I2411" s="28"/>
      <c r="J2411" s="28"/>
    </row>
    <row r="2412" spans="9:10" x14ac:dyDescent="0.35">
      <c r="I2412" s="28"/>
      <c r="J2412" s="28"/>
    </row>
    <row r="2413" spans="9:10" x14ac:dyDescent="0.35">
      <c r="I2413" s="28"/>
      <c r="J2413" s="28"/>
    </row>
    <row r="2414" spans="9:10" x14ac:dyDescent="0.35">
      <c r="I2414" s="28"/>
      <c r="J2414" s="28"/>
    </row>
    <row r="2415" spans="9:10" x14ac:dyDescent="0.35">
      <c r="I2415" s="28"/>
      <c r="J2415" s="28"/>
    </row>
    <row r="2416" spans="9:10" x14ac:dyDescent="0.35">
      <c r="I2416" s="28"/>
      <c r="J2416" s="28"/>
    </row>
    <row r="2417" spans="9:10" x14ac:dyDescent="0.35">
      <c r="I2417" s="28"/>
      <c r="J2417" s="28"/>
    </row>
    <row r="2418" spans="9:10" x14ac:dyDescent="0.35">
      <c r="I2418" s="28"/>
      <c r="J2418" s="28"/>
    </row>
    <row r="2419" spans="9:10" x14ac:dyDescent="0.35">
      <c r="I2419" s="28"/>
      <c r="J2419" s="28"/>
    </row>
    <row r="2420" spans="9:10" x14ac:dyDescent="0.35">
      <c r="I2420" s="28"/>
      <c r="J2420" s="28"/>
    </row>
    <row r="2421" spans="9:10" x14ac:dyDescent="0.35">
      <c r="I2421" s="28"/>
      <c r="J2421" s="28"/>
    </row>
    <row r="2422" spans="9:10" x14ac:dyDescent="0.35">
      <c r="I2422" s="28"/>
      <c r="J2422" s="28"/>
    </row>
    <row r="2423" spans="9:10" x14ac:dyDescent="0.35">
      <c r="I2423" s="28"/>
      <c r="J2423" s="28"/>
    </row>
    <row r="2424" spans="9:10" x14ac:dyDescent="0.35">
      <c r="I2424" s="28"/>
      <c r="J2424" s="28"/>
    </row>
    <row r="2425" spans="9:10" x14ac:dyDescent="0.35">
      <c r="I2425" s="28"/>
      <c r="J2425" s="28"/>
    </row>
    <row r="2426" spans="9:10" x14ac:dyDescent="0.35">
      <c r="I2426" s="28"/>
      <c r="J2426" s="28"/>
    </row>
    <row r="2427" spans="9:10" x14ac:dyDescent="0.35">
      <c r="I2427" s="28"/>
      <c r="J2427" s="28"/>
    </row>
    <row r="2428" spans="9:10" x14ac:dyDescent="0.35">
      <c r="I2428" s="28"/>
      <c r="J2428" s="28"/>
    </row>
    <row r="2429" spans="9:10" x14ac:dyDescent="0.35">
      <c r="I2429" s="28"/>
      <c r="J2429" s="28"/>
    </row>
    <row r="2430" spans="9:10" x14ac:dyDescent="0.35">
      <c r="I2430" s="28"/>
      <c r="J2430" s="28"/>
    </row>
    <row r="2431" spans="9:10" x14ac:dyDescent="0.35">
      <c r="I2431" s="28"/>
      <c r="J2431" s="28"/>
    </row>
    <row r="2432" spans="9:10" x14ac:dyDescent="0.35">
      <c r="I2432" s="28"/>
      <c r="J2432" s="28"/>
    </row>
    <row r="2433" spans="9:10" x14ac:dyDescent="0.35">
      <c r="I2433" s="28"/>
      <c r="J2433" s="28"/>
    </row>
    <row r="2434" spans="9:10" x14ac:dyDescent="0.35">
      <c r="I2434" s="28"/>
      <c r="J2434" s="28"/>
    </row>
    <row r="2435" spans="9:10" x14ac:dyDescent="0.35">
      <c r="I2435" s="28"/>
      <c r="J2435" s="28"/>
    </row>
    <row r="2436" spans="9:10" x14ac:dyDescent="0.35">
      <c r="I2436" s="28"/>
      <c r="J2436" s="28"/>
    </row>
    <row r="2437" spans="9:10" x14ac:dyDescent="0.35">
      <c r="I2437" s="28"/>
      <c r="J2437" s="28"/>
    </row>
    <row r="2438" spans="9:10" x14ac:dyDescent="0.35">
      <c r="I2438" s="28"/>
      <c r="J2438" s="28"/>
    </row>
    <row r="2439" spans="9:10" x14ac:dyDescent="0.35">
      <c r="I2439" s="28"/>
      <c r="J2439" s="28"/>
    </row>
    <row r="2440" spans="9:10" x14ac:dyDescent="0.35">
      <c r="I2440" s="28"/>
      <c r="J2440" s="28"/>
    </row>
    <row r="2441" spans="9:10" x14ac:dyDescent="0.35">
      <c r="I2441" s="28"/>
      <c r="J2441" s="28"/>
    </row>
    <row r="2442" spans="9:10" x14ac:dyDescent="0.35">
      <c r="I2442" s="28"/>
      <c r="J2442" s="28"/>
    </row>
    <row r="2443" spans="9:10" x14ac:dyDescent="0.35">
      <c r="I2443" s="28"/>
      <c r="J2443" s="28"/>
    </row>
    <row r="2444" spans="9:10" x14ac:dyDescent="0.35">
      <c r="I2444" s="28"/>
      <c r="J2444" s="28"/>
    </row>
    <row r="2445" spans="9:10" x14ac:dyDescent="0.35">
      <c r="I2445" s="28"/>
      <c r="J2445" s="28"/>
    </row>
    <row r="2446" spans="9:10" x14ac:dyDescent="0.35">
      <c r="I2446" s="28"/>
      <c r="J2446" s="28"/>
    </row>
    <row r="2447" spans="9:10" x14ac:dyDescent="0.35">
      <c r="I2447" s="28"/>
      <c r="J2447" s="28"/>
    </row>
    <row r="2448" spans="9:10" x14ac:dyDescent="0.35">
      <c r="I2448" s="28"/>
      <c r="J2448" s="28"/>
    </row>
    <row r="2449" spans="9:10" x14ac:dyDescent="0.35">
      <c r="I2449" s="28"/>
      <c r="J2449" s="28"/>
    </row>
    <row r="2450" spans="9:10" x14ac:dyDescent="0.35">
      <c r="I2450" s="28"/>
      <c r="J2450" s="28"/>
    </row>
    <row r="2451" spans="9:10" x14ac:dyDescent="0.35">
      <c r="I2451" s="28"/>
      <c r="J2451" s="28"/>
    </row>
    <row r="2452" spans="9:10" x14ac:dyDescent="0.35">
      <c r="I2452" s="28"/>
      <c r="J2452" s="28"/>
    </row>
    <row r="2453" spans="9:10" x14ac:dyDescent="0.35">
      <c r="I2453" s="28"/>
      <c r="J2453" s="28"/>
    </row>
    <row r="2454" spans="9:10" x14ac:dyDescent="0.35">
      <c r="I2454" s="28"/>
      <c r="J2454" s="28"/>
    </row>
    <row r="2455" spans="9:10" x14ac:dyDescent="0.35">
      <c r="I2455" s="28"/>
      <c r="J2455" s="28"/>
    </row>
    <row r="2456" spans="9:10" x14ac:dyDescent="0.35">
      <c r="I2456" s="28"/>
      <c r="J2456" s="28"/>
    </row>
    <row r="2457" spans="9:10" x14ac:dyDescent="0.35">
      <c r="I2457" s="28"/>
      <c r="J2457" s="28"/>
    </row>
    <row r="2458" spans="9:10" x14ac:dyDescent="0.35">
      <c r="I2458" s="28"/>
      <c r="J2458" s="28"/>
    </row>
    <row r="2459" spans="9:10" x14ac:dyDescent="0.35">
      <c r="I2459" s="28"/>
      <c r="J2459" s="28"/>
    </row>
    <row r="2460" spans="9:10" x14ac:dyDescent="0.35">
      <c r="I2460" s="28"/>
      <c r="J2460" s="28"/>
    </row>
    <row r="2461" spans="9:10" x14ac:dyDescent="0.35">
      <c r="I2461" s="28"/>
      <c r="J2461" s="28"/>
    </row>
    <row r="2462" spans="9:10" x14ac:dyDescent="0.35">
      <c r="I2462" s="28"/>
      <c r="J2462" s="28"/>
    </row>
    <row r="2463" spans="9:10" x14ac:dyDescent="0.35">
      <c r="I2463" s="28"/>
      <c r="J2463" s="28"/>
    </row>
    <row r="2464" spans="9:10" x14ac:dyDescent="0.35">
      <c r="I2464" s="28"/>
      <c r="J2464" s="28"/>
    </row>
    <row r="2465" spans="9:10" x14ac:dyDescent="0.35">
      <c r="I2465" s="28"/>
      <c r="J2465" s="28"/>
    </row>
    <row r="2466" spans="9:10" x14ac:dyDescent="0.35">
      <c r="I2466" s="28"/>
      <c r="J2466" s="28"/>
    </row>
    <row r="2467" spans="9:10" x14ac:dyDescent="0.35">
      <c r="I2467" s="28"/>
      <c r="J2467" s="28"/>
    </row>
    <row r="2468" spans="9:10" x14ac:dyDescent="0.35">
      <c r="I2468" s="28"/>
      <c r="J2468" s="28"/>
    </row>
    <row r="2469" spans="9:10" x14ac:dyDescent="0.35">
      <c r="I2469" s="28"/>
      <c r="J2469" s="28"/>
    </row>
    <row r="2470" spans="9:10" x14ac:dyDescent="0.35">
      <c r="I2470" s="28"/>
      <c r="J2470" s="28"/>
    </row>
    <row r="2471" spans="9:10" x14ac:dyDescent="0.35">
      <c r="I2471" s="28"/>
      <c r="J2471" s="28"/>
    </row>
    <row r="2472" spans="9:10" x14ac:dyDescent="0.35">
      <c r="I2472" s="28"/>
      <c r="J2472" s="28"/>
    </row>
    <row r="2473" spans="9:10" x14ac:dyDescent="0.35">
      <c r="I2473" s="28"/>
      <c r="J2473" s="28"/>
    </row>
    <row r="2474" spans="9:10" x14ac:dyDescent="0.35">
      <c r="I2474" s="28"/>
      <c r="J2474" s="28"/>
    </row>
    <row r="2475" spans="9:10" x14ac:dyDescent="0.35">
      <c r="I2475" s="28"/>
      <c r="J2475" s="28"/>
    </row>
    <row r="2476" spans="9:10" x14ac:dyDescent="0.35">
      <c r="I2476" s="28"/>
      <c r="J2476" s="28"/>
    </row>
    <row r="2477" spans="9:10" x14ac:dyDescent="0.35">
      <c r="I2477" s="28"/>
      <c r="J2477" s="28"/>
    </row>
    <row r="2478" spans="9:10" x14ac:dyDescent="0.35">
      <c r="I2478" s="28"/>
      <c r="J2478" s="28"/>
    </row>
    <row r="2479" spans="9:10" x14ac:dyDescent="0.35">
      <c r="I2479" s="28"/>
      <c r="J2479" s="28"/>
    </row>
    <row r="2480" spans="9:10" x14ac:dyDescent="0.35">
      <c r="I2480" s="28"/>
      <c r="J2480" s="28"/>
    </row>
    <row r="2481" spans="9:10" x14ac:dyDescent="0.35">
      <c r="I2481" s="28"/>
      <c r="J2481" s="28"/>
    </row>
    <row r="2482" spans="9:10" x14ac:dyDescent="0.35">
      <c r="I2482" s="28"/>
      <c r="J2482" s="28"/>
    </row>
    <row r="2483" spans="9:10" x14ac:dyDescent="0.35">
      <c r="I2483" s="28"/>
      <c r="J2483" s="28"/>
    </row>
    <row r="2484" spans="9:10" x14ac:dyDescent="0.35">
      <c r="I2484" s="28"/>
      <c r="J2484" s="28"/>
    </row>
    <row r="2485" spans="9:10" x14ac:dyDescent="0.35">
      <c r="I2485" s="28"/>
      <c r="J2485" s="28"/>
    </row>
    <row r="2486" spans="9:10" x14ac:dyDescent="0.35">
      <c r="I2486" s="28"/>
      <c r="J2486" s="28"/>
    </row>
    <row r="2487" spans="9:10" x14ac:dyDescent="0.35">
      <c r="I2487" s="28"/>
      <c r="J2487" s="28"/>
    </row>
    <row r="2488" spans="9:10" x14ac:dyDescent="0.35">
      <c r="I2488" s="28"/>
      <c r="J2488" s="28"/>
    </row>
    <row r="2489" spans="9:10" x14ac:dyDescent="0.35">
      <c r="I2489" s="28"/>
      <c r="J2489" s="28"/>
    </row>
    <row r="2490" spans="9:10" x14ac:dyDescent="0.35">
      <c r="I2490" s="28"/>
      <c r="J2490" s="28"/>
    </row>
    <row r="2491" spans="9:10" x14ac:dyDescent="0.35">
      <c r="I2491" s="28"/>
      <c r="J2491" s="28"/>
    </row>
    <row r="2492" spans="9:10" x14ac:dyDescent="0.35">
      <c r="I2492" s="28"/>
      <c r="J2492" s="28"/>
    </row>
    <row r="2493" spans="9:10" x14ac:dyDescent="0.35">
      <c r="I2493" s="28"/>
      <c r="J2493" s="28"/>
    </row>
    <row r="2494" spans="9:10" x14ac:dyDescent="0.35">
      <c r="I2494" s="28"/>
      <c r="J2494" s="28"/>
    </row>
    <row r="2495" spans="9:10" x14ac:dyDescent="0.35">
      <c r="I2495" s="28"/>
      <c r="J2495" s="28"/>
    </row>
    <row r="2496" spans="9:10" x14ac:dyDescent="0.35">
      <c r="I2496" s="28"/>
      <c r="J2496" s="28"/>
    </row>
    <row r="2497" spans="9:10" x14ac:dyDescent="0.35">
      <c r="I2497" s="28"/>
      <c r="J2497" s="28"/>
    </row>
    <row r="2498" spans="9:10" x14ac:dyDescent="0.35">
      <c r="I2498" s="28"/>
      <c r="J2498" s="28"/>
    </row>
    <row r="2499" spans="9:10" x14ac:dyDescent="0.35">
      <c r="I2499" s="28"/>
      <c r="J2499" s="28"/>
    </row>
    <row r="2500" spans="9:10" x14ac:dyDescent="0.35">
      <c r="I2500" s="28"/>
      <c r="J2500" s="28"/>
    </row>
    <row r="2501" spans="9:10" x14ac:dyDescent="0.35">
      <c r="I2501" s="28"/>
      <c r="J2501" s="28"/>
    </row>
    <row r="2502" spans="9:10" x14ac:dyDescent="0.35">
      <c r="I2502" s="28"/>
      <c r="J2502" s="28"/>
    </row>
    <row r="2503" spans="9:10" x14ac:dyDescent="0.35">
      <c r="I2503" s="28"/>
      <c r="J2503" s="28"/>
    </row>
    <row r="2504" spans="9:10" x14ac:dyDescent="0.35">
      <c r="I2504" s="28"/>
      <c r="J2504" s="28"/>
    </row>
    <row r="2505" spans="9:10" x14ac:dyDescent="0.35">
      <c r="I2505" s="28"/>
      <c r="J2505" s="28"/>
    </row>
    <row r="2506" spans="9:10" x14ac:dyDescent="0.35">
      <c r="I2506" s="28"/>
      <c r="J2506" s="28"/>
    </row>
    <row r="2507" spans="9:10" x14ac:dyDescent="0.35">
      <c r="I2507" s="28"/>
      <c r="J2507" s="28"/>
    </row>
    <row r="2508" spans="9:10" x14ac:dyDescent="0.35">
      <c r="I2508" s="28"/>
      <c r="J2508" s="28"/>
    </row>
    <row r="2509" spans="9:10" x14ac:dyDescent="0.35">
      <c r="I2509" s="28"/>
      <c r="J2509" s="28"/>
    </row>
    <row r="2510" spans="9:10" x14ac:dyDescent="0.35">
      <c r="I2510" s="28"/>
      <c r="J2510" s="28"/>
    </row>
    <row r="2511" spans="9:10" x14ac:dyDescent="0.35">
      <c r="I2511" s="28"/>
      <c r="J2511" s="28"/>
    </row>
    <row r="2512" spans="9:10" x14ac:dyDescent="0.35">
      <c r="I2512" s="28"/>
      <c r="J2512" s="28"/>
    </row>
    <row r="2513" spans="9:10" x14ac:dyDescent="0.35">
      <c r="I2513" s="28"/>
      <c r="J2513" s="28"/>
    </row>
    <row r="2514" spans="9:10" x14ac:dyDescent="0.35">
      <c r="I2514" s="28"/>
      <c r="J2514" s="28"/>
    </row>
    <row r="2515" spans="9:10" x14ac:dyDescent="0.35">
      <c r="I2515" s="28"/>
      <c r="J2515" s="28"/>
    </row>
    <row r="2516" spans="9:10" x14ac:dyDescent="0.35">
      <c r="I2516" s="28"/>
      <c r="J2516" s="28"/>
    </row>
    <row r="2517" spans="9:10" x14ac:dyDescent="0.35">
      <c r="I2517" s="28"/>
      <c r="J2517" s="28"/>
    </row>
    <row r="2518" spans="9:10" x14ac:dyDescent="0.35">
      <c r="I2518" s="28"/>
      <c r="J2518" s="28"/>
    </row>
    <row r="2519" spans="9:10" x14ac:dyDescent="0.35">
      <c r="I2519" s="28"/>
      <c r="J2519" s="28"/>
    </row>
    <row r="2520" spans="9:10" x14ac:dyDescent="0.35">
      <c r="I2520" s="28"/>
      <c r="J2520" s="28"/>
    </row>
    <row r="2521" spans="9:10" x14ac:dyDescent="0.35">
      <c r="I2521" s="28"/>
      <c r="J2521" s="28"/>
    </row>
    <row r="2522" spans="9:10" x14ac:dyDescent="0.35">
      <c r="I2522" s="28"/>
      <c r="J2522" s="28"/>
    </row>
    <row r="2523" spans="9:10" x14ac:dyDescent="0.35">
      <c r="I2523" s="28"/>
      <c r="J2523" s="28"/>
    </row>
    <row r="2524" spans="9:10" x14ac:dyDescent="0.35">
      <c r="I2524" s="28"/>
      <c r="J2524" s="28"/>
    </row>
    <row r="2525" spans="9:10" x14ac:dyDescent="0.35">
      <c r="I2525" s="28"/>
      <c r="J2525" s="28"/>
    </row>
    <row r="2526" spans="9:10" x14ac:dyDescent="0.35">
      <c r="I2526" s="28"/>
      <c r="J2526" s="28"/>
    </row>
    <row r="2527" spans="9:10" x14ac:dyDescent="0.35">
      <c r="I2527" s="28"/>
      <c r="J2527" s="28"/>
    </row>
    <row r="2528" spans="9:10" x14ac:dyDescent="0.35">
      <c r="I2528" s="28"/>
      <c r="J2528" s="28"/>
    </row>
    <row r="2529" spans="9:10" x14ac:dyDescent="0.35">
      <c r="I2529" s="28"/>
      <c r="J2529" s="28"/>
    </row>
    <row r="2530" spans="9:10" x14ac:dyDescent="0.35">
      <c r="I2530" s="28"/>
      <c r="J2530" s="28"/>
    </row>
    <row r="2531" spans="9:10" x14ac:dyDescent="0.35">
      <c r="I2531" s="28"/>
      <c r="J2531" s="28"/>
    </row>
    <row r="2532" spans="9:10" x14ac:dyDescent="0.35">
      <c r="I2532" s="28"/>
      <c r="J2532" s="28"/>
    </row>
    <row r="2533" spans="9:10" x14ac:dyDescent="0.35">
      <c r="I2533" s="28"/>
      <c r="J2533" s="28"/>
    </row>
    <row r="2534" spans="9:10" x14ac:dyDescent="0.35">
      <c r="I2534" s="28"/>
      <c r="J2534" s="28"/>
    </row>
    <row r="2535" spans="9:10" x14ac:dyDescent="0.35">
      <c r="I2535" s="28"/>
      <c r="J2535" s="28"/>
    </row>
    <row r="2536" spans="9:10" x14ac:dyDescent="0.35">
      <c r="I2536" s="28"/>
      <c r="J2536" s="28"/>
    </row>
    <row r="2537" spans="9:10" x14ac:dyDescent="0.35">
      <c r="I2537" s="28"/>
      <c r="J2537" s="28"/>
    </row>
    <row r="2538" spans="9:10" x14ac:dyDescent="0.35">
      <c r="I2538" s="28"/>
      <c r="J2538" s="28"/>
    </row>
    <row r="2539" spans="9:10" x14ac:dyDescent="0.35">
      <c r="I2539" s="28"/>
      <c r="J2539" s="28"/>
    </row>
    <row r="2540" spans="9:10" x14ac:dyDescent="0.35">
      <c r="I2540" s="28"/>
      <c r="J2540" s="28"/>
    </row>
    <row r="2541" spans="9:10" x14ac:dyDescent="0.35">
      <c r="I2541" s="28"/>
      <c r="J2541" s="28"/>
    </row>
    <row r="2542" spans="9:10" x14ac:dyDescent="0.35">
      <c r="I2542" s="28"/>
      <c r="J2542" s="28"/>
    </row>
    <row r="2543" spans="9:10" x14ac:dyDescent="0.35">
      <c r="I2543" s="28"/>
      <c r="J2543" s="28"/>
    </row>
    <row r="2544" spans="9:10" x14ac:dyDescent="0.35">
      <c r="I2544" s="28"/>
      <c r="J2544" s="28"/>
    </row>
    <row r="2545" spans="9:10" x14ac:dyDescent="0.35">
      <c r="I2545" s="28"/>
      <c r="J2545" s="28"/>
    </row>
    <row r="2546" spans="9:10" x14ac:dyDescent="0.35">
      <c r="I2546" s="28"/>
      <c r="J2546" s="28"/>
    </row>
    <row r="2547" spans="9:10" x14ac:dyDescent="0.35">
      <c r="I2547" s="28"/>
      <c r="J2547" s="28"/>
    </row>
    <row r="2548" spans="9:10" x14ac:dyDescent="0.35">
      <c r="I2548" s="28"/>
      <c r="J2548" s="28"/>
    </row>
    <row r="2549" spans="9:10" x14ac:dyDescent="0.35">
      <c r="I2549" s="28"/>
      <c r="J2549" s="28"/>
    </row>
    <row r="2550" spans="9:10" x14ac:dyDescent="0.35">
      <c r="I2550" s="28"/>
      <c r="J2550" s="28"/>
    </row>
    <row r="2551" spans="9:10" x14ac:dyDescent="0.35">
      <c r="I2551" s="28"/>
      <c r="J2551" s="28"/>
    </row>
    <row r="2552" spans="9:10" x14ac:dyDescent="0.35">
      <c r="I2552" s="28"/>
      <c r="J2552" s="28"/>
    </row>
    <row r="2553" spans="9:10" x14ac:dyDescent="0.35">
      <c r="I2553" s="28"/>
      <c r="J2553" s="28"/>
    </row>
    <row r="2554" spans="9:10" x14ac:dyDescent="0.35">
      <c r="I2554" s="28"/>
      <c r="J2554" s="28"/>
    </row>
    <row r="2555" spans="9:10" x14ac:dyDescent="0.35">
      <c r="I2555" s="28"/>
      <c r="J2555" s="28"/>
    </row>
    <row r="2556" spans="9:10" x14ac:dyDescent="0.35">
      <c r="I2556" s="28"/>
      <c r="J2556" s="28"/>
    </row>
    <row r="2557" spans="9:10" x14ac:dyDescent="0.35">
      <c r="I2557" s="28"/>
      <c r="J2557" s="28"/>
    </row>
    <row r="2558" spans="9:10" x14ac:dyDescent="0.35">
      <c r="I2558" s="28"/>
      <c r="J2558" s="28"/>
    </row>
    <row r="2559" spans="9:10" x14ac:dyDescent="0.35">
      <c r="I2559" s="28"/>
      <c r="J2559" s="28"/>
    </row>
    <row r="2560" spans="9:10" x14ac:dyDescent="0.35">
      <c r="I2560" s="28"/>
      <c r="J2560" s="28"/>
    </row>
    <row r="2561" spans="9:10" x14ac:dyDescent="0.35">
      <c r="I2561" s="28"/>
      <c r="J2561" s="28"/>
    </row>
    <row r="2562" spans="9:10" x14ac:dyDescent="0.35">
      <c r="I2562" s="28"/>
      <c r="J2562" s="28"/>
    </row>
    <row r="2563" spans="9:10" x14ac:dyDescent="0.35">
      <c r="I2563" s="28"/>
      <c r="J2563" s="28"/>
    </row>
    <row r="2564" spans="9:10" x14ac:dyDescent="0.35">
      <c r="I2564" s="28"/>
      <c r="J2564" s="28"/>
    </row>
    <row r="2565" spans="9:10" x14ac:dyDescent="0.35">
      <c r="I2565" s="28"/>
      <c r="J2565" s="28"/>
    </row>
    <row r="2566" spans="9:10" x14ac:dyDescent="0.35">
      <c r="I2566" s="28"/>
      <c r="J2566" s="28"/>
    </row>
    <row r="2567" spans="9:10" x14ac:dyDescent="0.35">
      <c r="I2567" s="28"/>
      <c r="J2567" s="28"/>
    </row>
    <row r="2568" spans="9:10" x14ac:dyDescent="0.35">
      <c r="I2568" s="28"/>
      <c r="J2568" s="28"/>
    </row>
    <row r="2569" spans="9:10" x14ac:dyDescent="0.35">
      <c r="I2569" s="28"/>
      <c r="J2569" s="28"/>
    </row>
    <row r="2570" spans="9:10" x14ac:dyDescent="0.35">
      <c r="I2570" s="28"/>
      <c r="J2570" s="28"/>
    </row>
    <row r="2571" spans="9:10" x14ac:dyDescent="0.35">
      <c r="I2571" s="28"/>
      <c r="J2571" s="28"/>
    </row>
    <row r="2572" spans="9:10" x14ac:dyDescent="0.35">
      <c r="I2572" s="28"/>
      <c r="J2572" s="28"/>
    </row>
    <row r="2573" spans="9:10" x14ac:dyDescent="0.35">
      <c r="I2573" s="28"/>
      <c r="J2573" s="28"/>
    </row>
    <row r="2574" spans="9:10" x14ac:dyDescent="0.35">
      <c r="I2574" s="28"/>
      <c r="J2574" s="28"/>
    </row>
    <row r="2575" spans="9:10" x14ac:dyDescent="0.35">
      <c r="I2575" s="28"/>
      <c r="J2575" s="28"/>
    </row>
    <row r="2576" spans="9:10" x14ac:dyDescent="0.35">
      <c r="I2576" s="28"/>
      <c r="J2576" s="28"/>
    </row>
    <row r="2577" spans="9:10" x14ac:dyDescent="0.35">
      <c r="I2577" s="28"/>
      <c r="J2577" s="28"/>
    </row>
    <row r="2578" spans="9:10" x14ac:dyDescent="0.35">
      <c r="I2578" s="28"/>
      <c r="J2578" s="28"/>
    </row>
    <row r="2579" spans="9:10" x14ac:dyDescent="0.35">
      <c r="I2579" s="28"/>
      <c r="J2579" s="28"/>
    </row>
    <row r="2580" spans="9:10" x14ac:dyDescent="0.35">
      <c r="I2580" s="28"/>
      <c r="J2580" s="28"/>
    </row>
    <row r="2581" spans="9:10" x14ac:dyDescent="0.35">
      <c r="I2581" s="28"/>
      <c r="J2581" s="28"/>
    </row>
    <row r="2582" spans="9:10" x14ac:dyDescent="0.35">
      <c r="I2582" s="28"/>
      <c r="J2582" s="28"/>
    </row>
    <row r="2583" spans="9:10" x14ac:dyDescent="0.35">
      <c r="I2583" s="28"/>
      <c r="J2583" s="28"/>
    </row>
    <row r="2584" spans="9:10" x14ac:dyDescent="0.35">
      <c r="I2584" s="28"/>
      <c r="J2584" s="28"/>
    </row>
    <row r="2585" spans="9:10" x14ac:dyDescent="0.35">
      <c r="I2585" s="28"/>
      <c r="J2585" s="28"/>
    </row>
    <row r="2586" spans="9:10" x14ac:dyDescent="0.35">
      <c r="I2586" s="28"/>
      <c r="J2586" s="28"/>
    </row>
    <row r="2587" spans="9:10" x14ac:dyDescent="0.35">
      <c r="I2587" s="28"/>
      <c r="J2587" s="28"/>
    </row>
    <row r="2588" spans="9:10" x14ac:dyDescent="0.35">
      <c r="I2588" s="28"/>
      <c r="J2588" s="28"/>
    </row>
    <row r="2589" spans="9:10" x14ac:dyDescent="0.35">
      <c r="I2589" s="28"/>
      <c r="J2589" s="28"/>
    </row>
    <row r="2590" spans="9:10" x14ac:dyDescent="0.35">
      <c r="I2590" s="28"/>
      <c r="J2590" s="28"/>
    </row>
    <row r="2591" spans="9:10" x14ac:dyDescent="0.35">
      <c r="I2591" s="28"/>
      <c r="J2591" s="28"/>
    </row>
    <row r="2592" spans="9:10" x14ac:dyDescent="0.35">
      <c r="I2592" s="28"/>
      <c r="J2592" s="28"/>
    </row>
    <row r="2593" spans="9:10" x14ac:dyDescent="0.35">
      <c r="I2593" s="28"/>
      <c r="J2593" s="28"/>
    </row>
    <row r="2594" spans="9:10" x14ac:dyDescent="0.35">
      <c r="I2594" s="28"/>
      <c r="J2594" s="28"/>
    </row>
    <row r="2595" spans="9:10" x14ac:dyDescent="0.35">
      <c r="I2595" s="28"/>
      <c r="J2595" s="28"/>
    </row>
    <row r="2596" spans="9:10" x14ac:dyDescent="0.35">
      <c r="I2596" s="28"/>
      <c r="J2596" s="28"/>
    </row>
    <row r="2597" spans="9:10" x14ac:dyDescent="0.35">
      <c r="I2597" s="28"/>
      <c r="J2597" s="28"/>
    </row>
    <row r="2598" spans="9:10" x14ac:dyDescent="0.35">
      <c r="I2598" s="28"/>
      <c r="J2598" s="28"/>
    </row>
    <row r="2599" spans="9:10" x14ac:dyDescent="0.35">
      <c r="I2599" s="28"/>
      <c r="J2599" s="28"/>
    </row>
    <row r="2600" spans="9:10" x14ac:dyDescent="0.35">
      <c r="I2600" s="28"/>
      <c r="J2600" s="28"/>
    </row>
    <row r="2601" spans="9:10" x14ac:dyDescent="0.35">
      <c r="I2601" s="28"/>
      <c r="J2601" s="28"/>
    </row>
    <row r="2602" spans="9:10" x14ac:dyDescent="0.35">
      <c r="I2602" s="28"/>
      <c r="J2602" s="28"/>
    </row>
    <row r="2603" spans="9:10" x14ac:dyDescent="0.35">
      <c r="I2603" s="28"/>
      <c r="J2603" s="28"/>
    </row>
    <row r="2604" spans="9:10" x14ac:dyDescent="0.35">
      <c r="I2604" s="28"/>
      <c r="J2604" s="28"/>
    </row>
    <row r="2605" spans="9:10" x14ac:dyDescent="0.35">
      <c r="I2605" s="28"/>
      <c r="J2605" s="28"/>
    </row>
    <row r="2606" spans="9:10" x14ac:dyDescent="0.35">
      <c r="I2606" s="28"/>
      <c r="J2606" s="28"/>
    </row>
    <row r="2607" spans="9:10" x14ac:dyDescent="0.35">
      <c r="I2607" s="28"/>
      <c r="J2607" s="28"/>
    </row>
    <row r="2608" spans="9:10" x14ac:dyDescent="0.35">
      <c r="I2608" s="28"/>
      <c r="J2608" s="28"/>
    </row>
    <row r="2609" spans="9:10" x14ac:dyDescent="0.35">
      <c r="I2609" s="28"/>
      <c r="J2609" s="28"/>
    </row>
    <row r="2610" spans="9:10" x14ac:dyDescent="0.35">
      <c r="I2610" s="28"/>
      <c r="J2610" s="28"/>
    </row>
    <row r="2611" spans="9:10" x14ac:dyDescent="0.35">
      <c r="I2611" s="28"/>
      <c r="J2611" s="28"/>
    </row>
    <row r="2612" spans="9:10" x14ac:dyDescent="0.35">
      <c r="I2612" s="28"/>
      <c r="J2612" s="28"/>
    </row>
    <row r="2613" spans="9:10" x14ac:dyDescent="0.35">
      <c r="I2613" s="28"/>
      <c r="J2613" s="28"/>
    </row>
    <row r="2614" spans="9:10" x14ac:dyDescent="0.35">
      <c r="I2614" s="28"/>
      <c r="J2614" s="28"/>
    </row>
    <row r="2615" spans="9:10" x14ac:dyDescent="0.35">
      <c r="I2615" s="28"/>
      <c r="J2615" s="28"/>
    </row>
    <row r="2616" spans="9:10" x14ac:dyDescent="0.35">
      <c r="I2616" s="28"/>
      <c r="J2616" s="28"/>
    </row>
    <row r="2617" spans="9:10" x14ac:dyDescent="0.35">
      <c r="I2617" s="28"/>
      <c r="J2617" s="28"/>
    </row>
    <row r="2618" spans="9:10" x14ac:dyDescent="0.35">
      <c r="I2618" s="28"/>
      <c r="J2618" s="28"/>
    </row>
    <row r="2619" spans="9:10" x14ac:dyDescent="0.35">
      <c r="I2619" s="28"/>
      <c r="J2619" s="28"/>
    </row>
    <row r="2620" spans="9:10" x14ac:dyDescent="0.35">
      <c r="I2620" s="28"/>
      <c r="J2620" s="28"/>
    </row>
    <row r="2621" spans="9:10" x14ac:dyDescent="0.35">
      <c r="I2621" s="28"/>
      <c r="J2621" s="28"/>
    </row>
    <row r="2622" spans="9:10" x14ac:dyDescent="0.35">
      <c r="I2622" s="28"/>
      <c r="J2622" s="28"/>
    </row>
    <row r="2623" spans="9:10" x14ac:dyDescent="0.35">
      <c r="I2623" s="28"/>
      <c r="J2623" s="28"/>
    </row>
    <row r="2624" spans="9:10" x14ac:dyDescent="0.35">
      <c r="I2624" s="28"/>
      <c r="J2624" s="28"/>
    </row>
    <row r="2625" spans="9:10" x14ac:dyDescent="0.35">
      <c r="I2625" s="28"/>
      <c r="J2625" s="28"/>
    </row>
    <row r="2626" spans="9:10" x14ac:dyDescent="0.35">
      <c r="I2626" s="28"/>
      <c r="J2626" s="28"/>
    </row>
    <row r="2627" spans="9:10" x14ac:dyDescent="0.35">
      <c r="I2627" s="28"/>
      <c r="J2627" s="28"/>
    </row>
    <row r="2628" spans="9:10" x14ac:dyDescent="0.35">
      <c r="I2628" s="28"/>
      <c r="J2628" s="28"/>
    </row>
    <row r="2629" spans="9:10" x14ac:dyDescent="0.35">
      <c r="I2629" s="28"/>
      <c r="J2629" s="28"/>
    </row>
    <row r="2630" spans="9:10" x14ac:dyDescent="0.35">
      <c r="I2630" s="28"/>
      <c r="J2630" s="28"/>
    </row>
    <row r="2631" spans="9:10" x14ac:dyDescent="0.35">
      <c r="I2631" s="28"/>
      <c r="J2631" s="28"/>
    </row>
    <row r="2632" spans="9:10" x14ac:dyDescent="0.35">
      <c r="I2632" s="28"/>
      <c r="J2632" s="28"/>
    </row>
    <row r="2633" spans="9:10" x14ac:dyDescent="0.35">
      <c r="I2633" s="28"/>
      <c r="J2633" s="28"/>
    </row>
    <row r="2634" spans="9:10" x14ac:dyDescent="0.35">
      <c r="I2634" s="28"/>
      <c r="J2634" s="28"/>
    </row>
    <row r="2635" spans="9:10" x14ac:dyDescent="0.35">
      <c r="I2635" s="28"/>
      <c r="J2635" s="28"/>
    </row>
    <row r="2636" spans="9:10" x14ac:dyDescent="0.35">
      <c r="I2636" s="28"/>
      <c r="J2636" s="28"/>
    </row>
    <row r="2637" spans="9:10" x14ac:dyDescent="0.35">
      <c r="I2637" s="28"/>
      <c r="J2637" s="28"/>
    </row>
    <row r="2638" spans="9:10" x14ac:dyDescent="0.35">
      <c r="I2638" s="28"/>
      <c r="J2638" s="28"/>
    </row>
    <row r="2639" spans="9:10" x14ac:dyDescent="0.35">
      <c r="I2639" s="28"/>
      <c r="J2639" s="28"/>
    </row>
    <row r="2640" spans="9:10" x14ac:dyDescent="0.35">
      <c r="I2640" s="28"/>
      <c r="J2640" s="28"/>
    </row>
    <row r="2641" spans="9:10" x14ac:dyDescent="0.35">
      <c r="I2641" s="28"/>
      <c r="J2641" s="28"/>
    </row>
    <row r="2642" spans="9:10" x14ac:dyDescent="0.35">
      <c r="I2642" s="28"/>
      <c r="J2642" s="28"/>
    </row>
    <row r="2643" spans="9:10" x14ac:dyDescent="0.35">
      <c r="I2643" s="28"/>
      <c r="J2643" s="28"/>
    </row>
    <row r="2644" spans="9:10" x14ac:dyDescent="0.35">
      <c r="I2644" s="28"/>
      <c r="J2644" s="28"/>
    </row>
    <row r="2645" spans="9:10" x14ac:dyDescent="0.35">
      <c r="I2645" s="28"/>
      <c r="J2645" s="28"/>
    </row>
    <row r="2646" spans="9:10" x14ac:dyDescent="0.35">
      <c r="I2646" s="28"/>
      <c r="J2646" s="28"/>
    </row>
    <row r="2647" spans="9:10" x14ac:dyDescent="0.35">
      <c r="I2647" s="28"/>
      <c r="J2647" s="28"/>
    </row>
    <row r="2648" spans="9:10" x14ac:dyDescent="0.35">
      <c r="I2648" s="28"/>
      <c r="J2648" s="28"/>
    </row>
    <row r="2649" spans="9:10" x14ac:dyDescent="0.35">
      <c r="I2649" s="28"/>
      <c r="J2649" s="28"/>
    </row>
    <row r="2650" spans="9:10" x14ac:dyDescent="0.35">
      <c r="I2650" s="28"/>
      <c r="J2650" s="28"/>
    </row>
    <row r="2651" spans="9:10" x14ac:dyDescent="0.35">
      <c r="I2651" s="28"/>
      <c r="J2651" s="28"/>
    </row>
    <row r="2652" spans="9:10" x14ac:dyDescent="0.35">
      <c r="I2652" s="28"/>
      <c r="J2652" s="28"/>
    </row>
    <row r="2653" spans="9:10" x14ac:dyDescent="0.35">
      <c r="I2653" s="28"/>
      <c r="J2653" s="28"/>
    </row>
    <row r="2654" spans="9:10" x14ac:dyDescent="0.35">
      <c r="I2654" s="28"/>
      <c r="J2654" s="28"/>
    </row>
    <row r="2655" spans="9:10" x14ac:dyDescent="0.35">
      <c r="I2655" s="28"/>
      <c r="J2655" s="28"/>
    </row>
    <row r="2656" spans="9:10" x14ac:dyDescent="0.35">
      <c r="I2656" s="28"/>
      <c r="J2656" s="28"/>
    </row>
    <row r="2657" spans="9:10" x14ac:dyDescent="0.35">
      <c r="I2657" s="28"/>
      <c r="J2657" s="28"/>
    </row>
    <row r="2658" spans="9:10" x14ac:dyDescent="0.35">
      <c r="I2658" s="28"/>
      <c r="J2658" s="28"/>
    </row>
    <row r="2659" spans="9:10" x14ac:dyDescent="0.35">
      <c r="I2659" s="28"/>
      <c r="J2659" s="28"/>
    </row>
    <row r="2660" spans="9:10" x14ac:dyDescent="0.35">
      <c r="I2660" s="28"/>
      <c r="J2660" s="28"/>
    </row>
    <row r="2661" spans="9:10" x14ac:dyDescent="0.35">
      <c r="I2661" s="28"/>
      <c r="J2661" s="28"/>
    </row>
    <row r="2662" spans="9:10" x14ac:dyDescent="0.35">
      <c r="I2662" s="28"/>
      <c r="J2662" s="28"/>
    </row>
    <row r="2663" spans="9:10" x14ac:dyDescent="0.35">
      <c r="I2663" s="28"/>
      <c r="J2663" s="28"/>
    </row>
    <row r="2664" spans="9:10" x14ac:dyDescent="0.35">
      <c r="I2664" s="28"/>
      <c r="J2664" s="28"/>
    </row>
    <row r="2665" spans="9:10" x14ac:dyDescent="0.35">
      <c r="I2665" s="28"/>
      <c r="J2665" s="28"/>
    </row>
    <row r="2666" spans="9:10" x14ac:dyDescent="0.35">
      <c r="I2666" s="28"/>
      <c r="J2666" s="28"/>
    </row>
    <row r="2667" spans="9:10" x14ac:dyDescent="0.35">
      <c r="I2667" s="28"/>
      <c r="J2667" s="28"/>
    </row>
    <row r="2668" spans="9:10" x14ac:dyDescent="0.35">
      <c r="I2668" s="28"/>
      <c r="J2668" s="28"/>
    </row>
    <row r="2669" spans="9:10" x14ac:dyDescent="0.35">
      <c r="I2669" s="28"/>
      <c r="J2669" s="28"/>
    </row>
    <row r="2670" spans="9:10" x14ac:dyDescent="0.35">
      <c r="I2670" s="28"/>
      <c r="J2670" s="28"/>
    </row>
    <row r="2671" spans="9:10" x14ac:dyDescent="0.35">
      <c r="I2671" s="28"/>
      <c r="J2671" s="28"/>
    </row>
    <row r="2672" spans="9:10" x14ac:dyDescent="0.35">
      <c r="I2672" s="28"/>
      <c r="J2672" s="28"/>
    </row>
    <row r="2673" spans="9:10" x14ac:dyDescent="0.35">
      <c r="I2673" s="28"/>
      <c r="J2673" s="28"/>
    </row>
    <row r="2674" spans="9:10" x14ac:dyDescent="0.35">
      <c r="I2674" s="28"/>
      <c r="J2674" s="28"/>
    </row>
    <row r="2675" spans="9:10" x14ac:dyDescent="0.35">
      <c r="I2675" s="28"/>
      <c r="J2675" s="28"/>
    </row>
    <row r="2676" spans="9:10" x14ac:dyDescent="0.35">
      <c r="I2676" s="28"/>
      <c r="J2676" s="28"/>
    </row>
    <row r="2677" spans="9:10" x14ac:dyDescent="0.35">
      <c r="I2677" s="28"/>
      <c r="J2677" s="28"/>
    </row>
    <row r="2678" spans="9:10" x14ac:dyDescent="0.35">
      <c r="I2678" s="28"/>
      <c r="J2678" s="28"/>
    </row>
    <row r="2679" spans="9:10" x14ac:dyDescent="0.35">
      <c r="I2679" s="28"/>
      <c r="J2679" s="28"/>
    </row>
    <row r="2680" spans="9:10" x14ac:dyDescent="0.35">
      <c r="I2680" s="28"/>
      <c r="J2680" s="28"/>
    </row>
    <row r="2681" spans="9:10" x14ac:dyDescent="0.35">
      <c r="I2681" s="28"/>
      <c r="J2681" s="28"/>
    </row>
    <row r="2682" spans="9:10" x14ac:dyDescent="0.35">
      <c r="I2682" s="28"/>
      <c r="J2682" s="28"/>
    </row>
    <row r="2683" spans="9:10" x14ac:dyDescent="0.35">
      <c r="I2683" s="28"/>
      <c r="J2683" s="28"/>
    </row>
    <row r="2684" spans="9:10" x14ac:dyDescent="0.35">
      <c r="I2684" s="28"/>
      <c r="J2684" s="28"/>
    </row>
    <row r="2685" spans="9:10" x14ac:dyDescent="0.35">
      <c r="I2685" s="28"/>
      <c r="J2685" s="28"/>
    </row>
    <row r="2686" spans="9:10" x14ac:dyDescent="0.35">
      <c r="I2686" s="28"/>
      <c r="J2686" s="28"/>
    </row>
    <row r="2687" spans="9:10" x14ac:dyDescent="0.35">
      <c r="I2687" s="28"/>
      <c r="J2687" s="28"/>
    </row>
    <row r="2688" spans="9:10" x14ac:dyDescent="0.35">
      <c r="I2688" s="28"/>
      <c r="J2688" s="28"/>
    </row>
    <row r="2689" spans="9:10" x14ac:dyDescent="0.35">
      <c r="I2689" s="28"/>
      <c r="J2689" s="28"/>
    </row>
    <row r="2690" spans="9:10" x14ac:dyDescent="0.35">
      <c r="I2690" s="28"/>
      <c r="J2690" s="28"/>
    </row>
    <row r="2691" spans="9:10" x14ac:dyDescent="0.35">
      <c r="I2691" s="28"/>
      <c r="J2691" s="28"/>
    </row>
    <row r="2692" spans="9:10" x14ac:dyDescent="0.35">
      <c r="I2692" s="28"/>
      <c r="J2692" s="28"/>
    </row>
    <row r="2693" spans="9:10" x14ac:dyDescent="0.35">
      <c r="I2693" s="28"/>
      <c r="J2693" s="28"/>
    </row>
    <row r="2694" spans="9:10" x14ac:dyDescent="0.35">
      <c r="I2694" s="28"/>
      <c r="J2694" s="28"/>
    </row>
    <row r="2695" spans="9:10" x14ac:dyDescent="0.35">
      <c r="I2695" s="28"/>
      <c r="J2695" s="28"/>
    </row>
    <row r="2696" spans="9:10" x14ac:dyDescent="0.35">
      <c r="I2696" s="28"/>
      <c r="J2696" s="28"/>
    </row>
    <row r="2697" spans="9:10" x14ac:dyDescent="0.35">
      <c r="I2697" s="28"/>
      <c r="J2697" s="28"/>
    </row>
    <row r="2698" spans="9:10" x14ac:dyDescent="0.35">
      <c r="I2698" s="28"/>
      <c r="J2698" s="28"/>
    </row>
    <row r="2699" spans="9:10" x14ac:dyDescent="0.35">
      <c r="I2699" s="28"/>
      <c r="J2699" s="28"/>
    </row>
    <row r="2700" spans="9:10" x14ac:dyDescent="0.35">
      <c r="I2700" s="28"/>
      <c r="J2700" s="28"/>
    </row>
    <row r="2701" spans="9:10" x14ac:dyDescent="0.35">
      <c r="I2701" s="28"/>
      <c r="J2701" s="28"/>
    </row>
    <row r="2702" spans="9:10" x14ac:dyDescent="0.35">
      <c r="I2702" s="28"/>
      <c r="J2702" s="28"/>
    </row>
    <row r="2703" spans="9:10" x14ac:dyDescent="0.35">
      <c r="I2703" s="28"/>
      <c r="J2703" s="28"/>
    </row>
    <row r="2704" spans="9:10" x14ac:dyDescent="0.35">
      <c r="I2704" s="28"/>
      <c r="J2704" s="28"/>
    </row>
    <row r="2705" spans="9:10" x14ac:dyDescent="0.35">
      <c r="I2705" s="28"/>
      <c r="J2705" s="28"/>
    </row>
    <row r="2706" spans="9:10" x14ac:dyDescent="0.35">
      <c r="I2706" s="28"/>
      <c r="J2706" s="28"/>
    </row>
    <row r="2707" spans="9:10" x14ac:dyDescent="0.35">
      <c r="I2707" s="28"/>
      <c r="J2707" s="28"/>
    </row>
    <row r="2708" spans="9:10" x14ac:dyDescent="0.35">
      <c r="I2708" s="28"/>
      <c r="J2708" s="28"/>
    </row>
    <row r="2709" spans="9:10" x14ac:dyDescent="0.35">
      <c r="I2709" s="28"/>
      <c r="J2709" s="28"/>
    </row>
    <row r="2710" spans="9:10" x14ac:dyDescent="0.35">
      <c r="I2710" s="28"/>
      <c r="J2710" s="28"/>
    </row>
    <row r="2711" spans="9:10" x14ac:dyDescent="0.35">
      <c r="I2711" s="28"/>
      <c r="J2711" s="28"/>
    </row>
    <row r="2712" spans="9:10" x14ac:dyDescent="0.35">
      <c r="I2712" s="28"/>
      <c r="J2712" s="28"/>
    </row>
    <row r="2713" spans="9:10" x14ac:dyDescent="0.35">
      <c r="I2713" s="28"/>
      <c r="J2713" s="28"/>
    </row>
    <row r="2714" spans="9:10" x14ac:dyDescent="0.35">
      <c r="I2714" s="28"/>
      <c r="J2714" s="28"/>
    </row>
    <row r="2715" spans="9:10" x14ac:dyDescent="0.35">
      <c r="I2715" s="28"/>
      <c r="J2715" s="28"/>
    </row>
    <row r="2716" spans="9:10" x14ac:dyDescent="0.35">
      <c r="I2716" s="28"/>
      <c r="J2716" s="28"/>
    </row>
    <row r="2717" spans="9:10" x14ac:dyDescent="0.35">
      <c r="I2717" s="28"/>
      <c r="J2717" s="28"/>
    </row>
    <row r="2718" spans="9:10" x14ac:dyDescent="0.35">
      <c r="I2718" s="28"/>
      <c r="J2718" s="28"/>
    </row>
    <row r="2719" spans="9:10" x14ac:dyDescent="0.35">
      <c r="I2719" s="28"/>
      <c r="J2719" s="28"/>
    </row>
    <row r="2720" spans="9:10" x14ac:dyDescent="0.35">
      <c r="I2720" s="28"/>
      <c r="J2720" s="28"/>
    </row>
    <row r="2721" spans="9:10" x14ac:dyDescent="0.35">
      <c r="I2721" s="28"/>
      <c r="J2721" s="28"/>
    </row>
    <row r="2722" spans="9:10" x14ac:dyDescent="0.35">
      <c r="I2722" s="28"/>
      <c r="J2722" s="28"/>
    </row>
    <row r="2723" spans="9:10" x14ac:dyDescent="0.35">
      <c r="I2723" s="28"/>
      <c r="J2723" s="28"/>
    </row>
    <row r="2724" spans="9:10" x14ac:dyDescent="0.35">
      <c r="I2724" s="28"/>
      <c r="J2724" s="28"/>
    </row>
    <row r="2725" spans="9:10" x14ac:dyDescent="0.35">
      <c r="I2725" s="28"/>
      <c r="J2725" s="28"/>
    </row>
    <row r="2726" spans="9:10" x14ac:dyDescent="0.35">
      <c r="I2726" s="28"/>
      <c r="J2726" s="28"/>
    </row>
    <row r="2727" spans="9:10" x14ac:dyDescent="0.35">
      <c r="I2727" s="28"/>
      <c r="J2727" s="28"/>
    </row>
    <row r="2728" spans="9:10" x14ac:dyDescent="0.35">
      <c r="I2728" s="28"/>
      <c r="J2728" s="28"/>
    </row>
    <row r="2729" spans="9:10" x14ac:dyDescent="0.35">
      <c r="I2729" s="28"/>
      <c r="J2729" s="28"/>
    </row>
    <row r="2730" spans="9:10" x14ac:dyDescent="0.35">
      <c r="I2730" s="28"/>
      <c r="J2730" s="28"/>
    </row>
    <row r="2731" spans="9:10" x14ac:dyDescent="0.35">
      <c r="I2731" s="28"/>
      <c r="J2731" s="28"/>
    </row>
    <row r="2732" spans="9:10" x14ac:dyDescent="0.35">
      <c r="I2732" s="28"/>
      <c r="J2732" s="28"/>
    </row>
    <row r="2733" spans="9:10" x14ac:dyDescent="0.35">
      <c r="I2733" s="28"/>
      <c r="J2733" s="28"/>
    </row>
    <row r="2734" spans="9:10" x14ac:dyDescent="0.35">
      <c r="I2734" s="28"/>
      <c r="J2734" s="28"/>
    </row>
    <row r="2735" spans="9:10" x14ac:dyDescent="0.35">
      <c r="I2735" s="28"/>
      <c r="J2735" s="28"/>
    </row>
    <row r="2736" spans="9:10" x14ac:dyDescent="0.35">
      <c r="I2736" s="28"/>
      <c r="J2736" s="28"/>
    </row>
    <row r="2737" spans="9:10" x14ac:dyDescent="0.35">
      <c r="I2737" s="28"/>
      <c r="J2737" s="28"/>
    </row>
    <row r="2738" spans="9:10" x14ac:dyDescent="0.35">
      <c r="I2738" s="28"/>
      <c r="J2738" s="28"/>
    </row>
    <row r="2739" spans="9:10" x14ac:dyDescent="0.35">
      <c r="I2739" s="28"/>
      <c r="J2739" s="28"/>
    </row>
    <row r="2740" spans="9:10" x14ac:dyDescent="0.35">
      <c r="I2740" s="28"/>
      <c r="J2740" s="28"/>
    </row>
    <row r="2741" spans="9:10" x14ac:dyDescent="0.35">
      <c r="I2741" s="28"/>
      <c r="J2741" s="28"/>
    </row>
    <row r="2742" spans="9:10" x14ac:dyDescent="0.35">
      <c r="I2742" s="28"/>
      <c r="J2742" s="28"/>
    </row>
    <row r="2743" spans="9:10" x14ac:dyDescent="0.35">
      <c r="I2743" s="28"/>
      <c r="J2743" s="28"/>
    </row>
    <row r="2744" spans="9:10" x14ac:dyDescent="0.35">
      <c r="I2744" s="28"/>
      <c r="J2744" s="28"/>
    </row>
    <row r="2745" spans="9:10" x14ac:dyDescent="0.35">
      <c r="I2745" s="28"/>
      <c r="J2745" s="28"/>
    </row>
    <row r="2746" spans="9:10" x14ac:dyDescent="0.35">
      <c r="I2746" s="28"/>
      <c r="J2746" s="28"/>
    </row>
    <row r="2747" spans="9:10" x14ac:dyDescent="0.35">
      <c r="I2747" s="28"/>
      <c r="J2747" s="28"/>
    </row>
    <row r="2748" spans="9:10" x14ac:dyDescent="0.35">
      <c r="I2748" s="28"/>
      <c r="J2748" s="28"/>
    </row>
    <row r="2749" spans="9:10" x14ac:dyDescent="0.35">
      <c r="I2749" s="28"/>
      <c r="J2749" s="28"/>
    </row>
    <row r="2750" spans="9:10" x14ac:dyDescent="0.35">
      <c r="I2750" s="28"/>
      <c r="J2750" s="28"/>
    </row>
    <row r="2751" spans="9:10" x14ac:dyDescent="0.35">
      <c r="I2751" s="28"/>
      <c r="J2751" s="28"/>
    </row>
    <row r="2752" spans="9:10" x14ac:dyDescent="0.35">
      <c r="I2752" s="28"/>
      <c r="J2752" s="28"/>
    </row>
    <row r="2753" spans="9:10" x14ac:dyDescent="0.35">
      <c r="I2753" s="28"/>
      <c r="J2753" s="28"/>
    </row>
    <row r="2754" spans="9:10" x14ac:dyDescent="0.35">
      <c r="I2754" s="28"/>
      <c r="J2754" s="28"/>
    </row>
    <row r="2755" spans="9:10" x14ac:dyDescent="0.35">
      <c r="I2755" s="28"/>
      <c r="J2755" s="28"/>
    </row>
    <row r="2756" spans="9:10" x14ac:dyDescent="0.35">
      <c r="I2756" s="28"/>
      <c r="J2756" s="28"/>
    </row>
    <row r="2757" spans="9:10" x14ac:dyDescent="0.35">
      <c r="I2757" s="28"/>
      <c r="J2757" s="28"/>
    </row>
    <row r="2758" spans="9:10" x14ac:dyDescent="0.35">
      <c r="I2758" s="28"/>
      <c r="J2758" s="28"/>
    </row>
    <row r="2759" spans="9:10" x14ac:dyDescent="0.35">
      <c r="I2759" s="28"/>
      <c r="J2759" s="28"/>
    </row>
    <row r="2760" spans="9:10" x14ac:dyDescent="0.35">
      <c r="I2760" s="28"/>
      <c r="J2760" s="28"/>
    </row>
    <row r="2761" spans="9:10" x14ac:dyDescent="0.35">
      <c r="I2761" s="28"/>
      <c r="J2761" s="28"/>
    </row>
    <row r="2762" spans="9:10" x14ac:dyDescent="0.35">
      <c r="I2762" s="28"/>
      <c r="J2762" s="28"/>
    </row>
    <row r="2763" spans="9:10" x14ac:dyDescent="0.35">
      <c r="I2763" s="28"/>
      <c r="J2763" s="28"/>
    </row>
    <row r="2764" spans="9:10" x14ac:dyDescent="0.35">
      <c r="I2764" s="28"/>
      <c r="J2764" s="28"/>
    </row>
    <row r="2765" spans="9:10" x14ac:dyDescent="0.35">
      <c r="I2765" s="28"/>
      <c r="J2765" s="28"/>
    </row>
    <row r="2766" spans="9:10" x14ac:dyDescent="0.35">
      <c r="I2766" s="28"/>
      <c r="J2766" s="28"/>
    </row>
    <row r="2767" spans="9:10" x14ac:dyDescent="0.35">
      <c r="I2767" s="28"/>
      <c r="J2767" s="28"/>
    </row>
    <row r="2768" spans="9:10" x14ac:dyDescent="0.35">
      <c r="I2768" s="28"/>
      <c r="J2768" s="28"/>
    </row>
    <row r="2769" spans="9:10" x14ac:dyDescent="0.35">
      <c r="I2769" s="28"/>
      <c r="J2769" s="28"/>
    </row>
    <row r="2770" spans="9:10" x14ac:dyDescent="0.35">
      <c r="I2770" s="28"/>
      <c r="J2770" s="28"/>
    </row>
    <row r="2771" spans="9:10" x14ac:dyDescent="0.35">
      <c r="I2771" s="28"/>
      <c r="J2771" s="28"/>
    </row>
    <row r="2772" spans="9:10" x14ac:dyDescent="0.35">
      <c r="I2772" s="28"/>
      <c r="J2772" s="28"/>
    </row>
    <row r="2773" spans="9:10" x14ac:dyDescent="0.35">
      <c r="I2773" s="28"/>
      <c r="J2773" s="28"/>
    </row>
    <row r="2774" spans="9:10" x14ac:dyDescent="0.35">
      <c r="I2774" s="28"/>
      <c r="J2774" s="28"/>
    </row>
    <row r="2775" spans="9:10" x14ac:dyDescent="0.35">
      <c r="I2775" s="28"/>
      <c r="J2775" s="28"/>
    </row>
    <row r="2776" spans="9:10" x14ac:dyDescent="0.35">
      <c r="I2776" s="28"/>
      <c r="J2776" s="28"/>
    </row>
    <row r="2777" spans="9:10" x14ac:dyDescent="0.35">
      <c r="I2777" s="28"/>
      <c r="J2777" s="28"/>
    </row>
    <row r="2778" spans="9:10" x14ac:dyDescent="0.35">
      <c r="I2778" s="28"/>
      <c r="J2778" s="28"/>
    </row>
    <row r="2779" spans="9:10" x14ac:dyDescent="0.35">
      <c r="I2779" s="28"/>
      <c r="J2779" s="28"/>
    </row>
    <row r="2780" spans="9:10" x14ac:dyDescent="0.35">
      <c r="I2780" s="28"/>
      <c r="J2780" s="28"/>
    </row>
    <row r="2781" spans="9:10" x14ac:dyDescent="0.35">
      <c r="I2781" s="28"/>
      <c r="J2781" s="28"/>
    </row>
    <row r="2782" spans="9:10" x14ac:dyDescent="0.35">
      <c r="I2782" s="28"/>
      <c r="J2782" s="28"/>
    </row>
    <row r="2783" spans="9:10" x14ac:dyDescent="0.35">
      <c r="I2783" s="28"/>
      <c r="J2783" s="28"/>
    </row>
    <row r="2784" spans="9:10" x14ac:dyDescent="0.35">
      <c r="I2784" s="28"/>
      <c r="J2784" s="28"/>
    </row>
    <row r="2785" spans="9:10" x14ac:dyDescent="0.35">
      <c r="I2785" s="28"/>
      <c r="J2785" s="28"/>
    </row>
    <row r="2786" spans="9:10" x14ac:dyDescent="0.35">
      <c r="I2786" s="28"/>
      <c r="J2786" s="28"/>
    </row>
    <row r="2787" spans="9:10" x14ac:dyDescent="0.35">
      <c r="I2787" s="28"/>
      <c r="J2787" s="28"/>
    </row>
    <row r="2788" spans="9:10" x14ac:dyDescent="0.35">
      <c r="I2788" s="28"/>
      <c r="J2788" s="28"/>
    </row>
    <row r="2789" spans="9:10" x14ac:dyDescent="0.35">
      <c r="I2789" s="28"/>
      <c r="J2789" s="28"/>
    </row>
    <row r="2790" spans="9:10" x14ac:dyDescent="0.35">
      <c r="I2790" s="28"/>
      <c r="J2790" s="28"/>
    </row>
    <row r="2791" spans="9:10" x14ac:dyDescent="0.35">
      <c r="I2791" s="28"/>
      <c r="J2791" s="28"/>
    </row>
    <row r="2792" spans="9:10" x14ac:dyDescent="0.35">
      <c r="I2792" s="28"/>
      <c r="J2792" s="28"/>
    </row>
    <row r="2793" spans="9:10" x14ac:dyDescent="0.35">
      <c r="I2793" s="28"/>
      <c r="J2793" s="28"/>
    </row>
    <row r="2794" spans="9:10" x14ac:dyDescent="0.35">
      <c r="I2794" s="28"/>
      <c r="J2794" s="28"/>
    </row>
    <row r="2795" spans="9:10" x14ac:dyDescent="0.35">
      <c r="I2795" s="28"/>
      <c r="J2795" s="28"/>
    </row>
    <row r="2796" spans="9:10" x14ac:dyDescent="0.35">
      <c r="I2796" s="28"/>
      <c r="J2796" s="28"/>
    </row>
    <row r="2797" spans="9:10" x14ac:dyDescent="0.35">
      <c r="I2797" s="28"/>
      <c r="J2797" s="28"/>
    </row>
    <row r="2798" spans="9:10" x14ac:dyDescent="0.35">
      <c r="I2798" s="28"/>
      <c r="J2798" s="28"/>
    </row>
    <row r="2799" spans="9:10" x14ac:dyDescent="0.35">
      <c r="I2799" s="28"/>
      <c r="J2799" s="28"/>
    </row>
    <row r="2800" spans="9:10" x14ac:dyDescent="0.35">
      <c r="I2800" s="28"/>
      <c r="J2800" s="28"/>
    </row>
    <row r="2801" spans="9:10" x14ac:dyDescent="0.35">
      <c r="I2801" s="28"/>
      <c r="J2801" s="28"/>
    </row>
    <row r="2802" spans="9:10" x14ac:dyDescent="0.35">
      <c r="I2802" s="28"/>
      <c r="J2802" s="28"/>
    </row>
    <row r="2803" spans="9:10" x14ac:dyDescent="0.35">
      <c r="I2803" s="28"/>
      <c r="J2803" s="28"/>
    </row>
    <row r="2804" spans="9:10" x14ac:dyDescent="0.35">
      <c r="I2804" s="28"/>
      <c r="J2804" s="28"/>
    </row>
    <row r="2805" spans="9:10" x14ac:dyDescent="0.35">
      <c r="I2805" s="28"/>
      <c r="J2805" s="28"/>
    </row>
    <row r="2806" spans="9:10" x14ac:dyDescent="0.35">
      <c r="I2806" s="28"/>
      <c r="J2806" s="28"/>
    </row>
    <row r="2807" spans="9:10" x14ac:dyDescent="0.35">
      <c r="I2807" s="28"/>
      <c r="J2807" s="28"/>
    </row>
    <row r="2808" spans="9:10" x14ac:dyDescent="0.35">
      <c r="I2808" s="28"/>
      <c r="J2808" s="28"/>
    </row>
    <row r="2809" spans="9:10" x14ac:dyDescent="0.35">
      <c r="I2809" s="28"/>
      <c r="J2809" s="28"/>
    </row>
    <row r="2810" spans="9:10" x14ac:dyDescent="0.35">
      <c r="I2810" s="28"/>
      <c r="J2810" s="28"/>
    </row>
    <row r="2811" spans="9:10" x14ac:dyDescent="0.35">
      <c r="I2811" s="28"/>
      <c r="J2811" s="28"/>
    </row>
    <row r="2812" spans="9:10" x14ac:dyDescent="0.35">
      <c r="I2812" s="28"/>
      <c r="J2812" s="28"/>
    </row>
    <row r="2813" spans="9:10" x14ac:dyDescent="0.35">
      <c r="I2813" s="28"/>
      <c r="J2813" s="28"/>
    </row>
    <row r="2814" spans="9:10" x14ac:dyDescent="0.35">
      <c r="I2814" s="28"/>
      <c r="J2814" s="28"/>
    </row>
    <row r="2815" spans="9:10" x14ac:dyDescent="0.35">
      <c r="I2815" s="28"/>
      <c r="J2815" s="28"/>
    </row>
    <row r="2816" spans="9:10" x14ac:dyDescent="0.35">
      <c r="I2816" s="28"/>
      <c r="J2816" s="28"/>
    </row>
    <row r="2817" spans="9:10" x14ac:dyDescent="0.35">
      <c r="I2817" s="28"/>
      <c r="J2817" s="28"/>
    </row>
    <row r="2818" spans="9:10" x14ac:dyDescent="0.35">
      <c r="I2818" s="28"/>
      <c r="J2818" s="28"/>
    </row>
    <row r="2819" spans="9:10" x14ac:dyDescent="0.35">
      <c r="I2819" s="28"/>
      <c r="J2819" s="28"/>
    </row>
    <row r="2820" spans="9:10" x14ac:dyDescent="0.35">
      <c r="I2820" s="28"/>
      <c r="J2820" s="28"/>
    </row>
    <row r="2821" spans="9:10" x14ac:dyDescent="0.35">
      <c r="I2821" s="28"/>
      <c r="J2821" s="28"/>
    </row>
    <row r="2822" spans="9:10" x14ac:dyDescent="0.35">
      <c r="I2822" s="28"/>
      <c r="J2822" s="28"/>
    </row>
    <row r="2823" spans="9:10" x14ac:dyDescent="0.35">
      <c r="I2823" s="28"/>
      <c r="J2823" s="28"/>
    </row>
    <row r="2824" spans="9:10" x14ac:dyDescent="0.35">
      <c r="I2824" s="28"/>
      <c r="J2824" s="28"/>
    </row>
    <row r="2825" spans="9:10" x14ac:dyDescent="0.35">
      <c r="I2825" s="28"/>
      <c r="J2825" s="28"/>
    </row>
    <row r="2826" spans="9:10" x14ac:dyDescent="0.35">
      <c r="I2826" s="28"/>
      <c r="J2826" s="28"/>
    </row>
    <row r="2827" spans="9:10" x14ac:dyDescent="0.35">
      <c r="I2827" s="28"/>
      <c r="J2827" s="28"/>
    </row>
    <row r="2828" spans="9:10" x14ac:dyDescent="0.35">
      <c r="I2828" s="28"/>
      <c r="J2828" s="28"/>
    </row>
    <row r="2829" spans="9:10" x14ac:dyDescent="0.35">
      <c r="I2829" s="28"/>
      <c r="J2829" s="28"/>
    </row>
    <row r="2830" spans="9:10" x14ac:dyDescent="0.35">
      <c r="I2830" s="28"/>
      <c r="J2830" s="28"/>
    </row>
    <row r="2831" spans="9:10" x14ac:dyDescent="0.35">
      <c r="I2831" s="28"/>
      <c r="J2831" s="28"/>
    </row>
    <row r="2832" spans="9:10" x14ac:dyDescent="0.35">
      <c r="I2832" s="28"/>
      <c r="J2832" s="28"/>
    </row>
    <row r="2833" spans="9:10" x14ac:dyDescent="0.35">
      <c r="I2833" s="28"/>
      <c r="J2833" s="28"/>
    </row>
    <row r="2834" spans="9:10" x14ac:dyDescent="0.35">
      <c r="I2834" s="28"/>
      <c r="J2834" s="28"/>
    </row>
    <row r="2835" spans="9:10" x14ac:dyDescent="0.35">
      <c r="I2835" s="28"/>
      <c r="J2835" s="28"/>
    </row>
    <row r="2836" spans="9:10" x14ac:dyDescent="0.35">
      <c r="I2836" s="28"/>
      <c r="J2836" s="28"/>
    </row>
    <row r="2837" spans="9:10" x14ac:dyDescent="0.35">
      <c r="I2837" s="28"/>
      <c r="J2837" s="28"/>
    </row>
    <row r="2838" spans="9:10" x14ac:dyDescent="0.35">
      <c r="I2838" s="28"/>
      <c r="J2838" s="28"/>
    </row>
    <row r="2839" spans="9:10" x14ac:dyDescent="0.35">
      <c r="I2839" s="28"/>
      <c r="J2839" s="28"/>
    </row>
    <row r="2840" spans="9:10" x14ac:dyDescent="0.35">
      <c r="I2840" s="28"/>
      <c r="J2840" s="28"/>
    </row>
    <row r="2841" spans="9:10" x14ac:dyDescent="0.35">
      <c r="I2841" s="28"/>
      <c r="J2841" s="28"/>
    </row>
    <row r="2842" spans="9:10" x14ac:dyDescent="0.35">
      <c r="I2842" s="28"/>
      <c r="J2842" s="28"/>
    </row>
    <row r="2843" spans="9:10" x14ac:dyDescent="0.35">
      <c r="I2843" s="28"/>
      <c r="J2843" s="28"/>
    </row>
    <row r="2844" spans="9:10" x14ac:dyDescent="0.35">
      <c r="I2844" s="28"/>
      <c r="J2844" s="28"/>
    </row>
    <row r="2845" spans="9:10" x14ac:dyDescent="0.35">
      <c r="I2845" s="28"/>
      <c r="J2845" s="28"/>
    </row>
    <row r="2846" spans="9:10" x14ac:dyDescent="0.35">
      <c r="I2846" s="28"/>
      <c r="J2846" s="28"/>
    </row>
    <row r="2847" spans="9:10" x14ac:dyDescent="0.35">
      <c r="I2847" s="28"/>
      <c r="J2847" s="28"/>
    </row>
    <row r="2848" spans="9:10" x14ac:dyDescent="0.35">
      <c r="I2848" s="28"/>
      <c r="J2848" s="28"/>
    </row>
    <row r="2849" spans="9:10" x14ac:dyDescent="0.35">
      <c r="I2849" s="28"/>
      <c r="J2849" s="28"/>
    </row>
    <row r="2850" spans="9:10" x14ac:dyDescent="0.35">
      <c r="I2850" s="28"/>
      <c r="J2850" s="28"/>
    </row>
    <row r="2851" spans="9:10" x14ac:dyDescent="0.35">
      <c r="I2851" s="28"/>
      <c r="J2851" s="28"/>
    </row>
    <row r="2852" spans="9:10" x14ac:dyDescent="0.35">
      <c r="I2852" s="28"/>
      <c r="J2852" s="28"/>
    </row>
    <row r="2853" spans="9:10" x14ac:dyDescent="0.35">
      <c r="I2853" s="28"/>
      <c r="J2853" s="28"/>
    </row>
    <row r="2854" spans="9:10" x14ac:dyDescent="0.35">
      <c r="I2854" s="28"/>
      <c r="J2854" s="28"/>
    </row>
    <row r="2855" spans="9:10" x14ac:dyDescent="0.35">
      <c r="I2855" s="28"/>
      <c r="J2855" s="28"/>
    </row>
    <row r="2856" spans="9:10" x14ac:dyDescent="0.35">
      <c r="I2856" s="28"/>
      <c r="J2856" s="28"/>
    </row>
    <row r="2857" spans="9:10" x14ac:dyDescent="0.35">
      <c r="I2857" s="28"/>
      <c r="J2857" s="28"/>
    </row>
    <row r="2858" spans="9:10" x14ac:dyDescent="0.35">
      <c r="I2858" s="28"/>
      <c r="J2858" s="28"/>
    </row>
    <row r="2859" spans="9:10" x14ac:dyDescent="0.35">
      <c r="I2859" s="28"/>
      <c r="J2859" s="28"/>
    </row>
    <row r="2860" spans="9:10" x14ac:dyDescent="0.35">
      <c r="I2860" s="28"/>
      <c r="J2860" s="28"/>
    </row>
    <row r="2861" spans="9:10" x14ac:dyDescent="0.35">
      <c r="I2861" s="28"/>
      <c r="J2861" s="28"/>
    </row>
    <row r="2862" spans="9:10" x14ac:dyDescent="0.35">
      <c r="I2862" s="28"/>
      <c r="J2862" s="28"/>
    </row>
    <row r="2863" spans="9:10" x14ac:dyDescent="0.35">
      <c r="I2863" s="28"/>
      <c r="J2863" s="28"/>
    </row>
    <row r="2864" spans="9:10" x14ac:dyDescent="0.35">
      <c r="I2864" s="28"/>
      <c r="J2864" s="28"/>
    </row>
    <row r="2865" spans="9:10" x14ac:dyDescent="0.35">
      <c r="I2865" s="28"/>
      <c r="J2865" s="28"/>
    </row>
    <row r="2866" spans="9:10" x14ac:dyDescent="0.35">
      <c r="I2866" s="28"/>
      <c r="J2866" s="28"/>
    </row>
    <row r="2867" spans="9:10" x14ac:dyDescent="0.35">
      <c r="I2867" s="28"/>
      <c r="J2867" s="28"/>
    </row>
    <row r="2868" spans="9:10" x14ac:dyDescent="0.35">
      <c r="I2868" s="28"/>
      <c r="J2868" s="28"/>
    </row>
    <row r="2869" spans="9:10" x14ac:dyDescent="0.35">
      <c r="I2869" s="28"/>
      <c r="J2869" s="28"/>
    </row>
    <row r="2870" spans="9:10" x14ac:dyDescent="0.35">
      <c r="I2870" s="28"/>
      <c r="J2870" s="28"/>
    </row>
    <row r="2871" spans="9:10" x14ac:dyDescent="0.35">
      <c r="I2871" s="28"/>
      <c r="J2871" s="28"/>
    </row>
    <row r="2872" spans="9:10" x14ac:dyDescent="0.35">
      <c r="I2872" s="28"/>
      <c r="J2872" s="28"/>
    </row>
    <row r="2873" spans="9:10" x14ac:dyDescent="0.35">
      <c r="I2873" s="28"/>
      <c r="J2873" s="28"/>
    </row>
    <row r="2874" spans="9:10" x14ac:dyDescent="0.35">
      <c r="I2874" s="28"/>
      <c r="J2874" s="28"/>
    </row>
    <row r="2875" spans="9:10" x14ac:dyDescent="0.35">
      <c r="I2875" s="28"/>
      <c r="J2875" s="28"/>
    </row>
    <row r="2876" spans="9:10" x14ac:dyDescent="0.35">
      <c r="I2876" s="28"/>
      <c r="J2876" s="28"/>
    </row>
    <row r="2877" spans="9:10" x14ac:dyDescent="0.35">
      <c r="I2877" s="28"/>
      <c r="J2877" s="28"/>
    </row>
    <row r="2878" spans="9:10" x14ac:dyDescent="0.35">
      <c r="I2878" s="28"/>
      <c r="J2878" s="28"/>
    </row>
    <row r="2879" spans="9:10" x14ac:dyDescent="0.35">
      <c r="I2879" s="28"/>
      <c r="J2879" s="28"/>
    </row>
    <row r="2880" spans="9:10" x14ac:dyDescent="0.35">
      <c r="I2880" s="28"/>
      <c r="J2880" s="28"/>
    </row>
    <row r="2881" spans="9:10" x14ac:dyDescent="0.35">
      <c r="I2881" s="28"/>
      <c r="J2881" s="28"/>
    </row>
    <row r="2882" spans="9:10" x14ac:dyDescent="0.35">
      <c r="I2882" s="28"/>
      <c r="J2882" s="28"/>
    </row>
    <row r="2883" spans="9:10" x14ac:dyDescent="0.35">
      <c r="I2883" s="28"/>
      <c r="J2883" s="28"/>
    </row>
    <row r="2884" spans="9:10" x14ac:dyDescent="0.35">
      <c r="I2884" s="28"/>
      <c r="J2884" s="28"/>
    </row>
    <row r="2885" spans="9:10" x14ac:dyDescent="0.35">
      <c r="I2885" s="28"/>
      <c r="J2885" s="28"/>
    </row>
    <row r="2886" spans="9:10" x14ac:dyDescent="0.35">
      <c r="I2886" s="28"/>
      <c r="J2886" s="28"/>
    </row>
    <row r="2887" spans="9:10" x14ac:dyDescent="0.35">
      <c r="I2887" s="28"/>
      <c r="J2887" s="28"/>
    </row>
    <row r="2888" spans="9:10" x14ac:dyDescent="0.35">
      <c r="I2888" s="28"/>
      <c r="J2888" s="28"/>
    </row>
    <row r="2889" spans="9:10" x14ac:dyDescent="0.35">
      <c r="I2889" s="28"/>
      <c r="J2889" s="28"/>
    </row>
    <row r="2890" spans="9:10" x14ac:dyDescent="0.35">
      <c r="I2890" s="28"/>
      <c r="J2890" s="28"/>
    </row>
    <row r="2891" spans="9:10" x14ac:dyDescent="0.35">
      <c r="I2891" s="28"/>
      <c r="J2891" s="28"/>
    </row>
    <row r="2892" spans="9:10" x14ac:dyDescent="0.35">
      <c r="I2892" s="28"/>
      <c r="J2892" s="28"/>
    </row>
    <row r="2893" spans="9:10" x14ac:dyDescent="0.35">
      <c r="I2893" s="28"/>
      <c r="J2893" s="28"/>
    </row>
    <row r="2894" spans="9:10" x14ac:dyDescent="0.35">
      <c r="I2894" s="28"/>
      <c r="J2894" s="28"/>
    </row>
    <row r="2895" spans="9:10" x14ac:dyDescent="0.35">
      <c r="I2895" s="28"/>
      <c r="J2895" s="28"/>
    </row>
    <row r="2896" spans="9:10" x14ac:dyDescent="0.35">
      <c r="I2896" s="28"/>
      <c r="J2896" s="28"/>
    </row>
    <row r="2897" spans="9:10" x14ac:dyDescent="0.35">
      <c r="I2897" s="28"/>
      <c r="J2897" s="28"/>
    </row>
    <row r="2898" spans="9:10" x14ac:dyDescent="0.35">
      <c r="I2898" s="28"/>
      <c r="J2898" s="28"/>
    </row>
    <row r="2899" spans="9:10" x14ac:dyDescent="0.35">
      <c r="I2899" s="28"/>
      <c r="J2899" s="28"/>
    </row>
    <row r="2900" spans="9:10" x14ac:dyDescent="0.35">
      <c r="I2900" s="28"/>
      <c r="J2900" s="28"/>
    </row>
    <row r="2901" spans="9:10" x14ac:dyDescent="0.35">
      <c r="I2901" s="28"/>
      <c r="J2901" s="28"/>
    </row>
    <row r="2902" spans="9:10" x14ac:dyDescent="0.35">
      <c r="I2902" s="28"/>
      <c r="J2902" s="28"/>
    </row>
    <row r="2903" spans="9:10" x14ac:dyDescent="0.35">
      <c r="I2903" s="28"/>
      <c r="J2903" s="28"/>
    </row>
    <row r="2904" spans="9:10" x14ac:dyDescent="0.35">
      <c r="I2904" s="28"/>
      <c r="J2904" s="28"/>
    </row>
    <row r="2905" spans="9:10" x14ac:dyDescent="0.35">
      <c r="I2905" s="28"/>
      <c r="J2905" s="28"/>
    </row>
    <row r="2906" spans="9:10" x14ac:dyDescent="0.35">
      <c r="I2906" s="28"/>
      <c r="J2906" s="28"/>
    </row>
    <row r="2907" spans="9:10" x14ac:dyDescent="0.35">
      <c r="I2907" s="28"/>
      <c r="J2907" s="28"/>
    </row>
    <row r="2908" spans="9:10" x14ac:dyDescent="0.35">
      <c r="I2908" s="28"/>
      <c r="J2908" s="28"/>
    </row>
    <row r="2909" spans="9:10" x14ac:dyDescent="0.35">
      <c r="I2909" s="28"/>
      <c r="J2909" s="28"/>
    </row>
    <row r="2910" spans="9:10" x14ac:dyDescent="0.35">
      <c r="I2910" s="28"/>
      <c r="J2910" s="28"/>
    </row>
    <row r="2911" spans="9:10" x14ac:dyDescent="0.35">
      <c r="I2911" s="28"/>
      <c r="J2911" s="28"/>
    </row>
    <row r="2912" spans="9:10" x14ac:dyDescent="0.35">
      <c r="I2912" s="28"/>
      <c r="J2912" s="28"/>
    </row>
    <row r="2913" spans="9:10" x14ac:dyDescent="0.35">
      <c r="I2913" s="28"/>
      <c r="J2913" s="28"/>
    </row>
    <row r="2914" spans="9:10" x14ac:dyDescent="0.35">
      <c r="I2914" s="28"/>
      <c r="J2914" s="28"/>
    </row>
    <row r="2915" spans="9:10" x14ac:dyDescent="0.35">
      <c r="I2915" s="28"/>
      <c r="J2915" s="28"/>
    </row>
    <row r="2916" spans="9:10" x14ac:dyDescent="0.35">
      <c r="I2916" s="28"/>
      <c r="J2916" s="28"/>
    </row>
    <row r="2917" spans="9:10" x14ac:dyDescent="0.35">
      <c r="I2917" s="28"/>
      <c r="J2917" s="28"/>
    </row>
    <row r="2918" spans="9:10" x14ac:dyDescent="0.35">
      <c r="I2918" s="28"/>
      <c r="J2918" s="28"/>
    </row>
    <row r="2919" spans="9:10" x14ac:dyDescent="0.35">
      <c r="I2919" s="28"/>
      <c r="J2919" s="28"/>
    </row>
    <row r="2920" spans="9:10" x14ac:dyDescent="0.35">
      <c r="I2920" s="28"/>
      <c r="J2920" s="28"/>
    </row>
    <row r="2921" spans="9:10" x14ac:dyDescent="0.35">
      <c r="I2921" s="28"/>
      <c r="J2921" s="28"/>
    </row>
    <row r="2922" spans="9:10" x14ac:dyDescent="0.35">
      <c r="I2922" s="28"/>
      <c r="J2922" s="28"/>
    </row>
    <row r="2923" spans="9:10" x14ac:dyDescent="0.35">
      <c r="I2923" s="28"/>
      <c r="J2923" s="28"/>
    </row>
    <row r="2924" spans="9:10" x14ac:dyDescent="0.35">
      <c r="I2924" s="28"/>
      <c r="J2924" s="28"/>
    </row>
    <row r="2925" spans="9:10" x14ac:dyDescent="0.35">
      <c r="I2925" s="28"/>
      <c r="J2925" s="28"/>
    </row>
    <row r="2926" spans="9:10" x14ac:dyDescent="0.35">
      <c r="I2926" s="28"/>
      <c r="J2926" s="28"/>
    </row>
    <row r="2927" spans="9:10" x14ac:dyDescent="0.35">
      <c r="I2927" s="28"/>
      <c r="J2927" s="28"/>
    </row>
    <row r="2928" spans="9:10" x14ac:dyDescent="0.35">
      <c r="I2928" s="28"/>
      <c r="J2928" s="28"/>
    </row>
    <row r="2929" spans="9:10" x14ac:dyDescent="0.35">
      <c r="I2929" s="28"/>
      <c r="J2929" s="28"/>
    </row>
    <row r="2930" spans="9:10" x14ac:dyDescent="0.35">
      <c r="I2930" s="28"/>
      <c r="J2930" s="28"/>
    </row>
    <row r="2931" spans="9:10" x14ac:dyDescent="0.35">
      <c r="I2931" s="28"/>
      <c r="J2931" s="28"/>
    </row>
    <row r="2932" spans="9:10" x14ac:dyDescent="0.35">
      <c r="I2932" s="28"/>
      <c r="J2932" s="28"/>
    </row>
    <row r="2933" spans="9:10" x14ac:dyDescent="0.35">
      <c r="I2933" s="28"/>
      <c r="J2933" s="28"/>
    </row>
    <row r="2934" spans="9:10" x14ac:dyDescent="0.35">
      <c r="I2934" s="28"/>
      <c r="J2934" s="28"/>
    </row>
    <row r="2935" spans="9:10" x14ac:dyDescent="0.35">
      <c r="I2935" s="28"/>
      <c r="J2935" s="28"/>
    </row>
    <row r="2936" spans="9:10" x14ac:dyDescent="0.35">
      <c r="I2936" s="28"/>
      <c r="J2936" s="28"/>
    </row>
    <row r="2937" spans="9:10" x14ac:dyDescent="0.35">
      <c r="I2937" s="28"/>
      <c r="J2937" s="28"/>
    </row>
    <row r="2938" spans="9:10" x14ac:dyDescent="0.35">
      <c r="I2938" s="28"/>
      <c r="J2938" s="28"/>
    </row>
    <row r="2939" spans="9:10" x14ac:dyDescent="0.35">
      <c r="I2939" s="28"/>
      <c r="J2939" s="28"/>
    </row>
    <row r="2940" spans="9:10" x14ac:dyDescent="0.35">
      <c r="I2940" s="28"/>
      <c r="J2940" s="28"/>
    </row>
    <row r="2941" spans="9:10" x14ac:dyDescent="0.35">
      <c r="I2941" s="28"/>
      <c r="J2941" s="28"/>
    </row>
    <row r="2942" spans="9:10" x14ac:dyDescent="0.35">
      <c r="I2942" s="28"/>
      <c r="J2942" s="28"/>
    </row>
    <row r="2943" spans="9:10" x14ac:dyDescent="0.35">
      <c r="I2943" s="28"/>
      <c r="J2943" s="28"/>
    </row>
    <row r="2944" spans="9:10" x14ac:dyDescent="0.35">
      <c r="I2944" s="28"/>
      <c r="J2944" s="28"/>
    </row>
    <row r="2945" spans="9:10" x14ac:dyDescent="0.35">
      <c r="I2945" s="28"/>
      <c r="J2945" s="28"/>
    </row>
    <row r="2946" spans="9:10" x14ac:dyDescent="0.35">
      <c r="I2946" s="28"/>
      <c r="J2946" s="28"/>
    </row>
    <row r="2947" spans="9:10" x14ac:dyDescent="0.35">
      <c r="I2947" s="28"/>
      <c r="J2947" s="28"/>
    </row>
    <row r="2948" spans="9:10" x14ac:dyDescent="0.35">
      <c r="I2948" s="28"/>
      <c r="J2948" s="28"/>
    </row>
    <row r="2949" spans="9:10" x14ac:dyDescent="0.35">
      <c r="I2949" s="28"/>
      <c r="J2949" s="28"/>
    </row>
    <row r="2950" spans="9:10" x14ac:dyDescent="0.35">
      <c r="I2950" s="28"/>
      <c r="J2950" s="28"/>
    </row>
    <row r="2951" spans="9:10" x14ac:dyDescent="0.35">
      <c r="I2951" s="28"/>
      <c r="J2951" s="28"/>
    </row>
    <row r="2952" spans="9:10" x14ac:dyDescent="0.35">
      <c r="I2952" s="28"/>
      <c r="J2952" s="28"/>
    </row>
    <row r="2953" spans="9:10" x14ac:dyDescent="0.35">
      <c r="I2953" s="28"/>
      <c r="J2953" s="28"/>
    </row>
    <row r="2954" spans="9:10" x14ac:dyDescent="0.35">
      <c r="I2954" s="28"/>
      <c r="J2954" s="28"/>
    </row>
    <row r="2955" spans="9:10" x14ac:dyDescent="0.35">
      <c r="I2955" s="28"/>
      <c r="J2955" s="28"/>
    </row>
    <row r="2956" spans="9:10" x14ac:dyDescent="0.35">
      <c r="I2956" s="28"/>
      <c r="J2956" s="28"/>
    </row>
    <row r="2957" spans="9:10" x14ac:dyDescent="0.35">
      <c r="I2957" s="28"/>
      <c r="J2957" s="28"/>
    </row>
    <row r="2958" spans="9:10" x14ac:dyDescent="0.35">
      <c r="I2958" s="28"/>
      <c r="J2958" s="28"/>
    </row>
    <row r="2959" spans="9:10" x14ac:dyDescent="0.35">
      <c r="I2959" s="28"/>
      <c r="J2959" s="28"/>
    </row>
    <row r="2960" spans="9:10" x14ac:dyDescent="0.35">
      <c r="I2960" s="28"/>
      <c r="J2960" s="28"/>
    </row>
    <row r="2961" spans="9:10" x14ac:dyDescent="0.35">
      <c r="I2961" s="28"/>
      <c r="J2961" s="28"/>
    </row>
    <row r="2962" spans="9:10" x14ac:dyDescent="0.35">
      <c r="I2962" s="28"/>
      <c r="J2962" s="28"/>
    </row>
    <row r="2963" spans="9:10" x14ac:dyDescent="0.35">
      <c r="I2963" s="28"/>
      <c r="J2963" s="28"/>
    </row>
    <row r="2964" spans="9:10" x14ac:dyDescent="0.35">
      <c r="I2964" s="28"/>
      <c r="J2964" s="28"/>
    </row>
    <row r="2965" spans="9:10" x14ac:dyDescent="0.35">
      <c r="I2965" s="28"/>
      <c r="J2965" s="28"/>
    </row>
    <row r="2966" spans="9:10" x14ac:dyDescent="0.35">
      <c r="I2966" s="28"/>
      <c r="J2966" s="28"/>
    </row>
    <row r="2967" spans="9:10" x14ac:dyDescent="0.35">
      <c r="I2967" s="28"/>
      <c r="J2967" s="28"/>
    </row>
    <row r="2968" spans="9:10" x14ac:dyDescent="0.35">
      <c r="I2968" s="28"/>
      <c r="J2968" s="28"/>
    </row>
    <row r="2969" spans="9:10" x14ac:dyDescent="0.35">
      <c r="I2969" s="28"/>
      <c r="J2969" s="28"/>
    </row>
    <row r="2970" spans="9:10" x14ac:dyDescent="0.35">
      <c r="I2970" s="28"/>
      <c r="J2970" s="28"/>
    </row>
    <row r="2971" spans="9:10" x14ac:dyDescent="0.35">
      <c r="I2971" s="28"/>
      <c r="J2971" s="28"/>
    </row>
    <row r="2972" spans="9:10" x14ac:dyDescent="0.35">
      <c r="I2972" s="28"/>
      <c r="J2972" s="28"/>
    </row>
    <row r="2973" spans="9:10" x14ac:dyDescent="0.35">
      <c r="I2973" s="28"/>
      <c r="J2973" s="28"/>
    </row>
    <row r="2974" spans="9:10" x14ac:dyDescent="0.35">
      <c r="I2974" s="28"/>
      <c r="J2974" s="28"/>
    </row>
    <row r="2975" spans="9:10" x14ac:dyDescent="0.35">
      <c r="I2975" s="28"/>
      <c r="J2975" s="28"/>
    </row>
    <row r="2976" spans="9:10" x14ac:dyDescent="0.35">
      <c r="I2976" s="28"/>
      <c r="J2976" s="28"/>
    </row>
    <row r="2977" spans="9:10" x14ac:dyDescent="0.35">
      <c r="I2977" s="28"/>
      <c r="J2977" s="28"/>
    </row>
    <row r="2978" spans="9:10" x14ac:dyDescent="0.35">
      <c r="I2978" s="28"/>
      <c r="J2978" s="28"/>
    </row>
    <row r="2979" spans="9:10" x14ac:dyDescent="0.35">
      <c r="I2979" s="28"/>
      <c r="J2979" s="28"/>
    </row>
    <row r="2980" spans="9:10" x14ac:dyDescent="0.35">
      <c r="I2980" s="28"/>
      <c r="J2980" s="28"/>
    </row>
    <row r="2981" spans="9:10" x14ac:dyDescent="0.35">
      <c r="I2981" s="28"/>
      <c r="J2981" s="28"/>
    </row>
    <row r="2982" spans="9:10" x14ac:dyDescent="0.35">
      <c r="I2982" s="28"/>
      <c r="J2982" s="28"/>
    </row>
    <row r="2983" spans="9:10" x14ac:dyDescent="0.35">
      <c r="I2983" s="28"/>
      <c r="J2983" s="28"/>
    </row>
    <row r="2984" spans="9:10" x14ac:dyDescent="0.35">
      <c r="I2984" s="28"/>
      <c r="J2984" s="28"/>
    </row>
    <row r="2985" spans="9:10" x14ac:dyDescent="0.35">
      <c r="I2985" s="28"/>
      <c r="J2985" s="28"/>
    </row>
    <row r="2986" spans="9:10" x14ac:dyDescent="0.35">
      <c r="I2986" s="28"/>
      <c r="J2986" s="28"/>
    </row>
    <row r="2987" spans="9:10" x14ac:dyDescent="0.35">
      <c r="I2987" s="28"/>
      <c r="J2987" s="28"/>
    </row>
    <row r="2988" spans="9:10" x14ac:dyDescent="0.35">
      <c r="I2988" s="28"/>
      <c r="J2988" s="28"/>
    </row>
    <row r="2989" spans="9:10" x14ac:dyDescent="0.35">
      <c r="I2989" s="28"/>
      <c r="J2989" s="28"/>
    </row>
    <row r="2990" spans="9:10" x14ac:dyDescent="0.35">
      <c r="I2990" s="28"/>
      <c r="J2990" s="28"/>
    </row>
    <row r="2991" spans="9:10" x14ac:dyDescent="0.35">
      <c r="I2991" s="28"/>
      <c r="J2991" s="28"/>
    </row>
    <row r="2992" spans="9:10" x14ac:dyDescent="0.35">
      <c r="I2992" s="28"/>
      <c r="J2992" s="28"/>
    </row>
    <row r="2993" spans="9:10" x14ac:dyDescent="0.35">
      <c r="I2993" s="28"/>
      <c r="J2993" s="28"/>
    </row>
    <row r="2994" spans="9:10" x14ac:dyDescent="0.35">
      <c r="I2994" s="28"/>
      <c r="J2994" s="28"/>
    </row>
    <row r="2995" spans="9:10" x14ac:dyDescent="0.35">
      <c r="I2995" s="28"/>
      <c r="J2995" s="28"/>
    </row>
    <row r="2996" spans="9:10" x14ac:dyDescent="0.35">
      <c r="I2996" s="28"/>
      <c r="J2996" s="28"/>
    </row>
    <row r="2997" spans="9:10" x14ac:dyDescent="0.35">
      <c r="I2997" s="28"/>
      <c r="J2997" s="28"/>
    </row>
    <row r="2998" spans="9:10" x14ac:dyDescent="0.35">
      <c r="I2998" s="28"/>
      <c r="J2998" s="28"/>
    </row>
    <row r="2999" spans="9:10" x14ac:dyDescent="0.35">
      <c r="I2999" s="28"/>
      <c r="J2999" s="28"/>
    </row>
    <row r="3000" spans="9:10" x14ac:dyDescent="0.35">
      <c r="I3000" s="28"/>
      <c r="J3000" s="28"/>
    </row>
  </sheetData>
  <mergeCells count="6">
    <mergeCell ref="A1:E2"/>
    <mergeCell ref="U1:V2"/>
    <mergeCell ref="N1:T1"/>
    <mergeCell ref="Q2:R2"/>
    <mergeCell ref="N2:P2"/>
    <mergeCell ref="F1:M2"/>
  </mergeCells>
  <dataValidations count="2">
    <dataValidation allowBlank="1" showInputMessage="1" sqref="H4:H3000"/>
    <dataValidation type="list" allowBlank="1" showInputMessage="1" showErrorMessage="1" sqref="M1:M3 M3001:M1048576">
      <formula1>"Fully vaccinated, Partially vaccinated, Unknown, Unvaccinated, Vaccine exemption"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>
          <x14:formula1>
            <xm:f>Dropdowns!$A$2:$A$3</xm:f>
          </x14:formula1>
          <xm:sqref>N4:N3000</xm:sqref>
        </x14:dataValidation>
        <x14:dataValidation type="list" allowBlank="1" showInputMessage="1" showErrorMessage="1">
          <x14:formula1>
            <xm:f>Dropdowns!$I$2:$I$8</xm:f>
          </x14:formula1>
          <xm:sqref>V4:V3000</xm:sqref>
        </x14:dataValidation>
        <x14:dataValidation type="list" allowBlank="1" showInputMessage="1">
          <x14:formula1>
            <xm:f>Dropdowns!$N$27:$N$29</xm:f>
          </x14:formula1>
          <xm:sqref>L4:L3000</xm:sqref>
        </x14:dataValidation>
        <x14:dataValidation type="list" allowBlank="1" showInputMessage="1" showErrorMessage="1">
          <x14:formula1>
            <xm:f>Dropdowns!$K$3:$K$6</xm:f>
          </x14:formula1>
          <xm:sqref>E4:E3000</xm:sqref>
        </x14:dataValidation>
        <x14:dataValidation type="list" allowBlank="1" showInputMessage="1" showErrorMessage="1">
          <x14:formula1>
            <xm:f>Dropdowns!$AP$2:$AP$6</xm:f>
          </x14:formula1>
          <xm:sqref>M4:M3000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Sheet5"/>
  <dimension ref="A1:AP41"/>
  <sheetViews>
    <sheetView topLeftCell="AC1" workbookViewId="0">
      <selection activeCell="AP6" sqref="AP6"/>
    </sheetView>
  </sheetViews>
  <sheetFormatPr defaultRowHeight="14.5" x14ac:dyDescent="0.35"/>
  <cols>
    <col min="1" max="1" width="9.7265625" customWidth="1"/>
    <col min="5" max="5" width="32.1796875" bestFit="1" customWidth="1"/>
    <col min="9" max="9" width="45" bestFit="1" customWidth="1"/>
    <col min="11" max="11" width="10.54296875" customWidth="1"/>
    <col min="14" max="14" width="11.54296875" customWidth="1"/>
    <col min="17" max="17" width="14.81640625" bestFit="1" customWidth="1"/>
    <col min="18" max="18" width="20.453125" bestFit="1" customWidth="1"/>
    <col min="33" max="33" width="18.54296875" customWidth="1"/>
  </cols>
  <sheetData>
    <row r="1" spans="1:42" x14ac:dyDescent="0.35">
      <c r="A1" t="s">
        <v>26</v>
      </c>
      <c r="C1" t="s">
        <v>15</v>
      </c>
      <c r="E1" t="s">
        <v>32</v>
      </c>
      <c r="G1" t="s">
        <v>41</v>
      </c>
      <c r="I1" t="s">
        <v>45</v>
      </c>
      <c r="K1" s="22" t="s">
        <v>32</v>
      </c>
      <c r="Q1" s="33" t="s">
        <v>71</v>
      </c>
      <c r="T1" s="33" t="s">
        <v>89</v>
      </c>
      <c r="Y1" s="33" t="s">
        <v>95</v>
      </c>
      <c r="AC1" s="33" t="s">
        <v>145</v>
      </c>
      <c r="AH1" s="1" t="s">
        <v>14</v>
      </c>
      <c r="AK1" s="33" t="s">
        <v>106</v>
      </c>
      <c r="AP1" s="33" t="s">
        <v>170</v>
      </c>
    </row>
    <row r="2" spans="1:42" ht="15.5" x14ac:dyDescent="0.35">
      <c r="A2" t="s">
        <v>27</v>
      </c>
      <c r="C2" t="s">
        <v>29</v>
      </c>
      <c r="E2" t="s">
        <v>33</v>
      </c>
      <c r="G2" t="s">
        <v>42</v>
      </c>
      <c r="I2" t="s">
        <v>47</v>
      </c>
      <c r="K2" s="32" t="s">
        <v>68</v>
      </c>
      <c r="Q2" t="s">
        <v>72</v>
      </c>
      <c r="R2" t="s">
        <v>72</v>
      </c>
      <c r="T2" t="s">
        <v>90</v>
      </c>
      <c r="Y2" t="s">
        <v>121</v>
      </c>
      <c r="AC2" s="34" t="s">
        <v>148</v>
      </c>
      <c r="AH2" s="37" t="s">
        <v>99</v>
      </c>
      <c r="AK2" t="s">
        <v>107</v>
      </c>
      <c r="AP2" t="s">
        <v>169</v>
      </c>
    </row>
    <row r="3" spans="1:42" x14ac:dyDescent="0.35">
      <c r="A3" t="s">
        <v>28</v>
      </c>
      <c r="C3" t="s">
        <v>30</v>
      </c>
      <c r="E3" t="s">
        <v>34</v>
      </c>
      <c r="G3" t="s">
        <v>34</v>
      </c>
      <c r="I3" t="s">
        <v>48</v>
      </c>
      <c r="K3" s="16" t="s">
        <v>125</v>
      </c>
      <c r="Q3" s="31" t="s">
        <v>73</v>
      </c>
      <c r="R3" s="31" t="s">
        <v>73</v>
      </c>
      <c r="T3" t="s">
        <v>116</v>
      </c>
      <c r="Y3" t="s">
        <v>122</v>
      </c>
      <c r="AC3" t="s">
        <v>144</v>
      </c>
      <c r="AH3" t="s">
        <v>100</v>
      </c>
      <c r="AK3" t="s">
        <v>108</v>
      </c>
      <c r="AP3" t="s">
        <v>167</v>
      </c>
    </row>
    <row r="4" spans="1:42" x14ac:dyDescent="0.35">
      <c r="C4" t="s">
        <v>31</v>
      </c>
      <c r="E4" t="s">
        <v>35</v>
      </c>
      <c r="G4" t="s">
        <v>43</v>
      </c>
      <c r="I4" t="s">
        <v>49</v>
      </c>
      <c r="K4" s="16" t="s">
        <v>126</v>
      </c>
      <c r="Q4" s="31" t="s">
        <v>74</v>
      </c>
      <c r="R4" s="31" t="s">
        <v>74</v>
      </c>
      <c r="T4" t="s">
        <v>93</v>
      </c>
      <c r="Y4" t="s">
        <v>123</v>
      </c>
      <c r="AC4" t="s">
        <v>141</v>
      </c>
      <c r="AH4" t="s">
        <v>101</v>
      </c>
      <c r="AK4" t="s">
        <v>42</v>
      </c>
      <c r="AP4" t="s">
        <v>52</v>
      </c>
    </row>
    <row r="5" spans="1:42" x14ac:dyDescent="0.35">
      <c r="E5" t="s">
        <v>36</v>
      </c>
      <c r="G5" t="s">
        <v>44</v>
      </c>
      <c r="I5" t="s">
        <v>50</v>
      </c>
      <c r="K5" s="16" t="s">
        <v>127</v>
      </c>
      <c r="Q5" s="31" t="s">
        <v>75</v>
      </c>
      <c r="R5" s="31" t="s">
        <v>75</v>
      </c>
      <c r="T5" t="s">
        <v>92</v>
      </c>
      <c r="AC5" t="s">
        <v>147</v>
      </c>
      <c r="AH5" t="s">
        <v>102</v>
      </c>
      <c r="AK5" t="s">
        <v>28</v>
      </c>
      <c r="AP5" t="s">
        <v>161</v>
      </c>
    </row>
    <row r="6" spans="1:42" x14ac:dyDescent="0.35">
      <c r="E6" t="s">
        <v>37</v>
      </c>
      <c r="I6" t="s">
        <v>51</v>
      </c>
      <c r="K6" s="16" t="s">
        <v>70</v>
      </c>
      <c r="Q6" s="31" t="s">
        <v>76</v>
      </c>
      <c r="R6" s="31" t="s">
        <v>76</v>
      </c>
      <c r="AC6" t="s">
        <v>142</v>
      </c>
      <c r="AH6" t="s">
        <v>103</v>
      </c>
      <c r="AP6" t="s">
        <v>168</v>
      </c>
    </row>
    <row r="7" spans="1:42" x14ac:dyDescent="0.35">
      <c r="E7" t="s">
        <v>38</v>
      </c>
      <c r="I7" t="s">
        <v>52</v>
      </c>
      <c r="Q7" s="31" t="s">
        <v>77</v>
      </c>
      <c r="R7" s="31" t="s">
        <v>77</v>
      </c>
      <c r="AC7" t="s">
        <v>146</v>
      </c>
      <c r="AH7" t="s">
        <v>104</v>
      </c>
    </row>
    <row r="8" spans="1:42" ht="20" x14ac:dyDescent="0.35">
      <c r="I8" t="s">
        <v>42</v>
      </c>
      <c r="Q8" s="31" t="s">
        <v>78</v>
      </c>
      <c r="R8" s="31" t="s">
        <v>78</v>
      </c>
      <c r="AC8" t="s">
        <v>143</v>
      </c>
      <c r="AH8" t="s">
        <v>105</v>
      </c>
    </row>
    <row r="9" spans="1:42" ht="30" x14ac:dyDescent="0.35">
      <c r="C9" t="s">
        <v>129</v>
      </c>
      <c r="E9" t="s">
        <v>128</v>
      </c>
      <c r="Q9" s="31" t="s">
        <v>79</v>
      </c>
      <c r="R9" s="31" t="s">
        <v>79</v>
      </c>
    </row>
    <row r="10" spans="1:42" x14ac:dyDescent="0.35">
      <c r="Q10" s="31" t="s">
        <v>80</v>
      </c>
      <c r="R10" s="31" t="s">
        <v>80</v>
      </c>
    </row>
    <row r="11" spans="1:42" x14ac:dyDescent="0.35">
      <c r="Q11" s="31" t="s">
        <v>81</v>
      </c>
      <c r="R11" s="31" t="s">
        <v>81</v>
      </c>
    </row>
    <row r="12" spans="1:42" ht="20" x14ac:dyDescent="0.35">
      <c r="Q12" s="31" t="s">
        <v>82</v>
      </c>
      <c r="R12" s="31" t="s">
        <v>82</v>
      </c>
    </row>
    <row r="13" spans="1:42" x14ac:dyDescent="0.35">
      <c r="I13" s="49"/>
      <c r="Q13" s="31" t="s">
        <v>83</v>
      </c>
      <c r="R13" s="31" t="s">
        <v>83</v>
      </c>
    </row>
    <row r="14" spans="1:42" x14ac:dyDescent="0.35">
      <c r="I14" s="50"/>
    </row>
    <row r="15" spans="1:42" x14ac:dyDescent="0.35">
      <c r="I15" s="51"/>
    </row>
    <row r="16" spans="1:42" x14ac:dyDescent="0.35">
      <c r="I16" s="49"/>
    </row>
    <row r="18" spans="9:15" x14ac:dyDescent="0.35">
      <c r="I18" s="34" t="s">
        <v>57</v>
      </c>
    </row>
    <row r="19" spans="9:15" x14ac:dyDescent="0.35">
      <c r="I19" s="38" t="s">
        <v>57</v>
      </c>
      <c r="J19" s="49"/>
      <c r="K19" s="49"/>
      <c r="L19" s="49"/>
      <c r="M19" s="49"/>
      <c r="N19" s="49"/>
      <c r="O19" s="49"/>
    </row>
    <row r="20" spans="9:15" x14ac:dyDescent="0.35">
      <c r="I20" s="103" t="s">
        <v>57</v>
      </c>
      <c r="J20" s="103"/>
      <c r="K20" s="103"/>
      <c r="L20" s="103"/>
      <c r="M20" s="103"/>
      <c r="N20" s="103"/>
      <c r="O20" s="103"/>
    </row>
    <row r="21" spans="9:15" x14ac:dyDescent="0.35">
      <c r="I21" s="49" t="s">
        <v>57</v>
      </c>
      <c r="J21" s="49"/>
      <c r="K21" s="49"/>
      <c r="L21" s="49"/>
      <c r="M21" s="49"/>
      <c r="N21" s="49"/>
      <c r="O21" s="49"/>
    </row>
    <row r="22" spans="9:15" x14ac:dyDescent="0.35">
      <c r="I22" s="49"/>
      <c r="J22" s="49"/>
      <c r="K22" s="49"/>
      <c r="L22" s="49"/>
      <c r="M22" s="49"/>
      <c r="N22" s="49"/>
      <c r="O22" s="49"/>
    </row>
    <row r="23" spans="9:15" x14ac:dyDescent="0.35">
      <c r="I23" s="51" t="s">
        <v>57</v>
      </c>
      <c r="J23" s="49"/>
      <c r="K23" s="49"/>
      <c r="L23" s="49"/>
      <c r="M23" s="49"/>
      <c r="N23" s="49"/>
      <c r="O23" s="49"/>
    </row>
    <row r="24" spans="9:15" x14ac:dyDescent="0.35">
      <c r="I24" s="49" t="s">
        <v>57</v>
      </c>
      <c r="J24" s="49"/>
      <c r="K24" s="49"/>
      <c r="L24" s="49"/>
      <c r="M24" s="49"/>
      <c r="N24" s="49"/>
      <c r="O24" s="49"/>
    </row>
    <row r="26" spans="9:15" x14ac:dyDescent="0.35">
      <c r="N26" s="33" t="s">
        <v>110</v>
      </c>
    </row>
    <row r="27" spans="9:15" x14ac:dyDescent="0.35">
      <c r="I27" s="50"/>
      <c r="N27" t="s">
        <v>27</v>
      </c>
    </row>
    <row r="28" spans="9:15" x14ac:dyDescent="0.35">
      <c r="I28" s="49"/>
      <c r="N28" t="s">
        <v>28</v>
      </c>
    </row>
    <row r="29" spans="9:15" x14ac:dyDescent="0.35">
      <c r="I29" s="49"/>
      <c r="N29" t="s">
        <v>52</v>
      </c>
    </row>
    <row r="30" spans="9:15" x14ac:dyDescent="0.35">
      <c r="I30" s="49"/>
    </row>
    <row r="31" spans="9:15" x14ac:dyDescent="0.35">
      <c r="I31" s="50"/>
    </row>
    <row r="32" spans="9:15" x14ac:dyDescent="0.35">
      <c r="I32" s="49"/>
    </row>
    <row r="33" spans="9:17" x14ac:dyDescent="0.35">
      <c r="I33" s="49"/>
    </row>
    <row r="34" spans="9:17" x14ac:dyDescent="0.35">
      <c r="I34" s="49"/>
    </row>
    <row r="35" spans="9:17" x14ac:dyDescent="0.35">
      <c r="I35" s="49"/>
      <c r="Q35" s="31" t="s">
        <v>84</v>
      </c>
    </row>
    <row r="36" spans="9:17" x14ac:dyDescent="0.35">
      <c r="I36" s="50"/>
    </row>
    <row r="37" spans="9:17" x14ac:dyDescent="0.35">
      <c r="I37" s="49"/>
    </row>
    <row r="38" spans="9:17" x14ac:dyDescent="0.35">
      <c r="I38" s="53"/>
    </row>
    <row r="39" spans="9:17" x14ac:dyDescent="0.35">
      <c r="I39" s="49"/>
    </row>
    <row r="40" spans="9:17" x14ac:dyDescent="0.35">
      <c r="I40" s="49"/>
    </row>
    <row r="41" spans="9:17" x14ac:dyDescent="0.35">
      <c r="I41" s="49"/>
    </row>
  </sheetData>
  <mergeCells count="1">
    <mergeCell ref="I20:O20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16</xdr:col>
                <xdr:colOff>0</xdr:colOff>
                <xdr:row>2</xdr:row>
                <xdr:rowOff>0</xdr:rowOff>
              </from>
              <to>
                <xdr:col>16</xdr:col>
                <xdr:colOff>209550</xdr:colOff>
                <xdr:row>3</xdr:row>
                <xdr:rowOff>12700</xdr:rowOff>
              </to>
            </anchor>
          </controlPr>
        </control>
      </mc:Choice>
      <mc:Fallback>
        <control shapeId="2049" r:id="rId4" name="Control 1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r:id="rId5">
            <anchor moveWithCells="1">
              <from>
                <xdr:col>16</xdr:col>
                <xdr:colOff>0</xdr:colOff>
                <xdr:row>3</xdr:row>
                <xdr:rowOff>0</xdr:rowOff>
              </from>
              <to>
                <xdr:col>16</xdr:col>
                <xdr:colOff>209550</xdr:colOff>
                <xdr:row>4</xdr:row>
                <xdr:rowOff>12700</xdr:rowOff>
              </to>
            </anchor>
          </controlPr>
        </control>
      </mc:Choice>
      <mc:Fallback>
        <control shapeId="2050" r:id="rId6" name="Control 2"/>
      </mc:Fallback>
    </mc:AlternateContent>
    <mc:AlternateContent xmlns:mc="http://schemas.openxmlformats.org/markup-compatibility/2006">
      <mc:Choice Requires="x14">
        <control shapeId="2051" r:id="rId7" name="Control 3">
          <controlPr defaultSize="0" r:id="rId5">
            <anchor moveWithCells="1">
              <from>
                <xdr:col>16</xdr:col>
                <xdr:colOff>0</xdr:colOff>
                <xdr:row>4</xdr:row>
                <xdr:rowOff>0</xdr:rowOff>
              </from>
              <to>
                <xdr:col>16</xdr:col>
                <xdr:colOff>209550</xdr:colOff>
                <xdr:row>5</xdr:row>
                <xdr:rowOff>12700</xdr:rowOff>
              </to>
            </anchor>
          </controlPr>
        </control>
      </mc:Choice>
      <mc:Fallback>
        <control shapeId="2051" r:id="rId7" name="Control 3"/>
      </mc:Fallback>
    </mc:AlternateContent>
    <mc:AlternateContent xmlns:mc="http://schemas.openxmlformats.org/markup-compatibility/2006">
      <mc:Choice Requires="x14">
        <control shapeId="2052" r:id="rId8" name="Control 4">
          <controlPr defaultSize="0" r:id="rId5">
            <anchor moveWithCells="1">
              <from>
                <xdr:col>16</xdr:col>
                <xdr:colOff>0</xdr:colOff>
                <xdr:row>5</xdr:row>
                <xdr:rowOff>0</xdr:rowOff>
              </from>
              <to>
                <xdr:col>16</xdr:col>
                <xdr:colOff>209550</xdr:colOff>
                <xdr:row>6</xdr:row>
                <xdr:rowOff>12700</xdr:rowOff>
              </to>
            </anchor>
          </controlPr>
        </control>
      </mc:Choice>
      <mc:Fallback>
        <control shapeId="2052" r:id="rId8" name="Control 4"/>
      </mc:Fallback>
    </mc:AlternateContent>
    <mc:AlternateContent xmlns:mc="http://schemas.openxmlformats.org/markup-compatibility/2006">
      <mc:Choice Requires="x14">
        <control shapeId="2053" r:id="rId9" name="Control 5">
          <controlPr defaultSize="0" r:id="rId5">
            <anchor moveWithCells="1">
              <from>
                <xdr:col>16</xdr:col>
                <xdr:colOff>0</xdr:colOff>
                <xdr:row>6</xdr:row>
                <xdr:rowOff>0</xdr:rowOff>
              </from>
              <to>
                <xdr:col>16</xdr:col>
                <xdr:colOff>209550</xdr:colOff>
                <xdr:row>7</xdr:row>
                <xdr:rowOff>12700</xdr:rowOff>
              </to>
            </anchor>
          </controlPr>
        </control>
      </mc:Choice>
      <mc:Fallback>
        <control shapeId="2053" r:id="rId9" name="Control 5"/>
      </mc:Fallback>
    </mc:AlternateContent>
    <mc:AlternateContent xmlns:mc="http://schemas.openxmlformats.org/markup-compatibility/2006">
      <mc:Choice Requires="x14">
        <control shapeId="2054" r:id="rId10" name="Control 6">
          <controlPr defaultSize="0" r:id="rId5">
            <anchor moveWithCells="1">
              <from>
                <xdr:col>16</xdr:col>
                <xdr:colOff>0</xdr:colOff>
                <xdr:row>7</xdr:row>
                <xdr:rowOff>0</xdr:rowOff>
              </from>
              <to>
                <xdr:col>16</xdr:col>
                <xdr:colOff>209550</xdr:colOff>
                <xdr:row>7</xdr:row>
                <xdr:rowOff>196850</xdr:rowOff>
              </to>
            </anchor>
          </controlPr>
        </control>
      </mc:Choice>
      <mc:Fallback>
        <control shapeId="2054" r:id="rId10" name="Control 6"/>
      </mc:Fallback>
    </mc:AlternateContent>
    <mc:AlternateContent xmlns:mc="http://schemas.openxmlformats.org/markup-compatibility/2006">
      <mc:Choice Requires="x14">
        <control shapeId="2055" r:id="rId11" name="Control 7">
          <controlPr defaultSize="0" r:id="rId5">
            <anchor moveWithCells="1">
              <from>
                <xdr:col>16</xdr:col>
                <xdr:colOff>0</xdr:colOff>
                <xdr:row>8</xdr:row>
                <xdr:rowOff>0</xdr:rowOff>
              </from>
              <to>
                <xdr:col>16</xdr:col>
                <xdr:colOff>209550</xdr:colOff>
                <xdr:row>8</xdr:row>
                <xdr:rowOff>196850</xdr:rowOff>
              </to>
            </anchor>
          </controlPr>
        </control>
      </mc:Choice>
      <mc:Fallback>
        <control shapeId="2055" r:id="rId11" name="Control 7"/>
      </mc:Fallback>
    </mc:AlternateContent>
    <mc:AlternateContent xmlns:mc="http://schemas.openxmlformats.org/markup-compatibility/2006">
      <mc:Choice Requires="x14">
        <control shapeId="2056" r:id="rId12" name="Control 8">
          <controlPr defaultSize="0" r:id="rId5">
            <anchor moveWithCells="1">
              <from>
                <xdr:col>16</xdr:col>
                <xdr:colOff>0</xdr:colOff>
                <xdr:row>9</xdr:row>
                <xdr:rowOff>0</xdr:rowOff>
              </from>
              <to>
                <xdr:col>16</xdr:col>
                <xdr:colOff>209550</xdr:colOff>
                <xdr:row>10</xdr:row>
                <xdr:rowOff>12700</xdr:rowOff>
              </to>
            </anchor>
          </controlPr>
        </control>
      </mc:Choice>
      <mc:Fallback>
        <control shapeId="2056" r:id="rId12" name="Control 8"/>
      </mc:Fallback>
    </mc:AlternateContent>
    <mc:AlternateContent xmlns:mc="http://schemas.openxmlformats.org/markup-compatibility/2006">
      <mc:Choice Requires="x14">
        <control shapeId="2057" r:id="rId13" name="Control 9">
          <controlPr defaultSize="0" r:id="rId5">
            <anchor moveWithCells="1">
              <from>
                <xdr:col>16</xdr:col>
                <xdr:colOff>0</xdr:colOff>
                <xdr:row>10</xdr:row>
                <xdr:rowOff>0</xdr:rowOff>
              </from>
              <to>
                <xdr:col>16</xdr:col>
                <xdr:colOff>209550</xdr:colOff>
                <xdr:row>11</xdr:row>
                <xdr:rowOff>12700</xdr:rowOff>
              </to>
            </anchor>
          </controlPr>
        </control>
      </mc:Choice>
      <mc:Fallback>
        <control shapeId="2057" r:id="rId13" name="Control 9"/>
      </mc:Fallback>
    </mc:AlternateContent>
    <mc:AlternateContent xmlns:mc="http://schemas.openxmlformats.org/markup-compatibility/2006">
      <mc:Choice Requires="x14">
        <control shapeId="2058" r:id="rId14" name="Control 10">
          <controlPr defaultSize="0" r:id="rId5">
            <anchor moveWithCells="1">
              <from>
                <xdr:col>16</xdr:col>
                <xdr:colOff>0</xdr:colOff>
                <xdr:row>11</xdr:row>
                <xdr:rowOff>0</xdr:rowOff>
              </from>
              <to>
                <xdr:col>16</xdr:col>
                <xdr:colOff>209550</xdr:colOff>
                <xdr:row>11</xdr:row>
                <xdr:rowOff>196850</xdr:rowOff>
              </to>
            </anchor>
          </controlPr>
        </control>
      </mc:Choice>
      <mc:Fallback>
        <control shapeId="2058" r:id="rId14" name="Control 10"/>
      </mc:Fallback>
    </mc:AlternateContent>
    <mc:AlternateContent xmlns:mc="http://schemas.openxmlformats.org/markup-compatibility/2006">
      <mc:Choice Requires="x14">
        <control shapeId="2059" r:id="rId15" name="Control 11">
          <controlPr defaultSize="0" r:id="rId5">
            <anchor moveWithCells="1">
              <from>
                <xdr:col>16</xdr:col>
                <xdr:colOff>0</xdr:colOff>
                <xdr:row>12</xdr:row>
                <xdr:rowOff>0</xdr:rowOff>
              </from>
              <to>
                <xdr:col>16</xdr:col>
                <xdr:colOff>209550</xdr:colOff>
                <xdr:row>13</xdr:row>
                <xdr:rowOff>12700</xdr:rowOff>
              </to>
            </anchor>
          </controlPr>
        </control>
      </mc:Choice>
      <mc:Fallback>
        <control shapeId="2059" r:id="rId15" name="Control 11"/>
      </mc:Fallback>
    </mc:AlternateContent>
  </controls>
  <tableParts count="5">
    <tablePart r:id="rId16"/>
    <tablePart r:id="rId17"/>
    <tablePart r:id="rId18"/>
    <tablePart r:id="rId19"/>
    <tablePart r:id="rId2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X I 4 6 U i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B c j j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I 4 6 U i i K R 7 g O A A A A E Q A A A B M A H A B G b 3 J t d W x h c y 9 T Z W N 0 a W 9 u M S 5 t I K I Y A C i g F A A A A A A A A A A A A A A A A A A A A A A A A A A A A C t O T S 7 J z M 9 T C I b Q h t Y A U E s B A i 0 A F A A C A A g A X I 4 6 U i o e J 9 O j A A A A 9 Q A A A B I A A A A A A A A A A A A A A A A A A A A A A E N v b m Z p Z y 9 Q Y W N r Y W d l L n h t b F B L A Q I t A B Q A A g A I A F y O O l I P y u m r p A A A A O k A A A A T A A A A A A A A A A A A A A A A A O 8 A A A B b Q 2 9 u d G V u d F 9 U e X B l c 1 0 u e G 1 s U E s B A i 0 A F A A C A A g A X I 4 6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u F + 7 w o b M R C j O U z 2 n y v W S 4 A A A A A A g A A A A A A A 2 Y A A M A A A A A Q A A A A 8 l e r H 2 p j m x 9 p n 1 a N Z A b E M Q A A A A A E g A A A o A A A A B A A A A B T A 8 F j 5 V D S z k w M O i U N m X a l U A A A A E 1 a T n J u l N k Z k 7 A v 2 N e T f Z f k u y 6 Y D J o R J c 8 o r n d T v g 3 H W 7 8 T H M N 1 e 8 3 g u Q 8 Y Q 8 1 C a U u I c C M 5 K D O G 3 m C v G f 5 d 5 M r i q k 8 G g 3 1 E m N f + v u k q 7 8 8 C F A A A A A W l K A Y z L D z S P m N 8 4 R V Z C g y S 1 x 7 7 < / D a t a M a s h u p > 
</file>

<file path=customXml/itemProps1.xml><?xml version="1.0" encoding="utf-8"?>
<ds:datastoreItem xmlns:ds="http://schemas.openxmlformats.org/officeDocument/2006/customXml" ds:itemID="{C72F7E07-EAEA-4EC3-8C4B-EB7B852D375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Workplace Case Summary</vt:lpstr>
      <vt:lpstr>Employees Under Investigation</vt:lpstr>
      <vt:lpstr>Line Listing of Cases</vt:lpstr>
      <vt:lpstr>Dropdowns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Denise.Koh2@gov.mb.ca</dc:creator>
  <cp:lastModifiedBy>Koh, Denise (GET)</cp:lastModifiedBy>
  <dcterms:created xsi:type="dcterms:W3CDTF">2020-11-27T17:18:31Z</dcterms:created>
  <dcterms:modified xsi:type="dcterms:W3CDTF">2022-01-13T23:00:01Z</dcterms:modified>
</cp:coreProperties>
</file>