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ltpub\Epidemiology_and_Surveillance\projects\reports\annualREPORT\immunizations\reports\2015\summary_tables_online\"/>
    </mc:Choice>
  </mc:AlternateContent>
  <bookViews>
    <workbookView xWindow="726" yWindow="275" windowWidth="11094" windowHeight="5322" activeTab="3"/>
  </bookViews>
  <sheets>
    <sheet name="0_6" sheetId="1" r:id="rId1"/>
    <sheet name="7_17" sheetId="2" r:id="rId2"/>
    <sheet name="18+" sheetId="3" r:id="rId3"/>
    <sheet name="65+" sheetId="4" r:id="rId4"/>
  </sheets>
  <definedNames>
    <definedName name="_0_6">'0_6'!$A$4:$X$73</definedName>
    <definedName name="_18above">'18+'!$A$4:$O$17</definedName>
    <definedName name="_65above">'65+'!$A$4:$O$10</definedName>
    <definedName name="_7_17">'7_17'!$A$4:$X$31</definedName>
    <definedName name="_xlnm._FilterDatabase" localSheetId="0" hidden="1">'0_6'!$A$4:$X$215</definedName>
    <definedName name="_xlnm._FilterDatabase" localSheetId="1" hidden="1">'7_17'!$A$4:$X$89</definedName>
  </definedNames>
  <calcPr calcId="162913"/>
</workbook>
</file>

<file path=xl/calcChain.xml><?xml version="1.0" encoding="utf-8"?>
<calcChain xmlns="http://schemas.openxmlformats.org/spreadsheetml/2006/main">
  <c r="L10" i="4" l="1"/>
  <c r="K10" i="4"/>
  <c r="J10" i="4"/>
  <c r="I10" i="4"/>
  <c r="H16" i="3"/>
  <c r="G16" i="3"/>
  <c r="H15" i="3"/>
  <c r="G15" i="3"/>
  <c r="H14" i="3"/>
  <c r="G14" i="3"/>
  <c r="G5" i="2"/>
  <c r="H5" i="2"/>
  <c r="I5" i="2"/>
  <c r="J5" i="2"/>
  <c r="K5" i="2"/>
  <c r="L5" i="2"/>
  <c r="M5" i="2"/>
  <c r="N5" i="2"/>
  <c r="O5" i="2"/>
  <c r="G6" i="2"/>
  <c r="H6" i="2"/>
  <c r="I6" i="2"/>
  <c r="J6" i="2"/>
  <c r="K6" i="2"/>
  <c r="L6" i="2"/>
  <c r="M6" i="2"/>
  <c r="N6" i="2"/>
  <c r="O6" i="2"/>
  <c r="G7" i="2"/>
  <c r="H7" i="2"/>
  <c r="I7" i="2"/>
  <c r="J7" i="2"/>
  <c r="K7" i="2"/>
  <c r="L7" i="2"/>
  <c r="M7" i="2"/>
  <c r="N7" i="2"/>
  <c r="O7" i="2"/>
  <c r="G8" i="2"/>
  <c r="H8" i="2"/>
  <c r="I8" i="2"/>
  <c r="J8" i="2"/>
  <c r="K8" i="2"/>
  <c r="L8" i="2"/>
  <c r="M8" i="2"/>
  <c r="N8" i="2"/>
  <c r="O8" i="2"/>
  <c r="G9" i="2"/>
  <c r="H9" i="2"/>
  <c r="I9" i="2"/>
  <c r="J9" i="2"/>
  <c r="K9" i="2"/>
  <c r="L9" i="2"/>
  <c r="M9" i="2"/>
  <c r="N9" i="2"/>
  <c r="O9" i="2"/>
  <c r="G10" i="2"/>
  <c r="H10" i="2"/>
  <c r="I10" i="2"/>
  <c r="J10" i="2"/>
  <c r="K10" i="2"/>
  <c r="L10" i="2"/>
  <c r="M10" i="2"/>
  <c r="N10" i="2"/>
  <c r="O10" i="2"/>
  <c r="G11" i="2"/>
  <c r="H11" i="2"/>
  <c r="I11" i="2"/>
  <c r="J11" i="2"/>
  <c r="K11" i="2"/>
  <c r="L11" i="2"/>
  <c r="M11" i="2"/>
  <c r="N11" i="2"/>
  <c r="O11" i="2"/>
  <c r="G12" i="2"/>
  <c r="H12" i="2"/>
  <c r="I12" i="2"/>
  <c r="J12" i="2"/>
  <c r="K12" i="2"/>
  <c r="L12" i="2"/>
  <c r="M12" i="2"/>
  <c r="N12" i="2"/>
  <c r="O12" i="2"/>
  <c r="G13" i="2"/>
  <c r="H13" i="2"/>
  <c r="I13" i="2"/>
  <c r="J13" i="2"/>
  <c r="K13" i="2"/>
  <c r="L13" i="2"/>
  <c r="M13" i="2"/>
  <c r="N13" i="2"/>
  <c r="O13" i="2"/>
  <c r="G14" i="2"/>
  <c r="H14" i="2"/>
  <c r="I14" i="2"/>
  <c r="J14" i="2"/>
  <c r="K14" i="2"/>
  <c r="L14" i="2"/>
  <c r="M14" i="2"/>
  <c r="N14" i="2"/>
  <c r="O14" i="2"/>
  <c r="G15" i="2"/>
  <c r="H15" i="2"/>
  <c r="I15" i="2"/>
  <c r="J15" i="2"/>
  <c r="K15" i="2"/>
  <c r="L15" i="2"/>
  <c r="M15" i="2"/>
  <c r="N15" i="2"/>
  <c r="O15" i="2"/>
  <c r="G16" i="2"/>
  <c r="H16" i="2"/>
  <c r="I16" i="2"/>
  <c r="J16" i="2"/>
  <c r="K16" i="2"/>
  <c r="L16" i="2"/>
  <c r="M16" i="2"/>
  <c r="N16" i="2"/>
  <c r="O16" i="2"/>
  <c r="G17" i="2"/>
  <c r="H17" i="2"/>
  <c r="I17" i="2"/>
  <c r="J17" i="2"/>
  <c r="K17" i="2"/>
  <c r="L17" i="2"/>
  <c r="M17" i="2"/>
  <c r="N17" i="2"/>
  <c r="O17" i="2"/>
  <c r="G18" i="2"/>
  <c r="H18" i="2"/>
  <c r="I18" i="2"/>
  <c r="J18" i="2"/>
  <c r="K18" i="2"/>
  <c r="L18" i="2"/>
  <c r="M18" i="2"/>
  <c r="N18" i="2"/>
  <c r="O18" i="2"/>
  <c r="G19" i="2"/>
  <c r="H19" i="2"/>
  <c r="I19" i="2"/>
  <c r="J19" i="2"/>
  <c r="K19" i="2"/>
  <c r="L19" i="2"/>
  <c r="M19" i="2"/>
  <c r="N19" i="2"/>
  <c r="O19" i="2"/>
  <c r="G20" i="2"/>
  <c r="H20" i="2"/>
  <c r="I20" i="2"/>
  <c r="J20" i="2"/>
  <c r="K20" i="2"/>
  <c r="L20" i="2"/>
  <c r="M20" i="2"/>
  <c r="N20" i="2"/>
  <c r="O20" i="2"/>
  <c r="G21" i="2"/>
  <c r="H21" i="2"/>
  <c r="I21" i="2"/>
  <c r="J21" i="2"/>
  <c r="K21" i="2"/>
  <c r="L21" i="2"/>
  <c r="M21" i="2"/>
  <c r="N21" i="2"/>
  <c r="O21" i="2"/>
  <c r="G22" i="2"/>
  <c r="H22" i="2"/>
  <c r="I22" i="2"/>
  <c r="J22" i="2"/>
  <c r="K22" i="2"/>
  <c r="L22" i="2"/>
  <c r="M22" i="2"/>
  <c r="N22" i="2"/>
  <c r="O22" i="2"/>
  <c r="G23" i="2"/>
  <c r="H23" i="2"/>
  <c r="I23" i="2"/>
  <c r="J23" i="2"/>
  <c r="K23" i="2"/>
  <c r="L23" i="2"/>
  <c r="M23" i="2"/>
  <c r="N23" i="2"/>
  <c r="O23" i="2"/>
  <c r="G24" i="2"/>
  <c r="H24" i="2"/>
  <c r="I24" i="2"/>
  <c r="J24" i="2"/>
  <c r="K24" i="2"/>
  <c r="L24" i="2"/>
  <c r="M24" i="2"/>
  <c r="N24" i="2"/>
  <c r="O24" i="2"/>
  <c r="G25" i="2"/>
  <c r="H25" i="2"/>
  <c r="I25" i="2"/>
  <c r="J25" i="2"/>
  <c r="K25" i="2"/>
  <c r="L25" i="2"/>
  <c r="M25" i="2"/>
  <c r="N25" i="2"/>
  <c r="O25" i="2"/>
  <c r="G26" i="2"/>
  <c r="H26" i="2"/>
  <c r="I26" i="2"/>
  <c r="J26" i="2"/>
  <c r="K26" i="2"/>
  <c r="L26" i="2"/>
  <c r="M26" i="2"/>
  <c r="N26" i="2"/>
  <c r="O26" i="2"/>
  <c r="G27" i="2"/>
  <c r="H27" i="2"/>
  <c r="I27" i="2"/>
  <c r="J27" i="2"/>
  <c r="K27" i="2"/>
  <c r="L27" i="2"/>
  <c r="M27" i="2"/>
  <c r="N27" i="2"/>
  <c r="O27" i="2"/>
  <c r="G28" i="2"/>
  <c r="H28" i="2"/>
  <c r="I28" i="2"/>
  <c r="J28" i="2"/>
  <c r="K28" i="2"/>
  <c r="L28" i="2"/>
  <c r="M28" i="2"/>
  <c r="N28" i="2"/>
  <c r="O28" i="2"/>
  <c r="G29" i="2"/>
  <c r="H29" i="2"/>
  <c r="I29" i="2"/>
  <c r="J29" i="2"/>
  <c r="K29" i="2"/>
  <c r="L29" i="2"/>
  <c r="M29" i="2"/>
  <c r="N29" i="2"/>
  <c r="O29" i="2"/>
  <c r="G30" i="2"/>
  <c r="H30" i="2"/>
  <c r="I30" i="2"/>
  <c r="J30" i="2"/>
  <c r="K30" i="2"/>
  <c r="L30" i="2"/>
  <c r="M30" i="2"/>
  <c r="N30" i="2"/>
  <c r="O30" i="2"/>
  <c r="G31" i="2"/>
  <c r="H31" i="2"/>
  <c r="I31" i="2"/>
  <c r="J31" i="2"/>
  <c r="K31" i="2"/>
  <c r="L31" i="2"/>
  <c r="M31" i="2"/>
  <c r="N31" i="2"/>
  <c r="O31" i="2"/>
  <c r="G32" i="2"/>
  <c r="H32" i="2"/>
  <c r="I32" i="2"/>
  <c r="J32" i="2"/>
  <c r="K32" i="2"/>
  <c r="L32" i="2"/>
  <c r="M32" i="2"/>
  <c r="N32" i="2"/>
  <c r="O32" i="2"/>
  <c r="G33" i="2"/>
  <c r="H33" i="2"/>
  <c r="I33" i="2"/>
  <c r="J33" i="2"/>
  <c r="K33" i="2"/>
  <c r="L33" i="2"/>
  <c r="M33" i="2"/>
  <c r="N33" i="2"/>
  <c r="O33" i="2"/>
  <c r="G34" i="2"/>
  <c r="H34" i="2"/>
  <c r="I34" i="2"/>
  <c r="J34" i="2"/>
  <c r="K34" i="2"/>
  <c r="L34" i="2"/>
  <c r="M34" i="2"/>
  <c r="N34" i="2"/>
  <c r="O34" i="2"/>
  <c r="G35" i="2"/>
  <c r="H35" i="2"/>
  <c r="I35" i="2"/>
  <c r="J35" i="2"/>
  <c r="K35" i="2"/>
  <c r="L35" i="2"/>
  <c r="M35" i="2"/>
  <c r="N35" i="2"/>
  <c r="O35" i="2"/>
  <c r="G36" i="2"/>
  <c r="H36" i="2"/>
  <c r="I36" i="2"/>
  <c r="J36" i="2"/>
  <c r="K36" i="2"/>
  <c r="L36" i="2"/>
  <c r="M36" i="2"/>
  <c r="N36" i="2"/>
  <c r="O36" i="2"/>
  <c r="G37" i="2"/>
  <c r="H37" i="2"/>
  <c r="I37" i="2"/>
  <c r="J37" i="2"/>
  <c r="K37" i="2"/>
  <c r="L37" i="2"/>
  <c r="M37" i="2"/>
  <c r="N37" i="2"/>
  <c r="O37" i="2"/>
  <c r="G38" i="2"/>
  <c r="H38" i="2"/>
  <c r="I38" i="2"/>
  <c r="J38" i="2"/>
  <c r="K38" i="2"/>
  <c r="L38" i="2"/>
  <c r="M38" i="2"/>
  <c r="N38" i="2"/>
  <c r="O38" i="2"/>
  <c r="G39" i="2"/>
  <c r="H39" i="2"/>
  <c r="I39" i="2"/>
  <c r="J39" i="2"/>
  <c r="K39" i="2"/>
  <c r="L39" i="2"/>
  <c r="M39" i="2"/>
  <c r="N39" i="2"/>
  <c r="O39" i="2"/>
  <c r="G40" i="2"/>
  <c r="H40" i="2"/>
  <c r="I40" i="2"/>
  <c r="J40" i="2"/>
  <c r="K40" i="2"/>
  <c r="L40" i="2"/>
  <c r="M40" i="2"/>
  <c r="N40" i="2"/>
  <c r="O40" i="2"/>
  <c r="G41" i="2"/>
  <c r="H41" i="2"/>
  <c r="I41" i="2"/>
  <c r="J41" i="2"/>
  <c r="K41" i="2"/>
  <c r="L41" i="2"/>
  <c r="M41" i="2"/>
  <c r="N41" i="2"/>
  <c r="O41" i="2"/>
  <c r="G42" i="2"/>
  <c r="H42" i="2"/>
  <c r="I42" i="2"/>
  <c r="J42" i="2"/>
  <c r="K42" i="2"/>
  <c r="L42" i="2"/>
  <c r="M42" i="2"/>
  <c r="N42" i="2"/>
  <c r="O42" i="2"/>
  <c r="G43" i="2"/>
  <c r="H43" i="2"/>
  <c r="I43" i="2"/>
  <c r="J43" i="2"/>
  <c r="K43" i="2"/>
  <c r="L43" i="2"/>
  <c r="M43" i="2"/>
  <c r="N43" i="2"/>
  <c r="O43" i="2"/>
  <c r="G44" i="2"/>
  <c r="H44" i="2"/>
  <c r="I44" i="2"/>
  <c r="J44" i="2"/>
  <c r="K44" i="2"/>
  <c r="L44" i="2"/>
  <c r="M44" i="2"/>
  <c r="N44" i="2"/>
  <c r="O44" i="2"/>
  <c r="G45" i="2"/>
  <c r="H45" i="2"/>
  <c r="I45" i="2"/>
  <c r="J45" i="2"/>
  <c r="K45" i="2"/>
  <c r="L45" i="2"/>
  <c r="M45" i="2"/>
  <c r="N45" i="2"/>
  <c r="O45" i="2"/>
  <c r="G46" i="2"/>
  <c r="H46" i="2"/>
  <c r="I46" i="2"/>
  <c r="J46" i="2"/>
  <c r="K46" i="2"/>
  <c r="L46" i="2"/>
  <c r="M46" i="2"/>
  <c r="N46" i="2"/>
  <c r="O46" i="2"/>
  <c r="G47" i="2"/>
  <c r="H47" i="2"/>
  <c r="I47" i="2"/>
  <c r="J47" i="2"/>
  <c r="K47" i="2"/>
  <c r="L47" i="2"/>
  <c r="M47" i="2"/>
  <c r="N47" i="2"/>
  <c r="O47" i="2"/>
  <c r="G48" i="2"/>
  <c r="H48" i="2"/>
  <c r="I48" i="2"/>
  <c r="J48" i="2"/>
  <c r="K48" i="2"/>
  <c r="L48" i="2"/>
  <c r="M48" i="2"/>
  <c r="N48" i="2"/>
  <c r="O48" i="2"/>
  <c r="G49" i="2"/>
  <c r="H49" i="2"/>
  <c r="I49" i="2"/>
  <c r="J49" i="2"/>
  <c r="K49" i="2"/>
  <c r="L49" i="2"/>
  <c r="M49" i="2"/>
  <c r="N49" i="2"/>
  <c r="O49" i="2"/>
  <c r="G50" i="2"/>
  <c r="H50" i="2"/>
  <c r="I50" i="2"/>
  <c r="J50" i="2"/>
  <c r="K50" i="2"/>
  <c r="L50" i="2"/>
  <c r="M50" i="2"/>
  <c r="N50" i="2"/>
  <c r="O50" i="2"/>
  <c r="G51" i="2"/>
  <c r="H51" i="2"/>
  <c r="I51" i="2"/>
  <c r="J51" i="2"/>
  <c r="K51" i="2"/>
  <c r="L51" i="2"/>
  <c r="M51" i="2"/>
  <c r="N51" i="2"/>
  <c r="O51" i="2"/>
  <c r="G52" i="2"/>
  <c r="H52" i="2"/>
  <c r="I52" i="2"/>
  <c r="J52" i="2"/>
  <c r="K52" i="2"/>
  <c r="L52" i="2"/>
  <c r="M52" i="2"/>
  <c r="N52" i="2"/>
  <c r="O52" i="2"/>
  <c r="G53" i="2"/>
  <c r="H53" i="2"/>
  <c r="I53" i="2"/>
  <c r="J53" i="2"/>
  <c r="K53" i="2"/>
  <c r="L53" i="2"/>
  <c r="M53" i="2"/>
  <c r="N53" i="2"/>
  <c r="O53" i="2"/>
  <c r="G54" i="2"/>
  <c r="H54" i="2"/>
  <c r="I54" i="2"/>
  <c r="J54" i="2"/>
  <c r="K54" i="2"/>
  <c r="L54" i="2"/>
  <c r="M54" i="2"/>
  <c r="N54" i="2"/>
  <c r="O54" i="2"/>
  <c r="G55" i="2"/>
  <c r="H55" i="2"/>
  <c r="I55" i="2"/>
  <c r="J55" i="2"/>
  <c r="K55" i="2"/>
  <c r="L55" i="2"/>
  <c r="M55" i="2"/>
  <c r="N55" i="2"/>
  <c r="O55" i="2"/>
  <c r="G56" i="2"/>
  <c r="H56" i="2"/>
  <c r="I56" i="2"/>
  <c r="J56" i="2"/>
  <c r="K56" i="2"/>
  <c r="L56" i="2"/>
  <c r="M56" i="2"/>
  <c r="N56" i="2"/>
  <c r="O56" i="2"/>
  <c r="G57" i="2"/>
  <c r="H57" i="2"/>
  <c r="I57" i="2"/>
  <c r="J57" i="2"/>
  <c r="K57" i="2"/>
  <c r="L57" i="2"/>
  <c r="M57" i="2"/>
  <c r="N57" i="2"/>
  <c r="O57" i="2"/>
  <c r="G58" i="2"/>
  <c r="H58" i="2"/>
  <c r="I58" i="2"/>
  <c r="J58" i="2"/>
  <c r="K58" i="2"/>
  <c r="L58" i="2"/>
  <c r="M58" i="2"/>
  <c r="N58" i="2"/>
  <c r="O58" i="2"/>
  <c r="G59" i="2"/>
  <c r="H59" i="2"/>
  <c r="I59" i="2"/>
  <c r="J59" i="2"/>
  <c r="K59" i="2"/>
  <c r="L59" i="2"/>
  <c r="M59" i="2"/>
  <c r="N59" i="2"/>
  <c r="O59" i="2"/>
  <c r="G60" i="2"/>
  <c r="H60" i="2"/>
  <c r="I60" i="2"/>
  <c r="J60" i="2"/>
  <c r="K60" i="2"/>
  <c r="L60" i="2"/>
  <c r="M60" i="2"/>
  <c r="N60" i="2"/>
  <c r="O60" i="2"/>
  <c r="G61" i="2"/>
  <c r="H61" i="2"/>
  <c r="I61" i="2"/>
  <c r="J61" i="2"/>
  <c r="K61" i="2"/>
  <c r="L61" i="2"/>
  <c r="M61" i="2"/>
  <c r="N61" i="2"/>
  <c r="O61" i="2"/>
  <c r="G62" i="2"/>
  <c r="H62" i="2"/>
  <c r="I62" i="2"/>
  <c r="J62" i="2"/>
  <c r="K62" i="2"/>
  <c r="L62" i="2"/>
  <c r="M62" i="2"/>
  <c r="N62" i="2"/>
  <c r="O62" i="2"/>
  <c r="G63" i="2"/>
  <c r="H63" i="2"/>
  <c r="I63" i="2"/>
  <c r="J63" i="2"/>
  <c r="K63" i="2"/>
  <c r="L63" i="2"/>
  <c r="M63" i="2"/>
  <c r="N63" i="2"/>
  <c r="O63" i="2"/>
  <c r="G64" i="2"/>
  <c r="H64" i="2"/>
  <c r="I64" i="2"/>
  <c r="J64" i="2"/>
  <c r="K64" i="2"/>
  <c r="L64" i="2"/>
  <c r="M64" i="2"/>
  <c r="N64" i="2"/>
  <c r="O64" i="2"/>
  <c r="G65" i="2"/>
  <c r="H65" i="2"/>
  <c r="I65" i="2"/>
  <c r="J65" i="2"/>
  <c r="K65" i="2"/>
  <c r="L65" i="2"/>
  <c r="M65" i="2"/>
  <c r="N65" i="2"/>
  <c r="O65" i="2"/>
  <c r="G66" i="2"/>
  <c r="H66" i="2"/>
  <c r="I66" i="2"/>
  <c r="J66" i="2"/>
  <c r="K66" i="2"/>
  <c r="L66" i="2"/>
  <c r="M66" i="2"/>
  <c r="N66" i="2"/>
  <c r="O66" i="2"/>
  <c r="G67" i="2"/>
  <c r="H67" i="2"/>
  <c r="I67" i="2"/>
  <c r="J67" i="2"/>
  <c r="K67" i="2"/>
  <c r="L67" i="2"/>
  <c r="M67" i="2"/>
  <c r="N67" i="2"/>
  <c r="O67" i="2"/>
  <c r="G68" i="2"/>
  <c r="H68" i="2"/>
  <c r="I68" i="2"/>
  <c r="J68" i="2"/>
  <c r="K68" i="2"/>
  <c r="L68" i="2"/>
  <c r="M68" i="2"/>
  <c r="N68" i="2"/>
  <c r="O68" i="2"/>
  <c r="G69" i="2"/>
  <c r="H69" i="2"/>
  <c r="I69" i="2"/>
  <c r="J69" i="2"/>
  <c r="K69" i="2"/>
  <c r="L69" i="2"/>
  <c r="M69" i="2"/>
  <c r="N69" i="2"/>
  <c r="O69" i="2"/>
  <c r="G70" i="2"/>
  <c r="H70" i="2"/>
  <c r="I70" i="2"/>
  <c r="J70" i="2"/>
  <c r="K70" i="2"/>
  <c r="L70" i="2"/>
  <c r="M70" i="2"/>
  <c r="N70" i="2"/>
  <c r="O70" i="2"/>
  <c r="G71" i="2"/>
  <c r="H71" i="2"/>
  <c r="I71" i="2"/>
  <c r="J71" i="2"/>
  <c r="K71" i="2"/>
  <c r="L71" i="2"/>
  <c r="M71" i="2"/>
  <c r="N71" i="2"/>
  <c r="O71" i="2"/>
  <c r="G72" i="2"/>
  <c r="H72" i="2"/>
  <c r="I72" i="2"/>
  <c r="J72" i="2"/>
  <c r="K72" i="2"/>
  <c r="L72" i="2"/>
  <c r="M72" i="2"/>
  <c r="N72" i="2"/>
  <c r="O72" i="2"/>
  <c r="G73" i="2"/>
  <c r="H73" i="2"/>
  <c r="I73" i="2"/>
  <c r="J73" i="2"/>
  <c r="K73" i="2"/>
  <c r="L73" i="2"/>
  <c r="M73" i="2"/>
  <c r="N73" i="2"/>
  <c r="O73" i="2"/>
  <c r="G74" i="2"/>
  <c r="H74" i="2"/>
  <c r="I74" i="2"/>
  <c r="J74" i="2"/>
  <c r="K74" i="2"/>
  <c r="L74" i="2"/>
  <c r="M74" i="2"/>
  <c r="N74" i="2"/>
  <c r="O74" i="2"/>
  <c r="G75" i="2"/>
  <c r="H75" i="2"/>
  <c r="I75" i="2"/>
  <c r="J75" i="2"/>
  <c r="K75" i="2"/>
  <c r="L75" i="2"/>
  <c r="M75" i="2"/>
  <c r="N75" i="2"/>
  <c r="O75" i="2"/>
  <c r="G76" i="2"/>
  <c r="H76" i="2"/>
  <c r="I76" i="2"/>
  <c r="J76" i="2"/>
  <c r="K76" i="2"/>
  <c r="L76" i="2"/>
  <c r="M76" i="2"/>
  <c r="N76" i="2"/>
  <c r="O76" i="2"/>
  <c r="G77" i="2"/>
  <c r="H77" i="2"/>
  <c r="I77" i="2"/>
  <c r="J77" i="2"/>
  <c r="K77" i="2"/>
  <c r="L77" i="2"/>
  <c r="M77" i="2"/>
  <c r="N77" i="2"/>
  <c r="O77" i="2"/>
  <c r="G78" i="2"/>
  <c r="H78" i="2"/>
  <c r="I78" i="2"/>
  <c r="J78" i="2"/>
  <c r="K78" i="2"/>
  <c r="L78" i="2"/>
  <c r="M78" i="2"/>
  <c r="N78" i="2"/>
  <c r="O78" i="2"/>
  <c r="G79" i="2"/>
  <c r="H79" i="2"/>
  <c r="I79" i="2"/>
  <c r="J79" i="2"/>
  <c r="K79" i="2"/>
  <c r="L79" i="2"/>
  <c r="M79" i="2"/>
  <c r="N79" i="2"/>
  <c r="O79" i="2"/>
  <c r="G80" i="2"/>
  <c r="H80" i="2"/>
  <c r="I80" i="2"/>
  <c r="J80" i="2"/>
  <c r="K80" i="2"/>
  <c r="L80" i="2"/>
  <c r="M80" i="2"/>
  <c r="N80" i="2"/>
  <c r="O80" i="2"/>
  <c r="G81" i="2"/>
  <c r="H81" i="2"/>
  <c r="I81" i="2"/>
  <c r="J81" i="2"/>
  <c r="K81" i="2"/>
  <c r="L81" i="2"/>
  <c r="M81" i="2"/>
  <c r="N81" i="2"/>
  <c r="O81" i="2"/>
  <c r="G82" i="2"/>
  <c r="H82" i="2"/>
  <c r="I82" i="2"/>
  <c r="J82" i="2"/>
  <c r="K82" i="2"/>
  <c r="L82" i="2"/>
  <c r="M82" i="2"/>
  <c r="N82" i="2"/>
  <c r="O82" i="2"/>
  <c r="G83" i="2"/>
  <c r="H83" i="2"/>
  <c r="I83" i="2"/>
  <c r="J83" i="2"/>
  <c r="K83" i="2"/>
  <c r="L83" i="2"/>
  <c r="M83" i="2"/>
  <c r="N83" i="2"/>
  <c r="O83" i="2"/>
  <c r="G84" i="2"/>
  <c r="H84" i="2"/>
  <c r="I84" i="2"/>
  <c r="J84" i="2"/>
  <c r="K84" i="2"/>
  <c r="L84" i="2"/>
  <c r="M84" i="2"/>
  <c r="N84" i="2"/>
  <c r="O84" i="2"/>
  <c r="G85" i="2"/>
  <c r="H85" i="2"/>
  <c r="I85" i="2"/>
  <c r="J85" i="2"/>
  <c r="K85" i="2"/>
  <c r="L85" i="2"/>
  <c r="M85" i="2"/>
  <c r="N85" i="2"/>
  <c r="O85" i="2"/>
  <c r="G86" i="2"/>
  <c r="H86" i="2"/>
  <c r="I86" i="2"/>
  <c r="J86" i="2"/>
  <c r="K86" i="2"/>
  <c r="L86" i="2"/>
  <c r="M86" i="2"/>
  <c r="N86" i="2"/>
  <c r="O86" i="2"/>
  <c r="G87" i="2"/>
  <c r="H87" i="2"/>
  <c r="I87" i="2"/>
  <c r="J87" i="2"/>
  <c r="K87" i="2"/>
  <c r="L87" i="2"/>
  <c r="M87" i="2"/>
  <c r="N87" i="2"/>
  <c r="O87" i="2"/>
  <c r="G88" i="2"/>
  <c r="H88" i="2"/>
  <c r="I88" i="2"/>
  <c r="J88" i="2"/>
  <c r="K88" i="2"/>
  <c r="L88" i="2"/>
  <c r="M88" i="2"/>
  <c r="N88" i="2"/>
  <c r="O88" i="2"/>
  <c r="G89" i="2"/>
  <c r="H89" i="2"/>
  <c r="I89" i="2"/>
  <c r="J89" i="2"/>
  <c r="K89" i="2"/>
  <c r="L89" i="2"/>
  <c r="M89" i="2"/>
  <c r="N89" i="2"/>
  <c r="O89" i="2"/>
  <c r="H4" i="2"/>
  <c r="I4" i="2"/>
  <c r="J4" i="2"/>
  <c r="K4" i="2"/>
  <c r="L4" i="2"/>
  <c r="M4" i="2"/>
  <c r="N4" i="2"/>
  <c r="O4" i="2"/>
  <c r="G4" i="2"/>
  <c r="G5" i="1"/>
  <c r="H5" i="1"/>
  <c r="I5" i="1"/>
  <c r="J5" i="1"/>
  <c r="K5" i="1"/>
  <c r="L5" i="1"/>
  <c r="M5" i="1"/>
  <c r="N5" i="1"/>
  <c r="O5" i="1"/>
  <c r="G6" i="1"/>
  <c r="H6" i="1"/>
  <c r="I6" i="1"/>
  <c r="J6" i="1"/>
  <c r="K6" i="1"/>
  <c r="L6" i="1"/>
  <c r="M6" i="1"/>
  <c r="N6" i="1"/>
  <c r="O6" i="1"/>
  <c r="G7" i="1"/>
  <c r="H7" i="1"/>
  <c r="I7" i="1"/>
  <c r="J7" i="1"/>
  <c r="K7" i="1"/>
  <c r="L7" i="1"/>
  <c r="M7" i="1"/>
  <c r="N7" i="1"/>
  <c r="O7" i="1"/>
  <c r="G8" i="1"/>
  <c r="H8" i="1"/>
  <c r="I8" i="1"/>
  <c r="J8" i="1"/>
  <c r="K8" i="1"/>
  <c r="L8" i="1"/>
  <c r="M8" i="1"/>
  <c r="N8" i="1"/>
  <c r="O8" i="1"/>
  <c r="G9" i="1"/>
  <c r="H9" i="1"/>
  <c r="I9" i="1"/>
  <c r="J9" i="1"/>
  <c r="K9" i="1"/>
  <c r="L9" i="1"/>
  <c r="M9" i="1"/>
  <c r="N9" i="1"/>
  <c r="O9" i="1"/>
  <c r="G10" i="1"/>
  <c r="H10" i="1"/>
  <c r="I10" i="1"/>
  <c r="J10" i="1"/>
  <c r="K10" i="1"/>
  <c r="L10" i="1"/>
  <c r="M10" i="1"/>
  <c r="N10" i="1"/>
  <c r="O10" i="1"/>
  <c r="G11" i="1"/>
  <c r="H11" i="1"/>
  <c r="I11" i="1"/>
  <c r="J11" i="1"/>
  <c r="K11" i="1"/>
  <c r="L11" i="1"/>
  <c r="M11" i="1"/>
  <c r="N11" i="1"/>
  <c r="O11" i="1"/>
  <c r="G12" i="1"/>
  <c r="H12" i="1"/>
  <c r="I12" i="1"/>
  <c r="J12" i="1"/>
  <c r="K12" i="1"/>
  <c r="L12" i="1"/>
  <c r="M12" i="1"/>
  <c r="N12" i="1"/>
  <c r="O12" i="1"/>
  <c r="G13" i="1"/>
  <c r="H13" i="1"/>
  <c r="I13" i="1"/>
  <c r="J13" i="1"/>
  <c r="K13" i="1"/>
  <c r="L13" i="1"/>
  <c r="M13" i="1"/>
  <c r="N13" i="1"/>
  <c r="O13" i="1"/>
  <c r="G14" i="1"/>
  <c r="H14" i="1"/>
  <c r="I14" i="1"/>
  <c r="J14" i="1"/>
  <c r="K14" i="1"/>
  <c r="L14" i="1"/>
  <c r="M14" i="1"/>
  <c r="N14" i="1"/>
  <c r="O14" i="1"/>
  <c r="G15" i="1"/>
  <c r="H15" i="1"/>
  <c r="I15" i="1"/>
  <c r="J15" i="1"/>
  <c r="K15" i="1"/>
  <c r="L15" i="1"/>
  <c r="M15" i="1"/>
  <c r="N15" i="1"/>
  <c r="O15" i="1"/>
  <c r="G16" i="1"/>
  <c r="H16" i="1"/>
  <c r="I16" i="1"/>
  <c r="J16" i="1"/>
  <c r="K16" i="1"/>
  <c r="L16" i="1"/>
  <c r="M16" i="1"/>
  <c r="N16" i="1"/>
  <c r="O16" i="1"/>
  <c r="G17" i="1"/>
  <c r="H17" i="1"/>
  <c r="I17" i="1"/>
  <c r="J17" i="1"/>
  <c r="K17" i="1"/>
  <c r="L17" i="1"/>
  <c r="M17" i="1"/>
  <c r="N17" i="1"/>
  <c r="O17" i="1"/>
  <c r="G18" i="1"/>
  <c r="H18" i="1"/>
  <c r="I18" i="1"/>
  <c r="J18" i="1"/>
  <c r="K18" i="1"/>
  <c r="L18" i="1"/>
  <c r="M18" i="1"/>
  <c r="N18" i="1"/>
  <c r="O18" i="1"/>
  <c r="G19" i="1"/>
  <c r="H19" i="1"/>
  <c r="I19" i="1"/>
  <c r="J19" i="1"/>
  <c r="K19" i="1"/>
  <c r="L19" i="1"/>
  <c r="M19" i="1"/>
  <c r="N19" i="1"/>
  <c r="O19" i="1"/>
  <c r="G20" i="1"/>
  <c r="H20" i="1"/>
  <c r="I20" i="1"/>
  <c r="J20" i="1"/>
  <c r="K20" i="1"/>
  <c r="L20" i="1"/>
  <c r="M20" i="1"/>
  <c r="N20" i="1"/>
  <c r="O20" i="1"/>
  <c r="G21" i="1"/>
  <c r="H21" i="1"/>
  <c r="I21" i="1"/>
  <c r="J21" i="1"/>
  <c r="K21" i="1"/>
  <c r="L21" i="1"/>
  <c r="M21" i="1"/>
  <c r="N21" i="1"/>
  <c r="O21" i="1"/>
  <c r="G22" i="1"/>
  <c r="H22" i="1"/>
  <c r="I22" i="1"/>
  <c r="J22" i="1"/>
  <c r="K22" i="1"/>
  <c r="L22" i="1"/>
  <c r="M22" i="1"/>
  <c r="N22" i="1"/>
  <c r="O22" i="1"/>
  <c r="G23" i="1"/>
  <c r="H23" i="1"/>
  <c r="I23" i="1"/>
  <c r="J23" i="1"/>
  <c r="K23" i="1"/>
  <c r="L23" i="1"/>
  <c r="M23" i="1"/>
  <c r="N23" i="1"/>
  <c r="O23" i="1"/>
  <c r="G24" i="1"/>
  <c r="H24" i="1"/>
  <c r="I24" i="1"/>
  <c r="J24" i="1"/>
  <c r="K24" i="1"/>
  <c r="L24" i="1"/>
  <c r="M24" i="1"/>
  <c r="N24" i="1"/>
  <c r="O24" i="1"/>
  <c r="G25" i="1"/>
  <c r="H25" i="1"/>
  <c r="I25" i="1"/>
  <c r="J25" i="1"/>
  <c r="K25" i="1"/>
  <c r="L25" i="1"/>
  <c r="M25" i="1"/>
  <c r="N25" i="1"/>
  <c r="O25" i="1"/>
  <c r="G26" i="1"/>
  <c r="H26" i="1"/>
  <c r="I26" i="1"/>
  <c r="J26" i="1"/>
  <c r="K26" i="1"/>
  <c r="L26" i="1"/>
  <c r="M26" i="1"/>
  <c r="N26" i="1"/>
  <c r="O26" i="1"/>
  <c r="G27" i="1"/>
  <c r="H27" i="1"/>
  <c r="I27" i="1"/>
  <c r="J27" i="1"/>
  <c r="K27" i="1"/>
  <c r="L27" i="1"/>
  <c r="M27" i="1"/>
  <c r="N27" i="1"/>
  <c r="O27" i="1"/>
  <c r="G28" i="1"/>
  <c r="H28" i="1"/>
  <c r="I28" i="1"/>
  <c r="J28" i="1"/>
  <c r="K28" i="1"/>
  <c r="L28" i="1"/>
  <c r="M28" i="1"/>
  <c r="N28" i="1"/>
  <c r="O28" i="1"/>
  <c r="G29" i="1"/>
  <c r="H29" i="1"/>
  <c r="I29" i="1"/>
  <c r="J29" i="1"/>
  <c r="K29" i="1"/>
  <c r="L29" i="1"/>
  <c r="M29" i="1"/>
  <c r="N29" i="1"/>
  <c r="O29" i="1"/>
  <c r="G30" i="1"/>
  <c r="H30" i="1"/>
  <c r="I30" i="1"/>
  <c r="J30" i="1"/>
  <c r="K30" i="1"/>
  <c r="L30" i="1"/>
  <c r="M30" i="1"/>
  <c r="N30" i="1"/>
  <c r="O30" i="1"/>
  <c r="G31" i="1"/>
  <c r="H31" i="1"/>
  <c r="I31" i="1"/>
  <c r="J31" i="1"/>
  <c r="K31" i="1"/>
  <c r="L31" i="1"/>
  <c r="M31" i="1"/>
  <c r="N31" i="1"/>
  <c r="O31" i="1"/>
  <c r="G32" i="1"/>
  <c r="H32" i="1"/>
  <c r="I32" i="1"/>
  <c r="J32" i="1"/>
  <c r="K32" i="1"/>
  <c r="L32" i="1"/>
  <c r="M32" i="1"/>
  <c r="N32" i="1"/>
  <c r="O32" i="1"/>
  <c r="G33" i="1"/>
  <c r="H33" i="1"/>
  <c r="I33" i="1"/>
  <c r="J33" i="1"/>
  <c r="K33" i="1"/>
  <c r="L33" i="1"/>
  <c r="M33" i="1"/>
  <c r="N33" i="1"/>
  <c r="O33" i="1"/>
  <c r="G34" i="1"/>
  <c r="H34" i="1"/>
  <c r="I34" i="1"/>
  <c r="J34" i="1"/>
  <c r="K34" i="1"/>
  <c r="L34" i="1"/>
  <c r="M34" i="1"/>
  <c r="N34" i="1"/>
  <c r="O34" i="1"/>
  <c r="G35" i="1"/>
  <c r="H35" i="1"/>
  <c r="I35" i="1"/>
  <c r="J35" i="1"/>
  <c r="K35" i="1"/>
  <c r="L35" i="1"/>
  <c r="M35" i="1"/>
  <c r="N35" i="1"/>
  <c r="O35" i="1"/>
  <c r="G36" i="1"/>
  <c r="H36" i="1"/>
  <c r="I36" i="1"/>
  <c r="J36" i="1"/>
  <c r="K36" i="1"/>
  <c r="L36" i="1"/>
  <c r="M36" i="1"/>
  <c r="N36" i="1"/>
  <c r="O36" i="1"/>
  <c r="G37" i="1"/>
  <c r="H37" i="1"/>
  <c r="I37" i="1"/>
  <c r="J37" i="1"/>
  <c r="K37" i="1"/>
  <c r="L37" i="1"/>
  <c r="M37" i="1"/>
  <c r="N37" i="1"/>
  <c r="O37" i="1"/>
  <c r="G38" i="1"/>
  <c r="H38" i="1"/>
  <c r="I38" i="1"/>
  <c r="J38" i="1"/>
  <c r="K38" i="1"/>
  <c r="L38" i="1"/>
  <c r="M38" i="1"/>
  <c r="N38" i="1"/>
  <c r="O38" i="1"/>
  <c r="G39" i="1"/>
  <c r="H39" i="1"/>
  <c r="I39" i="1"/>
  <c r="J39" i="1"/>
  <c r="K39" i="1"/>
  <c r="L39" i="1"/>
  <c r="M39" i="1"/>
  <c r="N39" i="1"/>
  <c r="O39" i="1"/>
  <c r="G40" i="1"/>
  <c r="H40" i="1"/>
  <c r="I40" i="1"/>
  <c r="J40" i="1"/>
  <c r="K40" i="1"/>
  <c r="L40" i="1"/>
  <c r="M40" i="1"/>
  <c r="N40" i="1"/>
  <c r="O40" i="1"/>
  <c r="G41" i="1"/>
  <c r="H41" i="1"/>
  <c r="I41" i="1"/>
  <c r="J41" i="1"/>
  <c r="K41" i="1"/>
  <c r="L41" i="1"/>
  <c r="M41" i="1"/>
  <c r="N41" i="1"/>
  <c r="O41" i="1"/>
  <c r="G42" i="1"/>
  <c r="H42" i="1"/>
  <c r="I42" i="1"/>
  <c r="J42" i="1"/>
  <c r="K42" i="1"/>
  <c r="L42" i="1"/>
  <c r="M42" i="1"/>
  <c r="N42" i="1"/>
  <c r="O42" i="1"/>
  <c r="G43" i="1"/>
  <c r="H43" i="1"/>
  <c r="I43" i="1"/>
  <c r="J43" i="1"/>
  <c r="K43" i="1"/>
  <c r="L43" i="1"/>
  <c r="M43" i="1"/>
  <c r="N43" i="1"/>
  <c r="O43" i="1"/>
  <c r="G44" i="1"/>
  <c r="H44" i="1"/>
  <c r="I44" i="1"/>
  <c r="J44" i="1"/>
  <c r="K44" i="1"/>
  <c r="L44" i="1"/>
  <c r="M44" i="1"/>
  <c r="N44" i="1"/>
  <c r="O44" i="1"/>
  <c r="G45" i="1"/>
  <c r="H45" i="1"/>
  <c r="I45" i="1"/>
  <c r="J45" i="1"/>
  <c r="K45" i="1"/>
  <c r="L45" i="1"/>
  <c r="M45" i="1"/>
  <c r="N45" i="1"/>
  <c r="O45" i="1"/>
  <c r="G46" i="1"/>
  <c r="H46" i="1"/>
  <c r="I46" i="1"/>
  <c r="J46" i="1"/>
  <c r="K46" i="1"/>
  <c r="L46" i="1"/>
  <c r="M46" i="1"/>
  <c r="N46" i="1"/>
  <c r="O46" i="1"/>
  <c r="G47" i="1"/>
  <c r="H47" i="1"/>
  <c r="I47" i="1"/>
  <c r="J47" i="1"/>
  <c r="K47" i="1"/>
  <c r="L47" i="1"/>
  <c r="M47" i="1"/>
  <c r="N47" i="1"/>
  <c r="O47" i="1"/>
  <c r="G48" i="1"/>
  <c r="H48" i="1"/>
  <c r="I48" i="1"/>
  <c r="J48" i="1"/>
  <c r="K48" i="1"/>
  <c r="L48" i="1"/>
  <c r="M48" i="1"/>
  <c r="N48" i="1"/>
  <c r="O48" i="1"/>
  <c r="G49" i="1"/>
  <c r="H49" i="1"/>
  <c r="I49" i="1"/>
  <c r="J49" i="1"/>
  <c r="K49" i="1"/>
  <c r="L49" i="1"/>
  <c r="M49" i="1"/>
  <c r="N49" i="1"/>
  <c r="O49" i="1"/>
  <c r="G50" i="1"/>
  <c r="H50" i="1"/>
  <c r="I50" i="1"/>
  <c r="J50" i="1"/>
  <c r="K50" i="1"/>
  <c r="L50" i="1"/>
  <c r="M50" i="1"/>
  <c r="N50" i="1"/>
  <c r="O50" i="1"/>
  <c r="G51" i="1"/>
  <c r="H51" i="1"/>
  <c r="I51" i="1"/>
  <c r="J51" i="1"/>
  <c r="K51" i="1"/>
  <c r="L51" i="1"/>
  <c r="M51" i="1"/>
  <c r="N51" i="1"/>
  <c r="O51" i="1"/>
  <c r="G52" i="1"/>
  <c r="H52" i="1"/>
  <c r="I52" i="1"/>
  <c r="J52" i="1"/>
  <c r="K52" i="1"/>
  <c r="L52" i="1"/>
  <c r="M52" i="1"/>
  <c r="N52" i="1"/>
  <c r="O52" i="1"/>
  <c r="G53" i="1"/>
  <c r="H53" i="1"/>
  <c r="I53" i="1"/>
  <c r="J53" i="1"/>
  <c r="K53" i="1"/>
  <c r="L53" i="1"/>
  <c r="M53" i="1"/>
  <c r="N53" i="1"/>
  <c r="O53" i="1"/>
  <c r="G54" i="1"/>
  <c r="H54" i="1"/>
  <c r="I54" i="1"/>
  <c r="J54" i="1"/>
  <c r="K54" i="1"/>
  <c r="L54" i="1"/>
  <c r="M54" i="1"/>
  <c r="N54" i="1"/>
  <c r="O54" i="1"/>
  <c r="G55" i="1"/>
  <c r="H55" i="1"/>
  <c r="I55" i="1"/>
  <c r="J55" i="1"/>
  <c r="K55" i="1"/>
  <c r="L55" i="1"/>
  <c r="M55" i="1"/>
  <c r="N55" i="1"/>
  <c r="O55" i="1"/>
  <c r="G56" i="1"/>
  <c r="H56" i="1"/>
  <c r="I56" i="1"/>
  <c r="J56" i="1"/>
  <c r="K56" i="1"/>
  <c r="L56" i="1"/>
  <c r="M56" i="1"/>
  <c r="N56" i="1"/>
  <c r="O56" i="1"/>
  <c r="G57" i="1"/>
  <c r="H57" i="1"/>
  <c r="I57" i="1"/>
  <c r="J57" i="1"/>
  <c r="K57" i="1"/>
  <c r="L57" i="1"/>
  <c r="M57" i="1"/>
  <c r="N57" i="1"/>
  <c r="O57" i="1"/>
  <c r="G58" i="1"/>
  <c r="H58" i="1"/>
  <c r="I58" i="1"/>
  <c r="J58" i="1"/>
  <c r="K58" i="1"/>
  <c r="L58" i="1"/>
  <c r="M58" i="1"/>
  <c r="N58" i="1"/>
  <c r="O58" i="1"/>
  <c r="G59" i="1"/>
  <c r="H59" i="1"/>
  <c r="I59" i="1"/>
  <c r="J59" i="1"/>
  <c r="K59" i="1"/>
  <c r="L59" i="1"/>
  <c r="M59" i="1"/>
  <c r="N59" i="1"/>
  <c r="O59" i="1"/>
  <c r="G60" i="1"/>
  <c r="H60" i="1"/>
  <c r="I60" i="1"/>
  <c r="J60" i="1"/>
  <c r="K60" i="1"/>
  <c r="L60" i="1"/>
  <c r="M60" i="1"/>
  <c r="N60" i="1"/>
  <c r="O60" i="1"/>
  <c r="G61" i="1"/>
  <c r="H61" i="1"/>
  <c r="I61" i="1"/>
  <c r="J61" i="1"/>
  <c r="K61" i="1"/>
  <c r="L61" i="1"/>
  <c r="M61" i="1"/>
  <c r="N61" i="1"/>
  <c r="O61" i="1"/>
  <c r="G62" i="1"/>
  <c r="H62" i="1"/>
  <c r="I62" i="1"/>
  <c r="J62" i="1"/>
  <c r="K62" i="1"/>
  <c r="L62" i="1"/>
  <c r="M62" i="1"/>
  <c r="N62" i="1"/>
  <c r="O62" i="1"/>
  <c r="G63" i="1"/>
  <c r="H63" i="1"/>
  <c r="I63" i="1"/>
  <c r="J63" i="1"/>
  <c r="K63" i="1"/>
  <c r="L63" i="1"/>
  <c r="M63" i="1"/>
  <c r="N63" i="1"/>
  <c r="O63" i="1"/>
  <c r="G64" i="1"/>
  <c r="H64" i="1"/>
  <c r="I64" i="1"/>
  <c r="J64" i="1"/>
  <c r="K64" i="1"/>
  <c r="L64" i="1"/>
  <c r="M64" i="1"/>
  <c r="N64" i="1"/>
  <c r="O64" i="1"/>
  <c r="G65" i="1"/>
  <c r="H65" i="1"/>
  <c r="I65" i="1"/>
  <c r="J65" i="1"/>
  <c r="K65" i="1"/>
  <c r="L65" i="1"/>
  <c r="M65" i="1"/>
  <c r="N65" i="1"/>
  <c r="O65" i="1"/>
  <c r="G66" i="1"/>
  <c r="H66" i="1"/>
  <c r="I66" i="1"/>
  <c r="J66" i="1"/>
  <c r="K66" i="1"/>
  <c r="L66" i="1"/>
  <c r="M66" i="1"/>
  <c r="N66" i="1"/>
  <c r="O66" i="1"/>
  <c r="G67" i="1"/>
  <c r="H67" i="1"/>
  <c r="I67" i="1"/>
  <c r="J67" i="1"/>
  <c r="K67" i="1"/>
  <c r="L67" i="1"/>
  <c r="M67" i="1"/>
  <c r="N67" i="1"/>
  <c r="O67" i="1"/>
  <c r="G68" i="1"/>
  <c r="H68" i="1"/>
  <c r="I68" i="1"/>
  <c r="J68" i="1"/>
  <c r="K68" i="1"/>
  <c r="L68" i="1"/>
  <c r="M68" i="1"/>
  <c r="N68" i="1"/>
  <c r="O68" i="1"/>
  <c r="G69" i="1"/>
  <c r="H69" i="1"/>
  <c r="I69" i="1"/>
  <c r="J69" i="1"/>
  <c r="K69" i="1"/>
  <c r="L69" i="1"/>
  <c r="M69" i="1"/>
  <c r="N69" i="1"/>
  <c r="O69" i="1"/>
  <c r="G70" i="1"/>
  <c r="H70" i="1"/>
  <c r="I70" i="1"/>
  <c r="J70" i="1"/>
  <c r="K70" i="1"/>
  <c r="L70" i="1"/>
  <c r="M70" i="1"/>
  <c r="N70" i="1"/>
  <c r="O70" i="1"/>
  <c r="G71" i="1"/>
  <c r="H71" i="1"/>
  <c r="I71" i="1"/>
  <c r="J71" i="1"/>
  <c r="K71" i="1"/>
  <c r="L71" i="1"/>
  <c r="M71" i="1"/>
  <c r="N71" i="1"/>
  <c r="O71" i="1"/>
  <c r="G72" i="1"/>
  <c r="H72" i="1"/>
  <c r="I72" i="1"/>
  <c r="J72" i="1"/>
  <c r="K72" i="1"/>
  <c r="L72" i="1"/>
  <c r="M72" i="1"/>
  <c r="N72" i="1"/>
  <c r="O72" i="1"/>
  <c r="G73" i="1"/>
  <c r="H73" i="1"/>
  <c r="I73" i="1"/>
  <c r="J73" i="1"/>
  <c r="K73" i="1"/>
  <c r="L73" i="1"/>
  <c r="M73" i="1"/>
  <c r="N73" i="1"/>
  <c r="O73" i="1"/>
  <c r="H4" i="1"/>
  <c r="I4" i="1"/>
  <c r="J4" i="1"/>
  <c r="K4" i="1"/>
  <c r="L4" i="1"/>
  <c r="M4" i="1"/>
  <c r="N4" i="1"/>
  <c r="O4" i="1"/>
  <c r="G4" i="1"/>
  <c r="H3" i="1"/>
  <c r="I3" i="1"/>
  <c r="J3" i="1"/>
  <c r="K3" i="1"/>
  <c r="L3" i="1"/>
  <c r="M3" i="1"/>
  <c r="N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3" i="1"/>
  <c r="E19" i="4" l="1"/>
  <c r="F19" i="4"/>
  <c r="G19" i="4"/>
  <c r="H19" i="4"/>
  <c r="I19" i="4"/>
  <c r="J19" i="4"/>
  <c r="K19" i="4"/>
  <c r="L19" i="4"/>
  <c r="M19" i="4"/>
  <c r="N19" i="4"/>
  <c r="O19" i="4"/>
  <c r="E20" i="4"/>
  <c r="F20" i="4"/>
  <c r="G20" i="4"/>
  <c r="H20" i="4"/>
  <c r="I20" i="4"/>
  <c r="J20" i="4"/>
  <c r="K20" i="4"/>
  <c r="L20" i="4"/>
  <c r="M20" i="4"/>
  <c r="N20" i="4"/>
  <c r="O20" i="4"/>
  <c r="E21" i="4"/>
  <c r="F21" i="4"/>
  <c r="G21" i="4"/>
  <c r="H21" i="4"/>
  <c r="I21" i="4"/>
  <c r="J21" i="4"/>
  <c r="K21" i="4"/>
  <c r="L21" i="4"/>
  <c r="M21" i="4"/>
  <c r="N21" i="4"/>
  <c r="O21" i="4"/>
  <c r="E22" i="4"/>
  <c r="F22" i="4"/>
  <c r="G22" i="4"/>
  <c r="H22" i="4"/>
  <c r="I22" i="4"/>
  <c r="J22" i="4"/>
  <c r="K22" i="4"/>
  <c r="L22" i="4"/>
  <c r="M22" i="4"/>
  <c r="N22" i="4"/>
  <c r="O22" i="4"/>
  <c r="E23" i="4"/>
  <c r="F23" i="4"/>
  <c r="G23" i="4"/>
  <c r="H23" i="4"/>
  <c r="I23" i="4"/>
  <c r="J23" i="4"/>
  <c r="K23" i="4"/>
  <c r="L23" i="4"/>
  <c r="M23" i="4"/>
  <c r="N23" i="4"/>
  <c r="O23" i="4"/>
  <c r="E24" i="4"/>
  <c r="F24" i="4"/>
  <c r="G24" i="4"/>
  <c r="H24" i="4"/>
  <c r="I24" i="4"/>
  <c r="J24" i="4"/>
  <c r="K24" i="4"/>
  <c r="L24" i="4"/>
  <c r="M24" i="4"/>
  <c r="N24" i="4"/>
  <c r="O24" i="4"/>
  <c r="D19" i="4"/>
  <c r="D20" i="4"/>
  <c r="D21" i="4"/>
  <c r="D22" i="4"/>
  <c r="D23" i="4"/>
  <c r="D24" i="4"/>
  <c r="C20" i="4"/>
  <c r="C21" i="4"/>
  <c r="C22" i="4"/>
  <c r="C23" i="4"/>
  <c r="C24" i="4"/>
  <c r="C19" i="4"/>
  <c r="E32" i="3"/>
  <c r="F32" i="3"/>
  <c r="G32" i="3"/>
  <c r="H32" i="3"/>
  <c r="I32" i="3"/>
  <c r="J32" i="3"/>
  <c r="K32" i="3"/>
  <c r="L32" i="3"/>
  <c r="M32" i="3"/>
  <c r="N32" i="3"/>
  <c r="O32" i="3"/>
  <c r="E33" i="3"/>
  <c r="F33" i="3"/>
  <c r="G33" i="3"/>
  <c r="H33" i="3"/>
  <c r="I33" i="3"/>
  <c r="J33" i="3"/>
  <c r="K33" i="3"/>
  <c r="L33" i="3"/>
  <c r="M33" i="3"/>
  <c r="N33" i="3"/>
  <c r="O33" i="3"/>
  <c r="E34" i="3"/>
  <c r="F34" i="3"/>
  <c r="G34" i="3"/>
  <c r="H34" i="3"/>
  <c r="I34" i="3"/>
  <c r="J34" i="3"/>
  <c r="K34" i="3"/>
  <c r="L34" i="3"/>
  <c r="M34" i="3"/>
  <c r="N34" i="3"/>
  <c r="O34" i="3"/>
  <c r="E35" i="3"/>
  <c r="F35" i="3"/>
  <c r="G35" i="3"/>
  <c r="H35" i="3"/>
  <c r="I35" i="3"/>
  <c r="J35" i="3"/>
  <c r="K35" i="3"/>
  <c r="L35" i="3"/>
  <c r="M35" i="3"/>
  <c r="N35" i="3"/>
  <c r="O35" i="3"/>
  <c r="E36" i="3"/>
  <c r="F36" i="3"/>
  <c r="G36" i="3"/>
  <c r="H36" i="3"/>
  <c r="I36" i="3"/>
  <c r="J36" i="3"/>
  <c r="K36" i="3"/>
  <c r="L36" i="3"/>
  <c r="M36" i="3"/>
  <c r="N36" i="3"/>
  <c r="O36" i="3"/>
  <c r="E37" i="3"/>
  <c r="F37" i="3"/>
  <c r="G37" i="3"/>
  <c r="H37" i="3"/>
  <c r="I37" i="3"/>
  <c r="J37" i="3"/>
  <c r="K37" i="3"/>
  <c r="L37" i="3"/>
  <c r="M37" i="3"/>
  <c r="N37" i="3"/>
  <c r="O37" i="3"/>
  <c r="E38" i="3"/>
  <c r="F38" i="3"/>
  <c r="G38" i="3"/>
  <c r="H38" i="3"/>
  <c r="I38" i="3"/>
  <c r="J38" i="3"/>
  <c r="K38" i="3"/>
  <c r="L38" i="3"/>
  <c r="M38" i="3"/>
  <c r="N38" i="3"/>
  <c r="O38" i="3"/>
  <c r="E39" i="3"/>
  <c r="F39" i="3"/>
  <c r="G39" i="3"/>
  <c r="H39" i="3"/>
  <c r="I39" i="3"/>
  <c r="J39" i="3"/>
  <c r="K39" i="3"/>
  <c r="L39" i="3"/>
  <c r="M39" i="3"/>
  <c r="N39" i="3"/>
  <c r="O39" i="3"/>
  <c r="E40" i="3"/>
  <c r="F40" i="3"/>
  <c r="G40" i="3"/>
  <c r="H40" i="3"/>
  <c r="I40" i="3"/>
  <c r="J40" i="3"/>
  <c r="K40" i="3"/>
  <c r="L40" i="3"/>
  <c r="M40" i="3"/>
  <c r="N40" i="3"/>
  <c r="O40" i="3"/>
  <c r="E41" i="3"/>
  <c r="F41" i="3"/>
  <c r="G41" i="3"/>
  <c r="H41" i="3"/>
  <c r="I41" i="3"/>
  <c r="J41" i="3"/>
  <c r="K41" i="3"/>
  <c r="L41" i="3"/>
  <c r="M41" i="3"/>
  <c r="N41" i="3"/>
  <c r="O41" i="3"/>
  <c r="E42" i="3"/>
  <c r="F42" i="3"/>
  <c r="G42" i="3"/>
  <c r="H42" i="3"/>
  <c r="I42" i="3"/>
  <c r="J42" i="3"/>
  <c r="K42" i="3"/>
  <c r="L42" i="3"/>
  <c r="M42" i="3"/>
  <c r="N42" i="3"/>
  <c r="O42" i="3"/>
  <c r="E43" i="3"/>
  <c r="F43" i="3"/>
  <c r="G43" i="3"/>
  <c r="H43" i="3"/>
  <c r="I43" i="3"/>
  <c r="J43" i="3"/>
  <c r="K43" i="3"/>
  <c r="L43" i="3"/>
  <c r="M43" i="3"/>
  <c r="N43" i="3"/>
  <c r="O43" i="3"/>
  <c r="E44" i="3"/>
  <c r="F44" i="3"/>
  <c r="G44" i="3"/>
  <c r="H44" i="3"/>
  <c r="I44" i="3"/>
  <c r="J44" i="3"/>
  <c r="K44" i="3"/>
  <c r="L44" i="3"/>
  <c r="M44" i="3"/>
  <c r="N44" i="3"/>
  <c r="O44" i="3"/>
  <c r="E45" i="3"/>
  <c r="F45" i="3"/>
  <c r="G45" i="3"/>
  <c r="H45" i="3"/>
  <c r="I45" i="3"/>
  <c r="J45" i="3"/>
  <c r="K45" i="3"/>
  <c r="L45" i="3"/>
  <c r="M45" i="3"/>
  <c r="N45" i="3"/>
  <c r="O45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32" i="3"/>
  <c r="E62" i="2"/>
  <c r="F62" i="2"/>
  <c r="P62" i="2"/>
  <c r="Q62" i="2"/>
  <c r="R62" i="2"/>
  <c r="S62" i="2"/>
  <c r="T62" i="2"/>
  <c r="U62" i="2"/>
  <c r="V62" i="2"/>
  <c r="W62" i="2"/>
  <c r="X62" i="2"/>
  <c r="E63" i="2"/>
  <c r="F63" i="2"/>
  <c r="P63" i="2"/>
  <c r="Q63" i="2"/>
  <c r="R63" i="2"/>
  <c r="S63" i="2"/>
  <c r="T63" i="2"/>
  <c r="U63" i="2"/>
  <c r="V63" i="2"/>
  <c r="W63" i="2"/>
  <c r="X63" i="2"/>
  <c r="E64" i="2"/>
  <c r="F64" i="2"/>
  <c r="P64" i="2"/>
  <c r="Q64" i="2"/>
  <c r="R64" i="2"/>
  <c r="S64" i="2"/>
  <c r="T64" i="2"/>
  <c r="U64" i="2"/>
  <c r="V64" i="2"/>
  <c r="W64" i="2"/>
  <c r="X64" i="2"/>
  <c r="E65" i="2"/>
  <c r="F65" i="2"/>
  <c r="P65" i="2"/>
  <c r="Q65" i="2"/>
  <c r="R65" i="2"/>
  <c r="S65" i="2"/>
  <c r="T65" i="2"/>
  <c r="U65" i="2"/>
  <c r="V65" i="2"/>
  <c r="W65" i="2"/>
  <c r="X65" i="2"/>
  <c r="E66" i="2"/>
  <c r="F66" i="2"/>
  <c r="P66" i="2"/>
  <c r="Q66" i="2"/>
  <c r="R66" i="2"/>
  <c r="S66" i="2"/>
  <c r="T66" i="2"/>
  <c r="U66" i="2"/>
  <c r="V66" i="2"/>
  <c r="W66" i="2"/>
  <c r="X66" i="2"/>
  <c r="E67" i="2"/>
  <c r="F67" i="2"/>
  <c r="P67" i="2"/>
  <c r="Q67" i="2"/>
  <c r="R67" i="2"/>
  <c r="S67" i="2"/>
  <c r="T67" i="2"/>
  <c r="U67" i="2"/>
  <c r="V67" i="2"/>
  <c r="W67" i="2"/>
  <c r="X67" i="2"/>
  <c r="E68" i="2"/>
  <c r="F68" i="2"/>
  <c r="P68" i="2"/>
  <c r="Q68" i="2"/>
  <c r="R68" i="2"/>
  <c r="S68" i="2"/>
  <c r="T68" i="2"/>
  <c r="U68" i="2"/>
  <c r="V68" i="2"/>
  <c r="W68" i="2"/>
  <c r="X68" i="2"/>
  <c r="E69" i="2"/>
  <c r="F69" i="2"/>
  <c r="P69" i="2"/>
  <c r="Q69" i="2"/>
  <c r="R69" i="2"/>
  <c r="S69" i="2"/>
  <c r="T69" i="2"/>
  <c r="U69" i="2"/>
  <c r="V69" i="2"/>
  <c r="W69" i="2"/>
  <c r="X69" i="2"/>
  <c r="E70" i="2"/>
  <c r="F70" i="2"/>
  <c r="P70" i="2"/>
  <c r="Q70" i="2"/>
  <c r="R70" i="2"/>
  <c r="S70" i="2"/>
  <c r="T70" i="2"/>
  <c r="U70" i="2"/>
  <c r="V70" i="2"/>
  <c r="W70" i="2"/>
  <c r="X70" i="2"/>
  <c r="E71" i="2"/>
  <c r="F71" i="2"/>
  <c r="P71" i="2"/>
  <c r="Q71" i="2"/>
  <c r="R71" i="2"/>
  <c r="S71" i="2"/>
  <c r="T71" i="2"/>
  <c r="U71" i="2"/>
  <c r="V71" i="2"/>
  <c r="W71" i="2"/>
  <c r="X71" i="2"/>
  <c r="E72" i="2"/>
  <c r="F72" i="2"/>
  <c r="P72" i="2"/>
  <c r="Q72" i="2"/>
  <c r="R72" i="2"/>
  <c r="S72" i="2"/>
  <c r="T72" i="2"/>
  <c r="U72" i="2"/>
  <c r="V72" i="2"/>
  <c r="W72" i="2"/>
  <c r="X72" i="2"/>
  <c r="E73" i="2"/>
  <c r="F73" i="2"/>
  <c r="P73" i="2"/>
  <c r="Q73" i="2"/>
  <c r="R73" i="2"/>
  <c r="S73" i="2"/>
  <c r="T73" i="2"/>
  <c r="U73" i="2"/>
  <c r="V73" i="2"/>
  <c r="W73" i="2"/>
  <c r="X73" i="2"/>
  <c r="E74" i="2"/>
  <c r="F74" i="2"/>
  <c r="P74" i="2"/>
  <c r="Q74" i="2"/>
  <c r="R74" i="2"/>
  <c r="S74" i="2"/>
  <c r="T74" i="2"/>
  <c r="U74" i="2"/>
  <c r="V74" i="2"/>
  <c r="W74" i="2"/>
  <c r="X74" i="2"/>
  <c r="E75" i="2"/>
  <c r="F75" i="2"/>
  <c r="P75" i="2"/>
  <c r="Q75" i="2"/>
  <c r="R75" i="2"/>
  <c r="S75" i="2"/>
  <c r="T75" i="2"/>
  <c r="U75" i="2"/>
  <c r="V75" i="2"/>
  <c r="W75" i="2"/>
  <c r="X75" i="2"/>
  <c r="E76" i="2"/>
  <c r="F76" i="2"/>
  <c r="P76" i="2"/>
  <c r="Q76" i="2"/>
  <c r="R76" i="2"/>
  <c r="S76" i="2"/>
  <c r="T76" i="2"/>
  <c r="U76" i="2"/>
  <c r="V76" i="2"/>
  <c r="W76" i="2"/>
  <c r="X76" i="2"/>
  <c r="E77" i="2"/>
  <c r="F77" i="2"/>
  <c r="P77" i="2"/>
  <c r="Q77" i="2"/>
  <c r="R77" i="2"/>
  <c r="S77" i="2"/>
  <c r="T77" i="2"/>
  <c r="U77" i="2"/>
  <c r="V77" i="2"/>
  <c r="W77" i="2"/>
  <c r="X77" i="2"/>
  <c r="E78" i="2"/>
  <c r="F78" i="2"/>
  <c r="P78" i="2"/>
  <c r="Q78" i="2"/>
  <c r="R78" i="2"/>
  <c r="S78" i="2"/>
  <c r="T78" i="2"/>
  <c r="U78" i="2"/>
  <c r="V78" i="2"/>
  <c r="W78" i="2"/>
  <c r="X78" i="2"/>
  <c r="E79" i="2"/>
  <c r="F79" i="2"/>
  <c r="P79" i="2"/>
  <c r="Q79" i="2"/>
  <c r="R79" i="2"/>
  <c r="S79" i="2"/>
  <c r="T79" i="2"/>
  <c r="U79" i="2"/>
  <c r="V79" i="2"/>
  <c r="W79" i="2"/>
  <c r="X79" i="2"/>
  <c r="E80" i="2"/>
  <c r="F80" i="2"/>
  <c r="P80" i="2"/>
  <c r="Q80" i="2"/>
  <c r="R80" i="2"/>
  <c r="S80" i="2"/>
  <c r="T80" i="2"/>
  <c r="U80" i="2"/>
  <c r="V80" i="2"/>
  <c r="W80" i="2"/>
  <c r="X80" i="2"/>
  <c r="E81" i="2"/>
  <c r="F81" i="2"/>
  <c r="P81" i="2"/>
  <c r="Q81" i="2"/>
  <c r="R81" i="2"/>
  <c r="S81" i="2"/>
  <c r="T81" i="2"/>
  <c r="U81" i="2"/>
  <c r="V81" i="2"/>
  <c r="W81" i="2"/>
  <c r="X81" i="2"/>
  <c r="E82" i="2"/>
  <c r="F82" i="2"/>
  <c r="P82" i="2"/>
  <c r="Q82" i="2"/>
  <c r="R82" i="2"/>
  <c r="S82" i="2"/>
  <c r="T82" i="2"/>
  <c r="U82" i="2"/>
  <c r="V82" i="2"/>
  <c r="W82" i="2"/>
  <c r="X82" i="2"/>
  <c r="E83" i="2"/>
  <c r="F83" i="2"/>
  <c r="P83" i="2"/>
  <c r="Q83" i="2"/>
  <c r="R83" i="2"/>
  <c r="S83" i="2"/>
  <c r="T83" i="2"/>
  <c r="U83" i="2"/>
  <c r="V83" i="2"/>
  <c r="W83" i="2"/>
  <c r="X83" i="2"/>
  <c r="E84" i="2"/>
  <c r="F84" i="2"/>
  <c r="P84" i="2"/>
  <c r="Q84" i="2"/>
  <c r="R84" i="2"/>
  <c r="S84" i="2"/>
  <c r="T84" i="2"/>
  <c r="U84" i="2"/>
  <c r="V84" i="2"/>
  <c r="W84" i="2"/>
  <c r="X84" i="2"/>
  <c r="E85" i="2"/>
  <c r="F85" i="2"/>
  <c r="P85" i="2"/>
  <c r="Q85" i="2"/>
  <c r="R85" i="2"/>
  <c r="S85" i="2"/>
  <c r="T85" i="2"/>
  <c r="U85" i="2"/>
  <c r="V85" i="2"/>
  <c r="W85" i="2"/>
  <c r="X85" i="2"/>
  <c r="E86" i="2"/>
  <c r="F86" i="2"/>
  <c r="P86" i="2"/>
  <c r="Q86" i="2"/>
  <c r="R86" i="2"/>
  <c r="S86" i="2"/>
  <c r="T86" i="2"/>
  <c r="U86" i="2"/>
  <c r="V86" i="2"/>
  <c r="W86" i="2"/>
  <c r="X86" i="2"/>
  <c r="E87" i="2"/>
  <c r="F87" i="2"/>
  <c r="P87" i="2"/>
  <c r="Q87" i="2"/>
  <c r="R87" i="2"/>
  <c r="S87" i="2"/>
  <c r="T87" i="2"/>
  <c r="U87" i="2"/>
  <c r="V87" i="2"/>
  <c r="W87" i="2"/>
  <c r="X87" i="2"/>
  <c r="E88" i="2"/>
  <c r="F88" i="2"/>
  <c r="P88" i="2"/>
  <c r="Q88" i="2"/>
  <c r="R88" i="2"/>
  <c r="S88" i="2"/>
  <c r="T88" i="2"/>
  <c r="U88" i="2"/>
  <c r="V88" i="2"/>
  <c r="W88" i="2"/>
  <c r="X88" i="2"/>
  <c r="E89" i="2"/>
  <c r="F89" i="2"/>
  <c r="P89" i="2"/>
  <c r="Q89" i="2"/>
  <c r="R89" i="2"/>
  <c r="S89" i="2"/>
  <c r="T89" i="2"/>
  <c r="U89" i="2"/>
  <c r="V89" i="2"/>
  <c r="W89" i="2"/>
  <c r="X89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62" i="2"/>
  <c r="E146" i="1"/>
  <c r="F146" i="1"/>
  <c r="P146" i="1"/>
  <c r="Q146" i="1"/>
  <c r="R146" i="1"/>
  <c r="S146" i="1"/>
  <c r="T146" i="1"/>
  <c r="U146" i="1"/>
  <c r="V146" i="1"/>
  <c r="W146" i="1"/>
  <c r="X146" i="1"/>
  <c r="E147" i="1"/>
  <c r="F147" i="1"/>
  <c r="P147" i="1"/>
  <c r="Q147" i="1"/>
  <c r="R147" i="1"/>
  <c r="S147" i="1"/>
  <c r="T147" i="1"/>
  <c r="U147" i="1"/>
  <c r="V147" i="1"/>
  <c r="W147" i="1"/>
  <c r="X147" i="1"/>
  <c r="E148" i="1"/>
  <c r="F148" i="1"/>
  <c r="P148" i="1"/>
  <c r="Q148" i="1"/>
  <c r="R148" i="1"/>
  <c r="S148" i="1"/>
  <c r="T148" i="1"/>
  <c r="U148" i="1"/>
  <c r="V148" i="1"/>
  <c r="W148" i="1"/>
  <c r="X148" i="1"/>
  <c r="E149" i="1"/>
  <c r="F149" i="1"/>
  <c r="P149" i="1"/>
  <c r="Q149" i="1"/>
  <c r="R149" i="1"/>
  <c r="S149" i="1"/>
  <c r="T149" i="1"/>
  <c r="U149" i="1"/>
  <c r="V149" i="1"/>
  <c r="W149" i="1"/>
  <c r="X149" i="1"/>
  <c r="E150" i="1"/>
  <c r="F150" i="1"/>
  <c r="P150" i="1"/>
  <c r="Q150" i="1"/>
  <c r="R150" i="1"/>
  <c r="S150" i="1"/>
  <c r="T150" i="1"/>
  <c r="U150" i="1"/>
  <c r="V150" i="1"/>
  <c r="W150" i="1"/>
  <c r="X150" i="1"/>
  <c r="E151" i="1"/>
  <c r="F151" i="1"/>
  <c r="P151" i="1"/>
  <c r="Q151" i="1"/>
  <c r="R151" i="1"/>
  <c r="S151" i="1"/>
  <c r="T151" i="1"/>
  <c r="U151" i="1"/>
  <c r="V151" i="1"/>
  <c r="W151" i="1"/>
  <c r="X151" i="1"/>
  <c r="E152" i="1"/>
  <c r="F152" i="1"/>
  <c r="P152" i="1"/>
  <c r="Q152" i="1"/>
  <c r="R152" i="1"/>
  <c r="S152" i="1"/>
  <c r="T152" i="1"/>
  <c r="U152" i="1"/>
  <c r="V152" i="1"/>
  <c r="W152" i="1"/>
  <c r="X152" i="1"/>
  <c r="E153" i="1"/>
  <c r="F153" i="1"/>
  <c r="P153" i="1"/>
  <c r="Q153" i="1"/>
  <c r="R153" i="1"/>
  <c r="S153" i="1"/>
  <c r="T153" i="1"/>
  <c r="U153" i="1"/>
  <c r="V153" i="1"/>
  <c r="W153" i="1"/>
  <c r="X153" i="1"/>
  <c r="E154" i="1"/>
  <c r="F154" i="1"/>
  <c r="P154" i="1"/>
  <c r="Q154" i="1"/>
  <c r="R154" i="1"/>
  <c r="S154" i="1"/>
  <c r="T154" i="1"/>
  <c r="U154" i="1"/>
  <c r="V154" i="1"/>
  <c r="W154" i="1"/>
  <c r="X154" i="1"/>
  <c r="E155" i="1"/>
  <c r="F155" i="1"/>
  <c r="P155" i="1"/>
  <c r="Q155" i="1"/>
  <c r="R155" i="1"/>
  <c r="S155" i="1"/>
  <c r="T155" i="1"/>
  <c r="U155" i="1"/>
  <c r="V155" i="1"/>
  <c r="W155" i="1"/>
  <c r="X155" i="1"/>
  <c r="E156" i="1"/>
  <c r="F156" i="1"/>
  <c r="P156" i="1"/>
  <c r="Q156" i="1"/>
  <c r="R156" i="1"/>
  <c r="S156" i="1"/>
  <c r="T156" i="1"/>
  <c r="U156" i="1"/>
  <c r="V156" i="1"/>
  <c r="W156" i="1"/>
  <c r="X156" i="1"/>
  <c r="E157" i="1"/>
  <c r="F157" i="1"/>
  <c r="P157" i="1"/>
  <c r="Q157" i="1"/>
  <c r="R157" i="1"/>
  <c r="S157" i="1"/>
  <c r="T157" i="1"/>
  <c r="U157" i="1"/>
  <c r="V157" i="1"/>
  <c r="W157" i="1"/>
  <c r="X157" i="1"/>
  <c r="E158" i="1"/>
  <c r="F158" i="1"/>
  <c r="P158" i="1"/>
  <c r="Q158" i="1"/>
  <c r="R158" i="1"/>
  <c r="S158" i="1"/>
  <c r="T158" i="1"/>
  <c r="U158" i="1"/>
  <c r="V158" i="1"/>
  <c r="W158" i="1"/>
  <c r="X158" i="1"/>
  <c r="E159" i="1"/>
  <c r="F159" i="1"/>
  <c r="P159" i="1"/>
  <c r="Q159" i="1"/>
  <c r="R159" i="1"/>
  <c r="S159" i="1"/>
  <c r="T159" i="1"/>
  <c r="U159" i="1"/>
  <c r="V159" i="1"/>
  <c r="W159" i="1"/>
  <c r="X159" i="1"/>
  <c r="E160" i="1"/>
  <c r="F160" i="1"/>
  <c r="P160" i="1"/>
  <c r="Q160" i="1"/>
  <c r="R160" i="1"/>
  <c r="S160" i="1"/>
  <c r="T160" i="1"/>
  <c r="U160" i="1"/>
  <c r="V160" i="1"/>
  <c r="W160" i="1"/>
  <c r="X160" i="1"/>
  <c r="E161" i="1"/>
  <c r="F161" i="1"/>
  <c r="P161" i="1"/>
  <c r="Q161" i="1"/>
  <c r="R161" i="1"/>
  <c r="S161" i="1"/>
  <c r="T161" i="1"/>
  <c r="U161" i="1"/>
  <c r="V161" i="1"/>
  <c r="W161" i="1"/>
  <c r="X161" i="1"/>
  <c r="E162" i="1"/>
  <c r="F162" i="1"/>
  <c r="P162" i="1"/>
  <c r="Q162" i="1"/>
  <c r="R162" i="1"/>
  <c r="S162" i="1"/>
  <c r="T162" i="1"/>
  <c r="U162" i="1"/>
  <c r="V162" i="1"/>
  <c r="W162" i="1"/>
  <c r="X162" i="1"/>
  <c r="E163" i="1"/>
  <c r="F163" i="1"/>
  <c r="P163" i="1"/>
  <c r="Q163" i="1"/>
  <c r="R163" i="1"/>
  <c r="S163" i="1"/>
  <c r="T163" i="1"/>
  <c r="U163" i="1"/>
  <c r="V163" i="1"/>
  <c r="W163" i="1"/>
  <c r="X163" i="1"/>
  <c r="E164" i="1"/>
  <c r="F164" i="1"/>
  <c r="P164" i="1"/>
  <c r="Q164" i="1"/>
  <c r="R164" i="1"/>
  <c r="S164" i="1"/>
  <c r="T164" i="1"/>
  <c r="U164" i="1"/>
  <c r="V164" i="1"/>
  <c r="W164" i="1"/>
  <c r="X164" i="1"/>
  <c r="E165" i="1"/>
  <c r="F165" i="1"/>
  <c r="P165" i="1"/>
  <c r="Q165" i="1"/>
  <c r="R165" i="1"/>
  <c r="S165" i="1"/>
  <c r="T165" i="1"/>
  <c r="U165" i="1"/>
  <c r="V165" i="1"/>
  <c r="W165" i="1"/>
  <c r="X165" i="1"/>
  <c r="E166" i="1"/>
  <c r="F166" i="1"/>
  <c r="P166" i="1"/>
  <c r="Q166" i="1"/>
  <c r="R166" i="1"/>
  <c r="S166" i="1"/>
  <c r="T166" i="1"/>
  <c r="U166" i="1"/>
  <c r="V166" i="1"/>
  <c r="W166" i="1"/>
  <c r="X166" i="1"/>
  <c r="E167" i="1"/>
  <c r="F167" i="1"/>
  <c r="P167" i="1"/>
  <c r="Q167" i="1"/>
  <c r="R167" i="1"/>
  <c r="S167" i="1"/>
  <c r="T167" i="1"/>
  <c r="U167" i="1"/>
  <c r="V167" i="1"/>
  <c r="W167" i="1"/>
  <c r="X167" i="1"/>
  <c r="E168" i="1"/>
  <c r="F168" i="1"/>
  <c r="P168" i="1"/>
  <c r="Q168" i="1"/>
  <c r="R168" i="1"/>
  <c r="S168" i="1"/>
  <c r="T168" i="1"/>
  <c r="U168" i="1"/>
  <c r="V168" i="1"/>
  <c r="W168" i="1"/>
  <c r="X168" i="1"/>
  <c r="E169" i="1"/>
  <c r="F169" i="1"/>
  <c r="P169" i="1"/>
  <c r="Q169" i="1"/>
  <c r="R169" i="1"/>
  <c r="S169" i="1"/>
  <c r="T169" i="1"/>
  <c r="U169" i="1"/>
  <c r="V169" i="1"/>
  <c r="W169" i="1"/>
  <c r="X169" i="1"/>
  <c r="E170" i="1"/>
  <c r="F170" i="1"/>
  <c r="P170" i="1"/>
  <c r="Q170" i="1"/>
  <c r="R170" i="1"/>
  <c r="S170" i="1"/>
  <c r="T170" i="1"/>
  <c r="U170" i="1"/>
  <c r="V170" i="1"/>
  <c r="W170" i="1"/>
  <c r="X170" i="1"/>
  <c r="E171" i="1"/>
  <c r="F171" i="1"/>
  <c r="P171" i="1"/>
  <c r="Q171" i="1"/>
  <c r="R171" i="1"/>
  <c r="S171" i="1"/>
  <c r="T171" i="1"/>
  <c r="U171" i="1"/>
  <c r="V171" i="1"/>
  <c r="W171" i="1"/>
  <c r="X171" i="1"/>
  <c r="E172" i="1"/>
  <c r="F172" i="1"/>
  <c r="P172" i="1"/>
  <c r="Q172" i="1"/>
  <c r="R172" i="1"/>
  <c r="S172" i="1"/>
  <c r="T172" i="1"/>
  <c r="U172" i="1"/>
  <c r="V172" i="1"/>
  <c r="W172" i="1"/>
  <c r="X172" i="1"/>
  <c r="E173" i="1"/>
  <c r="F173" i="1"/>
  <c r="P173" i="1"/>
  <c r="Q173" i="1"/>
  <c r="R173" i="1"/>
  <c r="S173" i="1"/>
  <c r="T173" i="1"/>
  <c r="U173" i="1"/>
  <c r="V173" i="1"/>
  <c r="W173" i="1"/>
  <c r="X173" i="1"/>
  <c r="E174" i="1"/>
  <c r="F174" i="1"/>
  <c r="P174" i="1"/>
  <c r="Q174" i="1"/>
  <c r="R174" i="1"/>
  <c r="S174" i="1"/>
  <c r="T174" i="1"/>
  <c r="U174" i="1"/>
  <c r="V174" i="1"/>
  <c r="W174" i="1"/>
  <c r="X174" i="1"/>
  <c r="E175" i="1"/>
  <c r="F175" i="1"/>
  <c r="P175" i="1"/>
  <c r="Q175" i="1"/>
  <c r="R175" i="1"/>
  <c r="S175" i="1"/>
  <c r="T175" i="1"/>
  <c r="U175" i="1"/>
  <c r="V175" i="1"/>
  <c r="W175" i="1"/>
  <c r="X175" i="1"/>
  <c r="E176" i="1"/>
  <c r="F176" i="1"/>
  <c r="P176" i="1"/>
  <c r="Q176" i="1"/>
  <c r="R176" i="1"/>
  <c r="S176" i="1"/>
  <c r="T176" i="1"/>
  <c r="U176" i="1"/>
  <c r="V176" i="1"/>
  <c r="W176" i="1"/>
  <c r="X176" i="1"/>
  <c r="E177" i="1"/>
  <c r="F177" i="1"/>
  <c r="P177" i="1"/>
  <c r="Q177" i="1"/>
  <c r="R177" i="1"/>
  <c r="S177" i="1"/>
  <c r="T177" i="1"/>
  <c r="U177" i="1"/>
  <c r="V177" i="1"/>
  <c r="W177" i="1"/>
  <c r="X177" i="1"/>
  <c r="E178" i="1"/>
  <c r="F178" i="1"/>
  <c r="P178" i="1"/>
  <c r="Q178" i="1"/>
  <c r="R178" i="1"/>
  <c r="S178" i="1"/>
  <c r="T178" i="1"/>
  <c r="U178" i="1"/>
  <c r="V178" i="1"/>
  <c r="W178" i="1"/>
  <c r="X178" i="1"/>
  <c r="E179" i="1"/>
  <c r="F179" i="1"/>
  <c r="P179" i="1"/>
  <c r="Q179" i="1"/>
  <c r="R179" i="1"/>
  <c r="S179" i="1"/>
  <c r="T179" i="1"/>
  <c r="U179" i="1"/>
  <c r="V179" i="1"/>
  <c r="W179" i="1"/>
  <c r="X179" i="1"/>
  <c r="E180" i="1"/>
  <c r="F180" i="1"/>
  <c r="P180" i="1"/>
  <c r="Q180" i="1"/>
  <c r="R180" i="1"/>
  <c r="S180" i="1"/>
  <c r="T180" i="1"/>
  <c r="U180" i="1"/>
  <c r="V180" i="1"/>
  <c r="W180" i="1"/>
  <c r="X180" i="1"/>
  <c r="E181" i="1"/>
  <c r="F181" i="1"/>
  <c r="P181" i="1"/>
  <c r="Q181" i="1"/>
  <c r="R181" i="1"/>
  <c r="S181" i="1"/>
  <c r="T181" i="1"/>
  <c r="U181" i="1"/>
  <c r="V181" i="1"/>
  <c r="W181" i="1"/>
  <c r="X181" i="1"/>
  <c r="E182" i="1"/>
  <c r="F182" i="1"/>
  <c r="P182" i="1"/>
  <c r="Q182" i="1"/>
  <c r="R182" i="1"/>
  <c r="S182" i="1"/>
  <c r="T182" i="1"/>
  <c r="U182" i="1"/>
  <c r="V182" i="1"/>
  <c r="W182" i="1"/>
  <c r="X182" i="1"/>
  <c r="E183" i="1"/>
  <c r="F183" i="1"/>
  <c r="P183" i="1"/>
  <c r="Q183" i="1"/>
  <c r="R183" i="1"/>
  <c r="S183" i="1"/>
  <c r="T183" i="1"/>
  <c r="U183" i="1"/>
  <c r="V183" i="1"/>
  <c r="W183" i="1"/>
  <c r="X183" i="1"/>
  <c r="E184" i="1"/>
  <c r="F184" i="1"/>
  <c r="P184" i="1"/>
  <c r="Q184" i="1"/>
  <c r="R184" i="1"/>
  <c r="S184" i="1"/>
  <c r="T184" i="1"/>
  <c r="U184" i="1"/>
  <c r="V184" i="1"/>
  <c r="W184" i="1"/>
  <c r="X184" i="1"/>
  <c r="E185" i="1"/>
  <c r="F185" i="1"/>
  <c r="P185" i="1"/>
  <c r="Q185" i="1"/>
  <c r="R185" i="1"/>
  <c r="S185" i="1"/>
  <c r="T185" i="1"/>
  <c r="U185" i="1"/>
  <c r="V185" i="1"/>
  <c r="W185" i="1"/>
  <c r="X185" i="1"/>
  <c r="E186" i="1"/>
  <c r="F186" i="1"/>
  <c r="P186" i="1"/>
  <c r="Q186" i="1"/>
  <c r="R186" i="1"/>
  <c r="S186" i="1"/>
  <c r="T186" i="1"/>
  <c r="U186" i="1"/>
  <c r="V186" i="1"/>
  <c r="W186" i="1"/>
  <c r="X186" i="1"/>
  <c r="E187" i="1"/>
  <c r="F187" i="1"/>
  <c r="P187" i="1"/>
  <c r="Q187" i="1"/>
  <c r="R187" i="1"/>
  <c r="S187" i="1"/>
  <c r="T187" i="1"/>
  <c r="U187" i="1"/>
  <c r="V187" i="1"/>
  <c r="W187" i="1"/>
  <c r="X187" i="1"/>
  <c r="E188" i="1"/>
  <c r="F188" i="1"/>
  <c r="P188" i="1"/>
  <c r="Q188" i="1"/>
  <c r="R188" i="1"/>
  <c r="S188" i="1"/>
  <c r="T188" i="1"/>
  <c r="U188" i="1"/>
  <c r="V188" i="1"/>
  <c r="W188" i="1"/>
  <c r="X188" i="1"/>
  <c r="E189" i="1"/>
  <c r="F189" i="1"/>
  <c r="P189" i="1"/>
  <c r="Q189" i="1"/>
  <c r="R189" i="1"/>
  <c r="S189" i="1"/>
  <c r="T189" i="1"/>
  <c r="U189" i="1"/>
  <c r="V189" i="1"/>
  <c r="W189" i="1"/>
  <c r="X189" i="1"/>
  <c r="E190" i="1"/>
  <c r="F190" i="1"/>
  <c r="P190" i="1"/>
  <c r="Q190" i="1"/>
  <c r="R190" i="1"/>
  <c r="S190" i="1"/>
  <c r="T190" i="1"/>
  <c r="U190" i="1"/>
  <c r="V190" i="1"/>
  <c r="W190" i="1"/>
  <c r="X190" i="1"/>
  <c r="E191" i="1"/>
  <c r="F191" i="1"/>
  <c r="P191" i="1"/>
  <c r="Q191" i="1"/>
  <c r="R191" i="1"/>
  <c r="S191" i="1"/>
  <c r="T191" i="1"/>
  <c r="U191" i="1"/>
  <c r="V191" i="1"/>
  <c r="W191" i="1"/>
  <c r="X191" i="1"/>
  <c r="E192" i="1"/>
  <c r="F192" i="1"/>
  <c r="P192" i="1"/>
  <c r="Q192" i="1"/>
  <c r="R192" i="1"/>
  <c r="S192" i="1"/>
  <c r="T192" i="1"/>
  <c r="U192" i="1"/>
  <c r="V192" i="1"/>
  <c r="W192" i="1"/>
  <c r="X192" i="1"/>
  <c r="E193" i="1"/>
  <c r="F193" i="1"/>
  <c r="P193" i="1"/>
  <c r="Q193" i="1"/>
  <c r="R193" i="1"/>
  <c r="S193" i="1"/>
  <c r="T193" i="1"/>
  <c r="U193" i="1"/>
  <c r="V193" i="1"/>
  <c r="W193" i="1"/>
  <c r="X193" i="1"/>
  <c r="E194" i="1"/>
  <c r="F194" i="1"/>
  <c r="P194" i="1"/>
  <c r="Q194" i="1"/>
  <c r="R194" i="1"/>
  <c r="S194" i="1"/>
  <c r="T194" i="1"/>
  <c r="U194" i="1"/>
  <c r="V194" i="1"/>
  <c r="W194" i="1"/>
  <c r="X194" i="1"/>
  <c r="E195" i="1"/>
  <c r="F195" i="1"/>
  <c r="P195" i="1"/>
  <c r="Q195" i="1"/>
  <c r="R195" i="1"/>
  <c r="S195" i="1"/>
  <c r="T195" i="1"/>
  <c r="U195" i="1"/>
  <c r="V195" i="1"/>
  <c r="W195" i="1"/>
  <c r="X195" i="1"/>
  <c r="E196" i="1"/>
  <c r="F196" i="1"/>
  <c r="P196" i="1"/>
  <c r="Q196" i="1"/>
  <c r="R196" i="1"/>
  <c r="S196" i="1"/>
  <c r="T196" i="1"/>
  <c r="U196" i="1"/>
  <c r="V196" i="1"/>
  <c r="W196" i="1"/>
  <c r="X196" i="1"/>
  <c r="E197" i="1"/>
  <c r="F197" i="1"/>
  <c r="P197" i="1"/>
  <c r="Q197" i="1"/>
  <c r="R197" i="1"/>
  <c r="S197" i="1"/>
  <c r="T197" i="1"/>
  <c r="U197" i="1"/>
  <c r="V197" i="1"/>
  <c r="W197" i="1"/>
  <c r="X197" i="1"/>
  <c r="E198" i="1"/>
  <c r="F198" i="1"/>
  <c r="P198" i="1"/>
  <c r="Q198" i="1"/>
  <c r="R198" i="1"/>
  <c r="S198" i="1"/>
  <c r="T198" i="1"/>
  <c r="U198" i="1"/>
  <c r="V198" i="1"/>
  <c r="W198" i="1"/>
  <c r="X198" i="1"/>
  <c r="E199" i="1"/>
  <c r="F199" i="1"/>
  <c r="P199" i="1"/>
  <c r="Q199" i="1"/>
  <c r="R199" i="1"/>
  <c r="S199" i="1"/>
  <c r="T199" i="1"/>
  <c r="U199" i="1"/>
  <c r="V199" i="1"/>
  <c r="W199" i="1"/>
  <c r="X199" i="1"/>
  <c r="E200" i="1"/>
  <c r="F200" i="1"/>
  <c r="P200" i="1"/>
  <c r="Q200" i="1"/>
  <c r="R200" i="1"/>
  <c r="S200" i="1"/>
  <c r="T200" i="1"/>
  <c r="U200" i="1"/>
  <c r="V200" i="1"/>
  <c r="W200" i="1"/>
  <c r="X200" i="1"/>
  <c r="E201" i="1"/>
  <c r="F201" i="1"/>
  <c r="P201" i="1"/>
  <c r="Q201" i="1"/>
  <c r="R201" i="1"/>
  <c r="S201" i="1"/>
  <c r="T201" i="1"/>
  <c r="U201" i="1"/>
  <c r="V201" i="1"/>
  <c r="W201" i="1"/>
  <c r="X201" i="1"/>
  <c r="E202" i="1"/>
  <c r="F202" i="1"/>
  <c r="P202" i="1"/>
  <c r="Q202" i="1"/>
  <c r="R202" i="1"/>
  <c r="S202" i="1"/>
  <c r="T202" i="1"/>
  <c r="U202" i="1"/>
  <c r="V202" i="1"/>
  <c r="W202" i="1"/>
  <c r="X202" i="1"/>
  <c r="E203" i="1"/>
  <c r="F203" i="1"/>
  <c r="P203" i="1"/>
  <c r="Q203" i="1"/>
  <c r="R203" i="1"/>
  <c r="S203" i="1"/>
  <c r="T203" i="1"/>
  <c r="U203" i="1"/>
  <c r="V203" i="1"/>
  <c r="W203" i="1"/>
  <c r="X203" i="1"/>
  <c r="E204" i="1"/>
  <c r="F204" i="1"/>
  <c r="P204" i="1"/>
  <c r="Q204" i="1"/>
  <c r="R204" i="1"/>
  <c r="S204" i="1"/>
  <c r="T204" i="1"/>
  <c r="U204" i="1"/>
  <c r="V204" i="1"/>
  <c r="W204" i="1"/>
  <c r="X204" i="1"/>
  <c r="E205" i="1"/>
  <c r="F205" i="1"/>
  <c r="P205" i="1"/>
  <c r="Q205" i="1"/>
  <c r="R205" i="1"/>
  <c r="S205" i="1"/>
  <c r="T205" i="1"/>
  <c r="U205" i="1"/>
  <c r="V205" i="1"/>
  <c r="W205" i="1"/>
  <c r="X205" i="1"/>
  <c r="E206" i="1"/>
  <c r="F206" i="1"/>
  <c r="P206" i="1"/>
  <c r="Q206" i="1"/>
  <c r="R206" i="1"/>
  <c r="S206" i="1"/>
  <c r="T206" i="1"/>
  <c r="U206" i="1"/>
  <c r="V206" i="1"/>
  <c r="W206" i="1"/>
  <c r="X206" i="1"/>
  <c r="E207" i="1"/>
  <c r="F207" i="1"/>
  <c r="P207" i="1"/>
  <c r="Q207" i="1"/>
  <c r="R207" i="1"/>
  <c r="S207" i="1"/>
  <c r="T207" i="1"/>
  <c r="U207" i="1"/>
  <c r="V207" i="1"/>
  <c r="W207" i="1"/>
  <c r="X207" i="1"/>
  <c r="E208" i="1"/>
  <c r="F208" i="1"/>
  <c r="P208" i="1"/>
  <c r="Q208" i="1"/>
  <c r="R208" i="1"/>
  <c r="S208" i="1"/>
  <c r="T208" i="1"/>
  <c r="U208" i="1"/>
  <c r="V208" i="1"/>
  <c r="W208" i="1"/>
  <c r="X208" i="1"/>
  <c r="E209" i="1"/>
  <c r="F209" i="1"/>
  <c r="P209" i="1"/>
  <c r="Q209" i="1"/>
  <c r="R209" i="1"/>
  <c r="S209" i="1"/>
  <c r="T209" i="1"/>
  <c r="U209" i="1"/>
  <c r="V209" i="1"/>
  <c r="W209" i="1"/>
  <c r="X209" i="1"/>
  <c r="E210" i="1"/>
  <c r="F210" i="1"/>
  <c r="P210" i="1"/>
  <c r="Q210" i="1"/>
  <c r="R210" i="1"/>
  <c r="S210" i="1"/>
  <c r="T210" i="1"/>
  <c r="U210" i="1"/>
  <c r="V210" i="1"/>
  <c r="W210" i="1"/>
  <c r="X210" i="1"/>
  <c r="E211" i="1"/>
  <c r="F211" i="1"/>
  <c r="P211" i="1"/>
  <c r="Q211" i="1"/>
  <c r="R211" i="1"/>
  <c r="S211" i="1"/>
  <c r="T211" i="1"/>
  <c r="U211" i="1"/>
  <c r="V211" i="1"/>
  <c r="W211" i="1"/>
  <c r="X211" i="1"/>
  <c r="E212" i="1"/>
  <c r="F212" i="1"/>
  <c r="P212" i="1"/>
  <c r="Q212" i="1"/>
  <c r="R212" i="1"/>
  <c r="S212" i="1"/>
  <c r="T212" i="1"/>
  <c r="U212" i="1"/>
  <c r="V212" i="1"/>
  <c r="W212" i="1"/>
  <c r="X212" i="1"/>
  <c r="E213" i="1"/>
  <c r="F213" i="1"/>
  <c r="P213" i="1"/>
  <c r="Q213" i="1"/>
  <c r="R213" i="1"/>
  <c r="S213" i="1"/>
  <c r="T213" i="1"/>
  <c r="U213" i="1"/>
  <c r="V213" i="1"/>
  <c r="W213" i="1"/>
  <c r="X213" i="1"/>
  <c r="E214" i="1"/>
  <c r="F214" i="1"/>
  <c r="P214" i="1"/>
  <c r="Q214" i="1"/>
  <c r="R214" i="1"/>
  <c r="S214" i="1"/>
  <c r="T214" i="1"/>
  <c r="U214" i="1"/>
  <c r="V214" i="1"/>
  <c r="W214" i="1"/>
  <c r="X214" i="1"/>
  <c r="E215" i="1"/>
  <c r="F215" i="1"/>
  <c r="P215" i="1"/>
  <c r="Q215" i="1"/>
  <c r="R215" i="1"/>
  <c r="S215" i="1"/>
  <c r="T215" i="1"/>
  <c r="U215" i="1"/>
  <c r="V215" i="1"/>
  <c r="W215" i="1"/>
  <c r="X215" i="1"/>
  <c r="D198" i="1"/>
  <c r="C147" i="1"/>
  <c r="D147" i="1"/>
  <c r="C148" i="1"/>
  <c r="D148" i="1"/>
  <c r="C149" i="1"/>
  <c r="D149" i="1"/>
  <c r="C150" i="1"/>
  <c r="D150" i="1"/>
  <c r="C151" i="1"/>
  <c r="D151" i="1"/>
  <c r="C152" i="1"/>
  <c r="D152" i="1"/>
  <c r="C153" i="1"/>
  <c r="D153" i="1"/>
  <c r="C154" i="1"/>
  <c r="D154" i="1"/>
  <c r="C155" i="1"/>
  <c r="D155" i="1"/>
  <c r="C156" i="1"/>
  <c r="D156" i="1"/>
  <c r="C157" i="1"/>
  <c r="D157" i="1"/>
  <c r="C158" i="1"/>
  <c r="D158" i="1"/>
  <c r="C159" i="1"/>
  <c r="D159" i="1"/>
  <c r="C160" i="1"/>
  <c r="D160" i="1"/>
  <c r="C161" i="1"/>
  <c r="D161" i="1"/>
  <c r="C162" i="1"/>
  <c r="D162" i="1"/>
  <c r="C163" i="1"/>
  <c r="D163" i="1"/>
  <c r="C164" i="1"/>
  <c r="D164" i="1"/>
  <c r="C165" i="1"/>
  <c r="D165" i="1"/>
  <c r="C166" i="1"/>
  <c r="D166" i="1"/>
  <c r="C167" i="1"/>
  <c r="D167" i="1"/>
  <c r="C168" i="1"/>
  <c r="D168" i="1"/>
  <c r="C169" i="1"/>
  <c r="D169" i="1"/>
  <c r="C170" i="1"/>
  <c r="D170" i="1"/>
  <c r="C171" i="1"/>
  <c r="D171" i="1"/>
  <c r="C172" i="1"/>
  <c r="D172" i="1"/>
  <c r="C173" i="1"/>
  <c r="D173" i="1"/>
  <c r="C174" i="1"/>
  <c r="D174" i="1"/>
  <c r="C175" i="1"/>
  <c r="D175" i="1"/>
  <c r="C176" i="1"/>
  <c r="D176" i="1"/>
  <c r="C177" i="1"/>
  <c r="D177" i="1"/>
  <c r="C178" i="1"/>
  <c r="D178" i="1"/>
  <c r="C179" i="1"/>
  <c r="D179" i="1"/>
  <c r="C180" i="1"/>
  <c r="D180" i="1"/>
  <c r="C181" i="1"/>
  <c r="D181" i="1"/>
  <c r="C182" i="1"/>
  <c r="D182" i="1"/>
  <c r="C183" i="1"/>
  <c r="D183" i="1"/>
  <c r="C184" i="1"/>
  <c r="D184" i="1"/>
  <c r="C185" i="1"/>
  <c r="D185" i="1"/>
  <c r="C186" i="1"/>
  <c r="D186" i="1"/>
  <c r="C187" i="1"/>
  <c r="D187" i="1"/>
  <c r="C188" i="1"/>
  <c r="D188" i="1"/>
  <c r="C189" i="1"/>
  <c r="D189" i="1"/>
  <c r="C190" i="1"/>
  <c r="D190" i="1"/>
  <c r="C191" i="1"/>
  <c r="D191" i="1"/>
  <c r="C192" i="1"/>
  <c r="D192" i="1"/>
  <c r="C193" i="1"/>
  <c r="D193" i="1"/>
  <c r="C194" i="1"/>
  <c r="D194" i="1"/>
  <c r="C195" i="1"/>
  <c r="D195" i="1"/>
  <c r="C196" i="1"/>
  <c r="D196" i="1"/>
  <c r="C197" i="1"/>
  <c r="D197" i="1"/>
  <c r="C198" i="1"/>
  <c r="C199" i="1"/>
  <c r="D199" i="1"/>
  <c r="C200" i="1"/>
  <c r="D200" i="1"/>
  <c r="C201" i="1"/>
  <c r="D201" i="1"/>
  <c r="C202" i="1"/>
  <c r="D202" i="1"/>
  <c r="C203" i="1"/>
  <c r="D203" i="1"/>
  <c r="C204" i="1"/>
  <c r="D204" i="1"/>
  <c r="C205" i="1"/>
  <c r="D205" i="1"/>
  <c r="C206" i="1"/>
  <c r="D206" i="1"/>
  <c r="C207" i="1"/>
  <c r="D207" i="1"/>
  <c r="C208" i="1"/>
  <c r="D208" i="1"/>
  <c r="C209" i="1"/>
  <c r="D209" i="1"/>
  <c r="C210" i="1"/>
  <c r="D210" i="1"/>
  <c r="C211" i="1"/>
  <c r="D211" i="1"/>
  <c r="C212" i="1"/>
  <c r="D212" i="1"/>
  <c r="C213" i="1"/>
  <c r="D213" i="1"/>
  <c r="C214" i="1"/>
  <c r="D214" i="1"/>
  <c r="C215" i="1"/>
  <c r="D215" i="1"/>
  <c r="D146" i="1"/>
  <c r="C146" i="1"/>
</calcChain>
</file>

<file path=xl/sharedStrings.xml><?xml version="1.0" encoding="utf-8"?>
<sst xmlns="http://schemas.openxmlformats.org/spreadsheetml/2006/main" count="896" uniqueCount="39">
  <si>
    <t>Public Health Nurse</t>
  </si>
  <si>
    <t>Pharmacist</t>
  </si>
  <si>
    <t>Others</t>
  </si>
  <si>
    <t>Missing</t>
  </si>
  <si>
    <t>Manitoba</t>
  </si>
  <si>
    <t>Winnipeg RHA</t>
  </si>
  <si>
    <t>Southern Health Santé Sud</t>
  </si>
  <si>
    <t>Interlake-Eastern RHA</t>
  </si>
  <si>
    <t>Prairie Mountain Health</t>
  </si>
  <si>
    <t>Northern Health Region</t>
  </si>
  <si>
    <t>Unknown</t>
  </si>
  <si>
    <t>Physician and Nurse Practitioner</t>
  </si>
  <si>
    <t>Medical Clinic</t>
  </si>
  <si>
    <t>DTaP-IPV</t>
  </si>
  <si>
    <t>.</t>
  </si>
  <si>
    <t>.</t>
  </si>
  <si>
    <t>DTaP-IPV-Hib</t>
  </si>
  <si>
    <t>HB</t>
  </si>
  <si>
    <t>MMR</t>
  </si>
  <si>
    <t>MMRV</t>
  </si>
  <si>
    <t>Men-C-C</t>
  </si>
  <si>
    <t>Pneu-C-13</t>
  </si>
  <si>
    <t>Rota-1</t>
  </si>
  <si>
    <t>Tdap-IPV</t>
  </si>
  <si>
    <t>Varicella</t>
  </si>
  <si>
    <t>HPV-4</t>
  </si>
  <si>
    <t>Tdap</t>
  </si>
  <si>
    <t>Td</t>
  </si>
  <si>
    <t>Pneu-P-23</t>
  </si>
  <si>
    <t>All Doses</t>
  </si>
  <si>
    <t>Doses</t>
  </si>
  <si>
    <t>%</t>
  </si>
  <si>
    <t>Providers in Infants and Children Aged 0  ̶   6 Years: Number of Doses Administered and Percentage of All Doses</t>
  </si>
  <si>
    <t>Unkown</t>
  </si>
  <si>
    <t>Providers in Children Aged 7  ̶   17: Number of Doses Administered and Percentage of All Doses</t>
  </si>
  <si>
    <t>Providers in Adults Aged 18 Years and Older: Number of Doses Administered and Percentage of All Doses</t>
  </si>
  <si>
    <t>TD</t>
  </si>
  <si>
    <t>TDap</t>
  </si>
  <si>
    <t>Providers in in Seniors Aged 65 Years and Older: Number of Doses Administered and Percentage of All Doses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</si>
</sst>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;[Red]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/>
  </cellStyleXfs>
  <cellXfs count="135">
    <xf numFmtId="0" fontId="0" fillId="0" borderId="0" xfId="0"/>
    <xf numFmtId="3" fontId="0" fillId="0" borderId="0" xfId="0" applyNumberFormat="1"/>
    <xf numFmtId="164" fontId="0" fillId="0" borderId="0" xfId="1" applyNumberFormat="1" applyFont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right"/>
    </xf>
    <xf numFmtId="0" fontId="0" fillId="0" borderId="5" xfId="0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7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165" fontId="2" fillId="0" borderId="5" xfId="0" applyNumberFormat="1" applyFont="1" applyFill="1" applyBorder="1" applyAlignment="1">
      <alignment horizontal="right"/>
    </xf>
    <xf numFmtId="0" fontId="0" fillId="0" borderId="9" xfId="0" applyFill="1" applyBorder="1" applyAlignment="1">
      <alignment horizontal="right" vertical="center"/>
    </xf>
    <xf numFmtId="3" fontId="0" fillId="0" borderId="10" xfId="0" applyNumberFormat="1" applyFill="1" applyBorder="1" applyAlignment="1">
      <alignment horizontal="right" vertical="center"/>
    </xf>
    <xf numFmtId="164" fontId="0" fillId="0" borderId="11" xfId="1" applyNumberFormat="1" applyFont="1" applyFill="1" applyBorder="1" applyAlignment="1">
      <alignment horizontal="right" vertical="center"/>
    </xf>
    <xf numFmtId="0" fontId="0" fillId="0" borderId="10" xfId="0" applyNumberFormat="1" applyFill="1" applyBorder="1" applyAlignment="1">
      <alignment horizontal="right" vertical="center"/>
    </xf>
    <xf numFmtId="164" fontId="0" fillId="0" borderId="11" xfId="0" applyNumberFormat="1" applyFill="1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0" fillId="0" borderId="12" xfId="0" applyNumberFormat="1" applyFill="1" applyBorder="1" applyAlignment="1">
      <alignment horizontal="right" vertical="center"/>
    </xf>
    <xf numFmtId="165" fontId="0" fillId="0" borderId="9" xfId="0" applyNumberFormat="1" applyFill="1" applyBorder="1" applyAlignment="1">
      <alignment horizontal="right" vertical="center"/>
    </xf>
    <xf numFmtId="3" fontId="0" fillId="0" borderId="13" xfId="0" applyNumberFormat="1" applyFill="1" applyBorder="1" applyAlignment="1">
      <alignment horizontal="right" vertical="center"/>
    </xf>
    <xf numFmtId="164" fontId="0" fillId="0" borderId="14" xfId="1" applyNumberFormat="1" applyFon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0" fontId="0" fillId="0" borderId="13" xfId="0" applyFill="1" applyBorder="1" applyAlignment="1">
      <alignment horizontal="right" vertical="center"/>
    </xf>
    <xf numFmtId="0" fontId="0" fillId="0" borderId="13" xfId="0" applyNumberFormat="1" applyFill="1" applyBorder="1" applyAlignment="1">
      <alignment horizontal="right" vertical="center"/>
    </xf>
    <xf numFmtId="3" fontId="0" fillId="0" borderId="0" xfId="0" applyNumberFormat="1" applyFill="1" applyBorder="1" applyAlignment="1">
      <alignment horizontal="right" vertical="center"/>
    </xf>
    <xf numFmtId="165" fontId="0" fillId="0" borderId="5" xfId="0" applyNumberFormat="1" applyFill="1" applyBorder="1" applyAlignment="1">
      <alignment horizontal="right" vertical="center"/>
    </xf>
    <xf numFmtId="0" fontId="0" fillId="0" borderId="0" xfId="0" applyNumberFormat="1" applyFill="1" applyBorder="1" applyAlignment="1">
      <alignment horizontal="right" vertical="center"/>
    </xf>
    <xf numFmtId="0" fontId="0" fillId="0" borderId="15" xfId="0" applyFill="1" applyBorder="1" applyAlignment="1">
      <alignment horizontal="right" vertical="center"/>
    </xf>
    <xf numFmtId="0" fontId="0" fillId="0" borderId="6" xfId="0" applyNumberFormat="1" applyFill="1" applyBorder="1" applyAlignment="1">
      <alignment horizontal="right" vertical="center"/>
    </xf>
    <xf numFmtId="164" fontId="0" fillId="0" borderId="7" xfId="1" applyNumberFormat="1" applyFont="1" applyFill="1" applyBorder="1" applyAlignment="1">
      <alignment horizontal="right" vertical="center"/>
    </xf>
    <xf numFmtId="164" fontId="0" fillId="0" borderId="7" xfId="0" applyNumberForma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NumberFormat="1" applyFill="1" applyBorder="1" applyAlignment="1">
      <alignment horizontal="right" vertical="center"/>
    </xf>
    <xf numFmtId="165" fontId="0" fillId="0" borderId="15" xfId="0" applyNumberForma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164" fontId="0" fillId="0" borderId="14" xfId="1" applyNumberFormat="1" applyFont="1" applyBorder="1" applyAlignment="1">
      <alignment horizontal="right" vertical="center"/>
    </xf>
    <xf numFmtId="0" fontId="0" fillId="0" borderId="13" xfId="0" applyNumberFormat="1" applyBorder="1" applyAlignment="1">
      <alignment horizontal="right" vertical="center"/>
    </xf>
    <xf numFmtId="164" fontId="0" fillId="0" borderId="14" xfId="0" applyNumberForma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0" xfId="0" applyNumberForma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6" xfId="0" applyNumberFormat="1" applyBorder="1" applyAlignment="1">
      <alignment horizontal="right" vertical="center"/>
    </xf>
    <xf numFmtId="164" fontId="0" fillId="0" borderId="7" xfId="1" applyNumberFormat="1" applyFont="1" applyBorder="1" applyAlignment="1">
      <alignment horizontal="right" vertical="center"/>
    </xf>
    <xf numFmtId="164" fontId="0" fillId="0" borderId="7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NumberFormat="1" applyBorder="1" applyAlignment="1">
      <alignment horizontal="right" vertical="center"/>
    </xf>
    <xf numFmtId="165" fontId="0" fillId="0" borderId="15" xfId="0" applyNumberFormat="1" applyBorder="1" applyAlignment="1">
      <alignment horizontal="right" vertical="center"/>
    </xf>
    <xf numFmtId="0" fontId="0" fillId="0" borderId="13" xfId="0" applyNumberFormat="1" applyBorder="1" applyAlignment="1">
      <alignment horizontal="right"/>
    </xf>
    <xf numFmtId="1" fontId="0" fillId="0" borderId="13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1" fillId="0" borderId="0" xfId="2"/>
    <xf numFmtId="0" fontId="0" fillId="0" borderId="9" xfId="0" applyFill="1" applyBorder="1" applyAlignment="1">
      <alignment horizontal="right"/>
    </xf>
    <xf numFmtId="165" fontId="2" fillId="0" borderId="5" xfId="0" applyNumberFormat="1" applyFon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0" fontId="0" fillId="0" borderId="5" xfId="0" applyNumberForma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5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3" fontId="0" fillId="0" borderId="12" xfId="0" applyNumberFormat="1" applyFill="1" applyBorder="1" applyAlignment="1">
      <alignment horizontal="right" vertical="center"/>
    </xf>
    <xf numFmtId="3" fontId="0" fillId="0" borderId="6" xfId="0" applyNumberFormat="1" applyFill="1" applyBorder="1" applyAlignment="1">
      <alignment horizontal="right" vertical="center"/>
    </xf>
    <xf numFmtId="3" fontId="0" fillId="0" borderId="8" xfId="0" applyNumberFormat="1" applyFill="1" applyBorder="1" applyAlignment="1">
      <alignment horizontal="right" vertical="center"/>
    </xf>
    <xf numFmtId="0" fontId="0" fillId="0" borderId="9" xfId="0" applyNumberFormat="1" applyBorder="1" applyAlignment="1">
      <alignment horizontal="right" vertical="center"/>
    </xf>
    <xf numFmtId="3" fontId="0" fillId="0" borderId="9" xfId="0" applyNumberFormat="1" applyFill="1" applyBorder="1" applyAlignment="1">
      <alignment horizontal="right" vertical="center"/>
    </xf>
    <xf numFmtId="3" fontId="0" fillId="0" borderId="15" xfId="0" applyNumberFormat="1" applyFill="1" applyBorder="1" applyAlignment="1">
      <alignment horizontal="right" vertical="center"/>
    </xf>
    <xf numFmtId="0" fontId="0" fillId="0" borderId="9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2" borderId="9" xfId="0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0" fontId="2" fillId="0" borderId="7" xfId="0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center"/>
    </xf>
    <xf numFmtId="0" fontId="0" fillId="0" borderId="15" xfId="0" applyFont="1" applyFill="1" applyBorder="1" applyAlignment="1">
      <alignment horizontal="right"/>
    </xf>
    <xf numFmtId="3" fontId="0" fillId="0" borderId="7" xfId="0" applyNumberFormat="1" applyBorder="1" applyAlignment="1">
      <alignment horizontal="right" vertical="center"/>
    </xf>
    <xf numFmtId="0" fontId="2" fillId="0" borderId="1" xfId="0" applyFont="1" applyFill="1" applyBorder="1" applyAlignment="1">
      <alignment horizontal="center"/>
    </xf>
    <xf numFmtId="0" fontId="0" fillId="0" borderId="2" xfId="0" applyNumberFormat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0" fontId="0" fillId="0" borderId="4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2" xfId="0" applyFont="1" applyFill="1" applyBorder="1" applyAlignment="1">
      <alignment vertical="center"/>
    </xf>
    <xf numFmtId="0" fontId="0" fillId="0" borderId="9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5" xfId="0" applyBorder="1" applyAlignment="1">
      <alignment horizontal="right"/>
    </xf>
    <xf numFmtId="0" fontId="3" fillId="0" borderId="10" xfId="0" applyFont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10" xfId="0" applyFont="1" applyBorder="1" applyAlignment="1"/>
    <xf numFmtId="0" fontId="2" fillId="0" borderId="12" xfId="0" applyFont="1" applyBorder="1" applyAlignment="1">
      <alignment horizontal="right"/>
    </xf>
    <xf numFmtId="0" fontId="2" fillId="0" borderId="12" xfId="0" applyFont="1" applyBorder="1" applyAlignment="1"/>
    <xf numFmtId="0" fontId="2" fillId="0" borderId="0" xfId="0" applyFont="1" applyBorder="1" applyAlignment="1"/>
    <xf numFmtId="0" fontId="0" fillId="0" borderId="0" xfId="0" applyAlignment="1">
      <alignment horizontal="right"/>
    </xf>
    <xf numFmtId="0" fontId="0" fillId="0" borderId="0" xfId="0" applyFill="1" applyBorder="1" applyAlignment="1">
      <alignment horizontal="right"/>
    </xf>
    <xf numFmtId="164" fontId="0" fillId="0" borderId="12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right" vertical="center"/>
    </xf>
    <xf numFmtId="164" fontId="0" fillId="0" borderId="8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3" fontId="0" fillId="0" borderId="5" xfId="0" applyNumberFormat="1" applyFill="1" applyBorder="1" applyAlignment="1">
      <alignment horizontal="right" vertical="center"/>
    </xf>
    <xf numFmtId="0" fontId="0" fillId="0" borderId="5" xfId="0" applyNumberFormat="1" applyFill="1" applyBorder="1" applyAlignment="1">
      <alignment horizontal="right" vertical="center"/>
    </xf>
    <xf numFmtId="0" fontId="0" fillId="0" borderId="15" xfId="0" applyNumberFormat="1" applyFill="1" applyBorder="1" applyAlignment="1">
      <alignment horizontal="right" vertical="center"/>
    </xf>
    <xf numFmtId="165" fontId="2" fillId="0" borderId="9" xfId="0" applyNumberFormat="1" applyFont="1" applyBorder="1" applyAlignment="1">
      <alignment horizontal="right" vertical="center"/>
    </xf>
    <xf numFmtId="0" fontId="0" fillId="0" borderId="10" xfId="0" applyNumberFormat="1" applyBorder="1" applyAlignment="1">
      <alignment horizontal="right" vertical="center"/>
    </xf>
    <xf numFmtId="164" fontId="0" fillId="0" borderId="11" xfId="0" applyNumberForma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rate" xfId="2"/>
    <cellStyle name="Percent" xfId="1" builtinId="5"/>
  </cellStyles>
  <dxfs count="8"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5"/>
  <sheetViews>
    <sheetView zoomScale="85" zoomScaleNormal="85" workbookViewId="0">
      <pane ySplit="3" topLeftCell="A20" activePane="bottomLeft" state="frozen"/>
      <selection pane="bottomLeft" activeCell="AE42" sqref="AE42"/>
    </sheetView>
  </sheetViews>
  <sheetFormatPr defaultRowHeight="15.05" x14ac:dyDescent="0.3"/>
  <cols>
    <col min="1" max="1" width="15.44140625" customWidth="1"/>
    <col min="2" max="3" width="12" customWidth="1"/>
    <col min="4" max="4" width="12" style="2" customWidth="1"/>
    <col min="5" max="5" width="12" customWidth="1"/>
    <col min="6" max="15" width="12" style="2" customWidth="1"/>
    <col min="16" max="16" width="10.6640625" hidden="1" customWidth="1"/>
    <col min="17" max="17" width="9.33203125" style="2" hidden="1" customWidth="1"/>
    <col min="18" max="18" width="13.44140625" hidden="1" customWidth="1"/>
    <col min="19" max="19" width="9.88671875" style="2" hidden="1" customWidth="1"/>
    <col min="20" max="20" width="7" hidden="1" customWidth="1"/>
    <col min="21" max="21" width="8.109375" style="2" hidden="1" customWidth="1"/>
    <col min="22" max="22" width="7.6640625" hidden="1" customWidth="1"/>
    <col min="23" max="23" width="12.5546875" style="2" hidden="1" customWidth="1"/>
    <col min="24" max="24" width="2.109375" hidden="1" customWidth="1"/>
  </cols>
  <sheetData>
    <row r="1" spans="1:25" s="89" customFormat="1" ht="15.65" x14ac:dyDescent="0.3">
      <c r="A1" s="85" t="s">
        <v>32</v>
      </c>
      <c r="B1" s="86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88"/>
    </row>
    <row r="2" spans="1:25" s="90" customFormat="1" ht="30.05" customHeight="1" x14ac:dyDescent="0.3">
      <c r="A2" s="3"/>
      <c r="B2" s="4"/>
      <c r="C2" s="124" t="s">
        <v>11</v>
      </c>
      <c r="D2" s="125"/>
      <c r="E2" s="126" t="s">
        <v>0</v>
      </c>
      <c r="F2" s="123"/>
      <c r="G2" s="126" t="s">
        <v>1</v>
      </c>
      <c r="H2" s="123"/>
      <c r="I2" s="126" t="s">
        <v>12</v>
      </c>
      <c r="J2" s="123"/>
      <c r="K2" s="126" t="s">
        <v>2</v>
      </c>
      <c r="L2" s="123"/>
      <c r="M2" s="122" t="s">
        <v>3</v>
      </c>
      <c r="N2" s="123"/>
      <c r="O2" s="6" t="s">
        <v>29</v>
      </c>
      <c r="P2" s="126" t="s">
        <v>1</v>
      </c>
      <c r="Q2" s="123"/>
      <c r="R2" s="126" t="s">
        <v>12</v>
      </c>
      <c r="S2" s="123"/>
      <c r="T2" s="126" t="s">
        <v>2</v>
      </c>
      <c r="U2" s="123"/>
      <c r="V2" s="122" t="s">
        <v>3</v>
      </c>
      <c r="W2" s="123"/>
      <c r="X2" s="6" t="s">
        <v>29</v>
      </c>
      <c r="Y2"/>
    </row>
    <row r="3" spans="1:25" s="92" customFormat="1" x14ac:dyDescent="0.3">
      <c r="A3" s="7"/>
      <c r="B3" s="8"/>
      <c r="C3" s="9" t="s">
        <v>30</v>
      </c>
      <c r="D3" s="10" t="s">
        <v>31</v>
      </c>
      <c r="E3" s="9" t="s">
        <v>30</v>
      </c>
      <c r="F3" s="10" t="s">
        <v>31</v>
      </c>
      <c r="G3" s="9" t="str">
        <f>IF(P3="", 0,P3)</f>
        <v>Doses</v>
      </c>
      <c r="H3" s="10" t="str">
        <f t="shared" ref="H3:N3" si="0">IF(Q3="", 0,Q3)</f>
        <v>%</v>
      </c>
      <c r="I3" s="9" t="str">
        <f t="shared" si="0"/>
        <v>Doses</v>
      </c>
      <c r="J3" s="10" t="str">
        <f t="shared" si="0"/>
        <v>%</v>
      </c>
      <c r="K3" s="9" t="str">
        <f t="shared" si="0"/>
        <v>Doses</v>
      </c>
      <c r="L3" s="10" t="str">
        <f t="shared" si="0"/>
        <v>%</v>
      </c>
      <c r="M3" s="9" t="str">
        <f t="shared" si="0"/>
        <v>Doses</v>
      </c>
      <c r="N3" s="10" t="str">
        <f t="shared" si="0"/>
        <v>%</v>
      </c>
      <c r="O3" s="115"/>
      <c r="P3" s="9" t="s">
        <v>30</v>
      </c>
      <c r="Q3" s="10" t="s">
        <v>31</v>
      </c>
      <c r="R3" s="9" t="s">
        <v>30</v>
      </c>
      <c r="S3" s="10" t="s">
        <v>31</v>
      </c>
      <c r="T3" s="9" t="s">
        <v>30</v>
      </c>
      <c r="U3" s="10" t="s">
        <v>31</v>
      </c>
      <c r="V3" s="11" t="s">
        <v>30</v>
      </c>
      <c r="W3" s="10" t="s">
        <v>31</v>
      </c>
      <c r="X3" s="12"/>
      <c r="Y3" s="91"/>
    </row>
    <row r="4" spans="1:25" x14ac:dyDescent="0.3">
      <c r="A4" s="130" t="s">
        <v>4</v>
      </c>
      <c r="B4" s="13" t="s">
        <v>13</v>
      </c>
      <c r="C4" s="14">
        <v>4353</v>
      </c>
      <c r="D4" s="15">
        <v>0.71399999999999997</v>
      </c>
      <c r="E4" s="16">
        <v>841</v>
      </c>
      <c r="F4" s="17">
        <v>0.13800000000000001</v>
      </c>
      <c r="G4" s="14">
        <f>IF(P4=".", 0,P4)</f>
        <v>0</v>
      </c>
      <c r="H4" s="15">
        <f t="shared" ref="H4:O4" si="1">IF(Q4=".", 0,Q4)</f>
        <v>0</v>
      </c>
      <c r="I4" s="16">
        <f t="shared" si="1"/>
        <v>210</v>
      </c>
      <c r="J4" s="17">
        <f t="shared" si="1"/>
        <v>3.4000000000000002E-2</v>
      </c>
      <c r="K4" s="14">
        <f t="shared" si="1"/>
        <v>488</v>
      </c>
      <c r="L4" s="15">
        <f t="shared" si="1"/>
        <v>0.08</v>
      </c>
      <c r="M4" s="16">
        <f t="shared" si="1"/>
        <v>202</v>
      </c>
      <c r="N4" s="17">
        <f t="shared" si="1"/>
        <v>3.3000000000000002E-2</v>
      </c>
      <c r="O4" s="70">
        <f t="shared" si="1"/>
        <v>6094</v>
      </c>
      <c r="P4" s="18">
        <v>0</v>
      </c>
      <c r="Q4" s="17" t="s">
        <v>15</v>
      </c>
      <c r="R4" s="16">
        <v>210</v>
      </c>
      <c r="S4" s="17">
        <v>3.4000000000000002E-2</v>
      </c>
      <c r="T4" s="16">
        <v>488</v>
      </c>
      <c r="U4" s="17">
        <v>0.08</v>
      </c>
      <c r="V4" s="19">
        <v>202</v>
      </c>
      <c r="W4" s="17">
        <v>3.3000000000000002E-2</v>
      </c>
      <c r="X4" s="20">
        <v>6094</v>
      </c>
    </row>
    <row r="5" spans="1:25" x14ac:dyDescent="0.3">
      <c r="A5" s="131"/>
      <c r="B5" s="8" t="s">
        <v>16</v>
      </c>
      <c r="C5" s="21">
        <v>38219</v>
      </c>
      <c r="D5" s="22">
        <v>0.61799999999999999</v>
      </c>
      <c r="E5" s="21">
        <v>12903</v>
      </c>
      <c r="F5" s="23">
        <v>0.20899999999999999</v>
      </c>
      <c r="G5" s="21">
        <f t="shared" ref="G5:G68" si="2">IF(P5=".", 0,P5)</f>
        <v>0</v>
      </c>
      <c r="H5" s="22">
        <f t="shared" ref="H5:H68" si="3">IF(Q5=".", 0,Q5)</f>
        <v>0</v>
      </c>
      <c r="I5" s="21">
        <f t="shared" ref="I5:I68" si="4">IF(R5=".", 0,R5)</f>
        <v>1381</v>
      </c>
      <c r="J5" s="23">
        <f t="shared" ref="J5:J68" si="5">IF(S5=".", 0,S5)</f>
        <v>2.1999999999999999E-2</v>
      </c>
      <c r="K5" s="21">
        <f t="shared" ref="K5:K68" si="6">IF(T5=".", 0,T5)</f>
        <v>7805</v>
      </c>
      <c r="L5" s="22">
        <f t="shared" ref="L5:L68" si="7">IF(U5=".", 0,U5)</f>
        <v>0.126</v>
      </c>
      <c r="M5" s="21">
        <f t="shared" ref="M5:M68" si="8">IF(V5=".", 0,V5)</f>
        <v>1560</v>
      </c>
      <c r="N5" s="23">
        <f t="shared" ref="N5:N68" si="9">IF(W5=".", 0,W5)</f>
        <v>2.5000000000000001E-2</v>
      </c>
      <c r="O5" s="116">
        <f t="shared" ref="O5:O68" si="10">IF(X5=".", 0,X5)</f>
        <v>61868</v>
      </c>
      <c r="P5" s="18">
        <v>0</v>
      </c>
      <c r="Q5" s="23" t="s">
        <v>15</v>
      </c>
      <c r="R5" s="25">
        <v>1381</v>
      </c>
      <c r="S5" s="23">
        <v>2.1999999999999999E-2</v>
      </c>
      <c r="T5" s="21">
        <v>7805</v>
      </c>
      <c r="U5" s="23">
        <v>0.126</v>
      </c>
      <c r="V5" s="26">
        <v>1560</v>
      </c>
      <c r="W5" s="23">
        <v>2.5000000000000001E-2</v>
      </c>
      <c r="X5" s="27">
        <v>61868</v>
      </c>
    </row>
    <row r="6" spans="1:25" x14ac:dyDescent="0.3">
      <c r="A6" s="131"/>
      <c r="B6" s="8" t="s">
        <v>17</v>
      </c>
      <c r="C6" s="25">
        <v>1052</v>
      </c>
      <c r="D6" s="22">
        <v>0.503</v>
      </c>
      <c r="E6" s="25">
        <v>199</v>
      </c>
      <c r="F6" s="23">
        <v>9.5000000000000001E-2</v>
      </c>
      <c r="G6" s="25">
        <f t="shared" si="2"/>
        <v>1</v>
      </c>
      <c r="H6" s="22">
        <f t="shared" si="3"/>
        <v>0</v>
      </c>
      <c r="I6" s="25">
        <f t="shared" si="4"/>
        <v>65</v>
      </c>
      <c r="J6" s="23">
        <f t="shared" si="5"/>
        <v>3.1E-2</v>
      </c>
      <c r="K6" s="25">
        <f t="shared" si="6"/>
        <v>348</v>
      </c>
      <c r="L6" s="22">
        <f t="shared" si="7"/>
        <v>0.16600000000000001</v>
      </c>
      <c r="M6" s="25">
        <f t="shared" si="8"/>
        <v>426</v>
      </c>
      <c r="N6" s="23">
        <f t="shared" si="9"/>
        <v>0.20399999999999999</v>
      </c>
      <c r="O6" s="117">
        <f t="shared" si="10"/>
        <v>2091</v>
      </c>
      <c r="P6" s="25">
        <v>1</v>
      </c>
      <c r="Q6" s="23">
        <v>0</v>
      </c>
      <c r="R6" s="25">
        <v>65</v>
      </c>
      <c r="S6" s="23">
        <v>3.1E-2</v>
      </c>
      <c r="T6" s="25">
        <v>348</v>
      </c>
      <c r="U6" s="23">
        <v>0.16600000000000001</v>
      </c>
      <c r="V6" s="28">
        <v>426</v>
      </c>
      <c r="W6" s="23">
        <v>0.20399999999999999</v>
      </c>
      <c r="X6" s="27">
        <v>2091</v>
      </c>
    </row>
    <row r="7" spans="1:25" x14ac:dyDescent="0.3">
      <c r="A7" s="131"/>
      <c r="B7" s="8" t="s">
        <v>18</v>
      </c>
      <c r="C7" s="25">
        <v>656</v>
      </c>
      <c r="D7" s="22">
        <v>0.46700000000000003</v>
      </c>
      <c r="E7" s="25">
        <v>206</v>
      </c>
      <c r="F7" s="23">
        <v>0.14699999999999999</v>
      </c>
      <c r="G7" s="25">
        <f t="shared" si="2"/>
        <v>0</v>
      </c>
      <c r="H7" s="22">
        <f t="shared" si="3"/>
        <v>0</v>
      </c>
      <c r="I7" s="25">
        <f t="shared" si="4"/>
        <v>54</v>
      </c>
      <c r="J7" s="23">
        <f t="shared" si="5"/>
        <v>3.7999999999999999E-2</v>
      </c>
      <c r="K7" s="25">
        <f t="shared" si="6"/>
        <v>197</v>
      </c>
      <c r="L7" s="22">
        <f t="shared" si="7"/>
        <v>0.14000000000000001</v>
      </c>
      <c r="M7" s="25">
        <f t="shared" si="8"/>
        <v>292</v>
      </c>
      <c r="N7" s="23">
        <f t="shared" si="9"/>
        <v>0.20799999999999999</v>
      </c>
      <c r="O7" s="117">
        <f t="shared" si="10"/>
        <v>1405</v>
      </c>
      <c r="P7" s="24">
        <v>0</v>
      </c>
      <c r="Q7" s="23" t="s">
        <v>15</v>
      </c>
      <c r="R7" s="25">
        <v>54</v>
      </c>
      <c r="S7" s="23">
        <v>3.7999999999999999E-2</v>
      </c>
      <c r="T7" s="25">
        <v>197</v>
      </c>
      <c r="U7" s="23">
        <v>0.14000000000000001</v>
      </c>
      <c r="V7" s="28">
        <v>292</v>
      </c>
      <c r="W7" s="23">
        <v>0.20799999999999999</v>
      </c>
      <c r="X7" s="27">
        <v>1405</v>
      </c>
    </row>
    <row r="8" spans="1:25" x14ac:dyDescent="0.3">
      <c r="A8" s="131"/>
      <c r="B8" s="8" t="s">
        <v>19</v>
      </c>
      <c r="C8" s="21">
        <v>17385</v>
      </c>
      <c r="D8" s="22">
        <v>0.60299999999999998</v>
      </c>
      <c r="E8" s="21">
        <v>6010</v>
      </c>
      <c r="F8" s="23">
        <v>0.20799999999999999</v>
      </c>
      <c r="G8" s="21">
        <f t="shared" si="2"/>
        <v>0</v>
      </c>
      <c r="H8" s="22">
        <f t="shared" si="3"/>
        <v>0</v>
      </c>
      <c r="I8" s="21">
        <f t="shared" si="4"/>
        <v>615</v>
      </c>
      <c r="J8" s="23">
        <f t="shared" si="5"/>
        <v>2.1000000000000001E-2</v>
      </c>
      <c r="K8" s="21">
        <f t="shared" si="6"/>
        <v>4260</v>
      </c>
      <c r="L8" s="22">
        <f t="shared" si="7"/>
        <v>0.14799999999999999</v>
      </c>
      <c r="M8" s="21">
        <f t="shared" si="8"/>
        <v>559</v>
      </c>
      <c r="N8" s="23">
        <f t="shared" si="9"/>
        <v>1.9E-2</v>
      </c>
      <c r="O8" s="116">
        <f t="shared" si="10"/>
        <v>28829</v>
      </c>
      <c r="P8" s="24">
        <v>0</v>
      </c>
      <c r="Q8" s="23" t="s">
        <v>15</v>
      </c>
      <c r="R8" s="25">
        <v>615</v>
      </c>
      <c r="S8" s="23">
        <v>2.1000000000000001E-2</v>
      </c>
      <c r="T8" s="21">
        <v>4260</v>
      </c>
      <c r="U8" s="23">
        <v>0.14799999999999999</v>
      </c>
      <c r="V8" s="28">
        <v>559</v>
      </c>
      <c r="W8" s="23">
        <v>1.9E-2</v>
      </c>
      <c r="X8" s="27">
        <v>28829</v>
      </c>
    </row>
    <row r="9" spans="1:25" x14ac:dyDescent="0.3">
      <c r="A9" s="131"/>
      <c r="B9" s="8" t="s">
        <v>20</v>
      </c>
      <c r="C9" s="21">
        <v>9911</v>
      </c>
      <c r="D9" s="22">
        <v>0.60399999999999998</v>
      </c>
      <c r="E9" s="21">
        <v>3457</v>
      </c>
      <c r="F9" s="23">
        <v>0.21099999999999999</v>
      </c>
      <c r="G9" s="21">
        <f t="shared" si="2"/>
        <v>0</v>
      </c>
      <c r="H9" s="22">
        <f t="shared" si="3"/>
        <v>0</v>
      </c>
      <c r="I9" s="21">
        <f t="shared" si="4"/>
        <v>431</v>
      </c>
      <c r="J9" s="23">
        <f t="shared" si="5"/>
        <v>2.5999999999999999E-2</v>
      </c>
      <c r="K9" s="21">
        <f t="shared" si="6"/>
        <v>2170</v>
      </c>
      <c r="L9" s="22">
        <f t="shared" si="7"/>
        <v>0.13200000000000001</v>
      </c>
      <c r="M9" s="21">
        <f t="shared" si="8"/>
        <v>434</v>
      </c>
      <c r="N9" s="23">
        <f t="shared" si="9"/>
        <v>2.5999999999999999E-2</v>
      </c>
      <c r="O9" s="116">
        <f t="shared" si="10"/>
        <v>16403</v>
      </c>
      <c r="P9" s="24">
        <v>0</v>
      </c>
      <c r="Q9" s="23" t="s">
        <v>15</v>
      </c>
      <c r="R9" s="25">
        <v>431</v>
      </c>
      <c r="S9" s="23">
        <v>2.5999999999999999E-2</v>
      </c>
      <c r="T9" s="25">
        <v>2170</v>
      </c>
      <c r="U9" s="23">
        <v>0.13200000000000001</v>
      </c>
      <c r="V9" s="28">
        <v>434</v>
      </c>
      <c r="W9" s="23">
        <v>2.5999999999999999E-2</v>
      </c>
      <c r="X9" s="27">
        <v>16403</v>
      </c>
    </row>
    <row r="10" spans="1:25" x14ac:dyDescent="0.3">
      <c r="A10" s="131"/>
      <c r="B10" s="8" t="s">
        <v>21</v>
      </c>
      <c r="C10" s="21">
        <v>29705</v>
      </c>
      <c r="D10" s="22">
        <v>0.59299999999999997</v>
      </c>
      <c r="E10" s="21">
        <v>11407</v>
      </c>
      <c r="F10" s="23">
        <v>0.22800000000000001</v>
      </c>
      <c r="G10" s="21">
        <f t="shared" si="2"/>
        <v>0</v>
      </c>
      <c r="H10" s="22">
        <f t="shared" si="3"/>
        <v>0</v>
      </c>
      <c r="I10" s="21">
        <f t="shared" si="4"/>
        <v>1141</v>
      </c>
      <c r="J10" s="23">
        <f t="shared" si="5"/>
        <v>2.3E-2</v>
      </c>
      <c r="K10" s="21">
        <f t="shared" si="6"/>
        <v>6340</v>
      </c>
      <c r="L10" s="22">
        <f t="shared" si="7"/>
        <v>0.127</v>
      </c>
      <c r="M10" s="21">
        <f t="shared" si="8"/>
        <v>1459</v>
      </c>
      <c r="N10" s="23">
        <f t="shared" si="9"/>
        <v>2.9000000000000001E-2</v>
      </c>
      <c r="O10" s="116">
        <f t="shared" si="10"/>
        <v>50052</v>
      </c>
      <c r="P10" s="24">
        <v>0</v>
      </c>
      <c r="Q10" s="23" t="s">
        <v>15</v>
      </c>
      <c r="R10" s="25">
        <v>1141</v>
      </c>
      <c r="S10" s="23">
        <v>2.3E-2</v>
      </c>
      <c r="T10" s="21">
        <v>6340</v>
      </c>
      <c r="U10" s="23">
        <v>0.127</v>
      </c>
      <c r="V10" s="26">
        <v>1459</v>
      </c>
      <c r="W10" s="23">
        <v>2.9000000000000001E-2</v>
      </c>
      <c r="X10" s="27">
        <v>50052</v>
      </c>
    </row>
    <row r="11" spans="1:25" x14ac:dyDescent="0.3">
      <c r="A11" s="131"/>
      <c r="B11" s="8" t="s">
        <v>22</v>
      </c>
      <c r="C11" s="21">
        <v>17448</v>
      </c>
      <c r="D11" s="22">
        <v>0.65900000000000003</v>
      </c>
      <c r="E11" s="21">
        <v>4751</v>
      </c>
      <c r="F11" s="23">
        <v>0.17899999999999999</v>
      </c>
      <c r="G11" s="21">
        <f t="shared" si="2"/>
        <v>0</v>
      </c>
      <c r="H11" s="22">
        <f t="shared" si="3"/>
        <v>0</v>
      </c>
      <c r="I11" s="21">
        <f t="shared" si="4"/>
        <v>552</v>
      </c>
      <c r="J11" s="23">
        <f t="shared" si="5"/>
        <v>2.1000000000000001E-2</v>
      </c>
      <c r="K11" s="21">
        <f t="shared" si="6"/>
        <v>2972</v>
      </c>
      <c r="L11" s="22">
        <f t="shared" si="7"/>
        <v>0.112</v>
      </c>
      <c r="M11" s="21">
        <f t="shared" si="8"/>
        <v>766</v>
      </c>
      <c r="N11" s="23">
        <f t="shared" si="9"/>
        <v>2.9000000000000001E-2</v>
      </c>
      <c r="O11" s="116">
        <f t="shared" si="10"/>
        <v>26489</v>
      </c>
      <c r="P11" s="24">
        <v>0</v>
      </c>
      <c r="Q11" s="23" t="s">
        <v>15</v>
      </c>
      <c r="R11" s="25">
        <v>552</v>
      </c>
      <c r="S11" s="23">
        <v>2.1000000000000001E-2</v>
      </c>
      <c r="T11" s="21">
        <v>2972</v>
      </c>
      <c r="U11" s="23">
        <v>0.112</v>
      </c>
      <c r="V11" s="28">
        <v>766</v>
      </c>
      <c r="W11" s="23">
        <v>2.9000000000000001E-2</v>
      </c>
      <c r="X11" s="27">
        <v>26489</v>
      </c>
    </row>
    <row r="12" spans="1:25" x14ac:dyDescent="0.3">
      <c r="A12" s="131"/>
      <c r="B12" s="8" t="s">
        <v>23</v>
      </c>
      <c r="C12" s="21">
        <v>3479</v>
      </c>
      <c r="D12" s="22">
        <v>0.46300000000000002</v>
      </c>
      <c r="E12" s="21">
        <v>1899</v>
      </c>
      <c r="F12" s="23">
        <v>0.253</v>
      </c>
      <c r="G12" s="21">
        <f t="shared" si="2"/>
        <v>0</v>
      </c>
      <c r="H12" s="22">
        <f t="shared" si="3"/>
        <v>0</v>
      </c>
      <c r="I12" s="21">
        <f t="shared" si="4"/>
        <v>118</v>
      </c>
      <c r="J12" s="23">
        <f t="shared" si="5"/>
        <v>1.6E-2</v>
      </c>
      <c r="K12" s="21">
        <f t="shared" si="6"/>
        <v>1891</v>
      </c>
      <c r="L12" s="22">
        <f t="shared" si="7"/>
        <v>0.252</v>
      </c>
      <c r="M12" s="21">
        <f t="shared" si="8"/>
        <v>127</v>
      </c>
      <c r="N12" s="23">
        <f t="shared" si="9"/>
        <v>1.7000000000000001E-2</v>
      </c>
      <c r="O12" s="116">
        <f t="shared" si="10"/>
        <v>7514</v>
      </c>
      <c r="P12" s="24">
        <v>0</v>
      </c>
      <c r="Q12" s="23" t="s">
        <v>15</v>
      </c>
      <c r="R12" s="25">
        <v>118</v>
      </c>
      <c r="S12" s="23">
        <v>1.6E-2</v>
      </c>
      <c r="T12" s="25">
        <v>1891</v>
      </c>
      <c r="U12" s="23">
        <v>0.252</v>
      </c>
      <c r="V12" s="28">
        <v>127</v>
      </c>
      <c r="W12" s="23">
        <v>1.7000000000000001E-2</v>
      </c>
      <c r="X12" s="27">
        <v>7514</v>
      </c>
    </row>
    <row r="13" spans="1:25" x14ac:dyDescent="0.3">
      <c r="A13" s="132"/>
      <c r="B13" s="29" t="s">
        <v>24</v>
      </c>
      <c r="C13" s="30">
        <v>1140</v>
      </c>
      <c r="D13" s="31">
        <v>0.66</v>
      </c>
      <c r="E13" s="30">
        <v>182</v>
      </c>
      <c r="F13" s="32">
        <v>0.105</v>
      </c>
      <c r="G13" s="30">
        <f t="shared" si="2"/>
        <v>0</v>
      </c>
      <c r="H13" s="31">
        <f t="shared" si="3"/>
        <v>0</v>
      </c>
      <c r="I13" s="30">
        <f t="shared" si="4"/>
        <v>59</v>
      </c>
      <c r="J13" s="32">
        <f t="shared" si="5"/>
        <v>3.4000000000000002E-2</v>
      </c>
      <c r="K13" s="30">
        <f t="shared" si="6"/>
        <v>178</v>
      </c>
      <c r="L13" s="31">
        <f t="shared" si="7"/>
        <v>0.10299999999999999</v>
      </c>
      <c r="M13" s="30">
        <f t="shared" si="8"/>
        <v>168</v>
      </c>
      <c r="N13" s="32">
        <f t="shared" si="9"/>
        <v>9.7000000000000003E-2</v>
      </c>
      <c r="O13" s="118">
        <f t="shared" si="10"/>
        <v>1727</v>
      </c>
      <c r="P13" s="33">
        <v>0</v>
      </c>
      <c r="Q13" s="32" t="s">
        <v>15</v>
      </c>
      <c r="R13" s="30">
        <v>59</v>
      </c>
      <c r="S13" s="32">
        <v>3.4000000000000002E-2</v>
      </c>
      <c r="T13" s="30">
        <v>178</v>
      </c>
      <c r="U13" s="32">
        <v>0.10299999999999999</v>
      </c>
      <c r="V13" s="34">
        <v>168</v>
      </c>
      <c r="W13" s="32">
        <v>9.7000000000000003E-2</v>
      </c>
      <c r="X13" s="35">
        <v>1727</v>
      </c>
    </row>
    <row r="14" spans="1:25" x14ac:dyDescent="0.3">
      <c r="A14" s="127" t="s">
        <v>5</v>
      </c>
      <c r="B14" s="36" t="s">
        <v>13</v>
      </c>
      <c r="C14" s="37">
        <v>3220</v>
      </c>
      <c r="D14" s="38">
        <v>0.86399999999999999</v>
      </c>
      <c r="E14" s="39">
        <v>116</v>
      </c>
      <c r="F14" s="40">
        <v>3.1E-2</v>
      </c>
      <c r="G14" s="37">
        <f t="shared" si="2"/>
        <v>0</v>
      </c>
      <c r="H14" s="38">
        <f t="shared" si="3"/>
        <v>0</v>
      </c>
      <c r="I14" s="39">
        <f t="shared" si="4"/>
        <v>173</v>
      </c>
      <c r="J14" s="40">
        <f t="shared" si="5"/>
        <v>4.5999999999999999E-2</v>
      </c>
      <c r="K14" s="37">
        <f t="shared" si="6"/>
        <v>104</v>
      </c>
      <c r="L14" s="38">
        <f t="shared" si="7"/>
        <v>2.8000000000000001E-2</v>
      </c>
      <c r="M14" s="39">
        <f t="shared" si="8"/>
        <v>112</v>
      </c>
      <c r="N14" s="40">
        <f t="shared" si="9"/>
        <v>0.03</v>
      </c>
      <c r="O14" s="59">
        <f t="shared" si="10"/>
        <v>3725</v>
      </c>
      <c r="P14" s="41">
        <v>0</v>
      </c>
      <c r="Q14" s="40" t="s">
        <v>15</v>
      </c>
      <c r="R14" s="39">
        <v>173</v>
      </c>
      <c r="S14" s="40">
        <v>4.5999999999999999E-2</v>
      </c>
      <c r="T14" s="39">
        <v>104</v>
      </c>
      <c r="U14" s="40">
        <v>2.8000000000000001E-2</v>
      </c>
      <c r="V14" s="42">
        <v>112</v>
      </c>
      <c r="W14" s="40">
        <v>0.03</v>
      </c>
      <c r="X14" s="43">
        <v>3725</v>
      </c>
    </row>
    <row r="15" spans="1:25" x14ac:dyDescent="0.3">
      <c r="A15" s="128"/>
      <c r="B15" s="36" t="s">
        <v>16</v>
      </c>
      <c r="C15" s="37">
        <v>27330</v>
      </c>
      <c r="D15" s="38">
        <v>0.86699999999999999</v>
      </c>
      <c r="E15" s="39">
        <v>1032</v>
      </c>
      <c r="F15" s="40">
        <v>3.3000000000000002E-2</v>
      </c>
      <c r="G15" s="37">
        <f t="shared" si="2"/>
        <v>0</v>
      </c>
      <c r="H15" s="38">
        <f t="shared" si="3"/>
        <v>0</v>
      </c>
      <c r="I15" s="39">
        <f t="shared" si="4"/>
        <v>893</v>
      </c>
      <c r="J15" s="40">
        <f t="shared" si="5"/>
        <v>2.8000000000000001E-2</v>
      </c>
      <c r="K15" s="37">
        <f t="shared" si="6"/>
        <v>1565</v>
      </c>
      <c r="L15" s="38">
        <f t="shared" si="7"/>
        <v>0.05</v>
      </c>
      <c r="M15" s="39">
        <f t="shared" si="8"/>
        <v>695</v>
      </c>
      <c r="N15" s="40">
        <f t="shared" si="9"/>
        <v>2.1999999999999999E-2</v>
      </c>
      <c r="O15" s="59">
        <f t="shared" si="10"/>
        <v>31515</v>
      </c>
      <c r="P15" s="41">
        <v>0</v>
      </c>
      <c r="Q15" s="40" t="s">
        <v>15</v>
      </c>
      <c r="R15" s="39">
        <v>893</v>
      </c>
      <c r="S15" s="40">
        <v>2.8000000000000001E-2</v>
      </c>
      <c r="T15" s="37">
        <v>1565</v>
      </c>
      <c r="U15" s="40">
        <v>0.05</v>
      </c>
      <c r="V15" s="44">
        <v>695</v>
      </c>
      <c r="W15" s="40">
        <v>2.1999999999999999E-2</v>
      </c>
      <c r="X15" s="43">
        <v>31515</v>
      </c>
    </row>
    <row r="16" spans="1:25" x14ac:dyDescent="0.3">
      <c r="A16" s="128"/>
      <c r="B16" s="36" t="s">
        <v>17</v>
      </c>
      <c r="C16" s="39">
        <v>996</v>
      </c>
      <c r="D16" s="38">
        <v>0.64200000000000002</v>
      </c>
      <c r="E16" s="39">
        <v>90</v>
      </c>
      <c r="F16" s="40">
        <v>5.8000000000000003E-2</v>
      </c>
      <c r="G16" s="39">
        <f t="shared" si="2"/>
        <v>1</v>
      </c>
      <c r="H16" s="38">
        <f t="shared" si="3"/>
        <v>1E-3</v>
      </c>
      <c r="I16" s="39">
        <f t="shared" si="4"/>
        <v>62</v>
      </c>
      <c r="J16" s="40">
        <f t="shared" si="5"/>
        <v>0.04</v>
      </c>
      <c r="K16" s="39">
        <f t="shared" si="6"/>
        <v>191</v>
      </c>
      <c r="L16" s="38">
        <f t="shared" si="7"/>
        <v>0.123</v>
      </c>
      <c r="M16" s="39">
        <f t="shared" si="8"/>
        <v>212</v>
      </c>
      <c r="N16" s="40">
        <f t="shared" si="9"/>
        <v>0.13700000000000001</v>
      </c>
      <c r="O16" s="62">
        <f t="shared" si="10"/>
        <v>1552</v>
      </c>
      <c r="P16" s="39">
        <v>1</v>
      </c>
      <c r="Q16" s="40">
        <v>1E-3</v>
      </c>
      <c r="R16" s="39">
        <v>62</v>
      </c>
      <c r="S16" s="40">
        <v>0.04</v>
      </c>
      <c r="T16" s="39">
        <v>191</v>
      </c>
      <c r="U16" s="40">
        <v>0.123</v>
      </c>
      <c r="V16" s="42">
        <v>212</v>
      </c>
      <c r="W16" s="40">
        <v>0.13700000000000001</v>
      </c>
      <c r="X16" s="43">
        <v>1552</v>
      </c>
    </row>
    <row r="17" spans="1:24" x14ac:dyDescent="0.3">
      <c r="A17" s="128"/>
      <c r="B17" s="36" t="s">
        <v>18</v>
      </c>
      <c r="C17" s="39">
        <v>450</v>
      </c>
      <c r="D17" s="38">
        <v>0.67700000000000005</v>
      </c>
      <c r="E17" s="39">
        <v>29</v>
      </c>
      <c r="F17" s="40">
        <v>4.3999999999999997E-2</v>
      </c>
      <c r="G17" s="39">
        <f t="shared" si="2"/>
        <v>0</v>
      </c>
      <c r="H17" s="38">
        <f t="shared" si="3"/>
        <v>0</v>
      </c>
      <c r="I17" s="39">
        <f t="shared" si="4"/>
        <v>43</v>
      </c>
      <c r="J17" s="40">
        <f t="shared" si="5"/>
        <v>6.5000000000000002E-2</v>
      </c>
      <c r="K17" s="39">
        <f t="shared" si="6"/>
        <v>34</v>
      </c>
      <c r="L17" s="38">
        <f t="shared" si="7"/>
        <v>5.0999999999999997E-2</v>
      </c>
      <c r="M17" s="39">
        <f t="shared" si="8"/>
        <v>109</v>
      </c>
      <c r="N17" s="40">
        <f t="shared" si="9"/>
        <v>0.16400000000000001</v>
      </c>
      <c r="O17" s="62">
        <f t="shared" si="10"/>
        <v>665</v>
      </c>
      <c r="P17" s="24">
        <v>0</v>
      </c>
      <c r="Q17" s="40" t="s">
        <v>15</v>
      </c>
      <c r="R17" s="39">
        <v>43</v>
      </c>
      <c r="S17" s="40">
        <v>6.5000000000000002E-2</v>
      </c>
      <c r="T17" s="39">
        <v>34</v>
      </c>
      <c r="U17" s="40">
        <v>5.0999999999999997E-2</v>
      </c>
      <c r="V17" s="42">
        <v>109</v>
      </c>
      <c r="W17" s="40">
        <v>0.16400000000000001</v>
      </c>
      <c r="X17" s="43">
        <v>665</v>
      </c>
    </row>
    <row r="18" spans="1:24" x14ac:dyDescent="0.3">
      <c r="A18" s="128"/>
      <c r="B18" s="36" t="s">
        <v>19</v>
      </c>
      <c r="C18" s="37">
        <v>12699</v>
      </c>
      <c r="D18" s="38">
        <v>0.86099999999999999</v>
      </c>
      <c r="E18" s="39">
        <v>575</v>
      </c>
      <c r="F18" s="40">
        <v>3.9E-2</v>
      </c>
      <c r="G18" s="37">
        <f t="shared" si="2"/>
        <v>0</v>
      </c>
      <c r="H18" s="38">
        <f t="shared" si="3"/>
        <v>0</v>
      </c>
      <c r="I18" s="39">
        <f t="shared" si="4"/>
        <v>422</v>
      </c>
      <c r="J18" s="40">
        <f t="shared" si="5"/>
        <v>2.9000000000000001E-2</v>
      </c>
      <c r="K18" s="37">
        <f t="shared" si="6"/>
        <v>781</v>
      </c>
      <c r="L18" s="38">
        <f t="shared" si="7"/>
        <v>5.2999999999999999E-2</v>
      </c>
      <c r="M18" s="39">
        <f t="shared" si="8"/>
        <v>274</v>
      </c>
      <c r="N18" s="40">
        <f t="shared" si="9"/>
        <v>1.9E-2</v>
      </c>
      <c r="O18" s="59">
        <f t="shared" si="10"/>
        <v>14751</v>
      </c>
      <c r="P18" s="24">
        <v>0</v>
      </c>
      <c r="Q18" s="40" t="s">
        <v>15</v>
      </c>
      <c r="R18" s="39">
        <v>422</v>
      </c>
      <c r="S18" s="40">
        <v>2.9000000000000001E-2</v>
      </c>
      <c r="T18" s="39">
        <v>781</v>
      </c>
      <c r="U18" s="40">
        <v>5.2999999999999999E-2</v>
      </c>
      <c r="V18" s="42">
        <v>274</v>
      </c>
      <c r="W18" s="40">
        <v>1.9E-2</v>
      </c>
      <c r="X18" s="43">
        <v>14751</v>
      </c>
    </row>
    <row r="19" spans="1:24" x14ac:dyDescent="0.3">
      <c r="A19" s="128"/>
      <c r="B19" s="36" t="s">
        <v>20</v>
      </c>
      <c r="C19" s="37">
        <v>7119</v>
      </c>
      <c r="D19" s="38">
        <v>0.85</v>
      </c>
      <c r="E19" s="39">
        <v>297</v>
      </c>
      <c r="F19" s="40">
        <v>3.5000000000000003E-2</v>
      </c>
      <c r="G19" s="37">
        <f t="shared" si="2"/>
        <v>0</v>
      </c>
      <c r="H19" s="38">
        <f t="shared" si="3"/>
        <v>0</v>
      </c>
      <c r="I19" s="39">
        <f t="shared" si="4"/>
        <v>298</v>
      </c>
      <c r="J19" s="40">
        <f t="shared" si="5"/>
        <v>3.5999999999999997E-2</v>
      </c>
      <c r="K19" s="37">
        <f t="shared" si="6"/>
        <v>461</v>
      </c>
      <c r="L19" s="38">
        <f t="shared" si="7"/>
        <v>5.5E-2</v>
      </c>
      <c r="M19" s="39">
        <f t="shared" si="8"/>
        <v>201</v>
      </c>
      <c r="N19" s="40">
        <f t="shared" si="9"/>
        <v>2.4E-2</v>
      </c>
      <c r="O19" s="59">
        <f t="shared" si="10"/>
        <v>8376</v>
      </c>
      <c r="P19" s="24">
        <v>0</v>
      </c>
      <c r="Q19" s="40" t="s">
        <v>15</v>
      </c>
      <c r="R19" s="39">
        <v>298</v>
      </c>
      <c r="S19" s="40">
        <v>3.5999999999999997E-2</v>
      </c>
      <c r="T19" s="39">
        <v>461</v>
      </c>
      <c r="U19" s="40">
        <v>5.5E-2</v>
      </c>
      <c r="V19" s="42">
        <v>201</v>
      </c>
      <c r="W19" s="40">
        <v>2.4E-2</v>
      </c>
      <c r="X19" s="43">
        <v>8376</v>
      </c>
    </row>
    <row r="20" spans="1:24" x14ac:dyDescent="0.3">
      <c r="A20" s="128"/>
      <c r="B20" s="36" t="s">
        <v>21</v>
      </c>
      <c r="C20" s="37">
        <v>21120</v>
      </c>
      <c r="D20" s="38">
        <v>0.84599999999999997</v>
      </c>
      <c r="E20" s="39">
        <v>972</v>
      </c>
      <c r="F20" s="40">
        <v>3.9E-2</v>
      </c>
      <c r="G20" s="37">
        <f t="shared" si="2"/>
        <v>0</v>
      </c>
      <c r="H20" s="38">
        <f t="shared" si="3"/>
        <v>0</v>
      </c>
      <c r="I20" s="39">
        <f t="shared" si="4"/>
        <v>740</v>
      </c>
      <c r="J20" s="40">
        <f t="shared" si="5"/>
        <v>0.03</v>
      </c>
      <c r="K20" s="37">
        <f t="shared" si="6"/>
        <v>1484</v>
      </c>
      <c r="L20" s="38">
        <f t="shared" si="7"/>
        <v>5.8999999999999997E-2</v>
      </c>
      <c r="M20" s="39">
        <f t="shared" si="8"/>
        <v>634</v>
      </c>
      <c r="N20" s="40">
        <f t="shared" si="9"/>
        <v>2.5000000000000001E-2</v>
      </c>
      <c r="O20" s="59">
        <f t="shared" si="10"/>
        <v>24950</v>
      </c>
      <c r="P20" s="24">
        <v>0</v>
      </c>
      <c r="Q20" s="40" t="s">
        <v>15</v>
      </c>
      <c r="R20" s="39">
        <v>740</v>
      </c>
      <c r="S20" s="40">
        <v>0.03</v>
      </c>
      <c r="T20" s="37">
        <v>1484</v>
      </c>
      <c r="U20" s="40">
        <v>5.8999999999999997E-2</v>
      </c>
      <c r="V20" s="44">
        <v>634</v>
      </c>
      <c r="W20" s="40">
        <v>2.5000000000000001E-2</v>
      </c>
      <c r="X20" s="43">
        <v>24950</v>
      </c>
    </row>
    <row r="21" spans="1:24" x14ac:dyDescent="0.3">
      <c r="A21" s="128"/>
      <c r="B21" s="36" t="s">
        <v>22</v>
      </c>
      <c r="C21" s="37">
        <v>12560</v>
      </c>
      <c r="D21" s="38">
        <v>0.88</v>
      </c>
      <c r="E21" s="39">
        <v>364</v>
      </c>
      <c r="F21" s="40">
        <v>2.5999999999999999E-2</v>
      </c>
      <c r="G21" s="37">
        <f t="shared" si="2"/>
        <v>0</v>
      </c>
      <c r="H21" s="38">
        <f t="shared" si="3"/>
        <v>0</v>
      </c>
      <c r="I21" s="39">
        <f t="shared" si="4"/>
        <v>356</v>
      </c>
      <c r="J21" s="40">
        <f t="shared" si="5"/>
        <v>2.5000000000000001E-2</v>
      </c>
      <c r="K21" s="37">
        <f t="shared" si="6"/>
        <v>668</v>
      </c>
      <c r="L21" s="38">
        <f t="shared" si="7"/>
        <v>4.7E-2</v>
      </c>
      <c r="M21" s="39">
        <f t="shared" si="8"/>
        <v>326</v>
      </c>
      <c r="N21" s="40">
        <f t="shared" si="9"/>
        <v>2.3E-2</v>
      </c>
      <c r="O21" s="59">
        <f t="shared" si="10"/>
        <v>14274</v>
      </c>
      <c r="P21" s="24">
        <v>0</v>
      </c>
      <c r="Q21" s="40" t="s">
        <v>15</v>
      </c>
      <c r="R21" s="39">
        <v>356</v>
      </c>
      <c r="S21" s="40">
        <v>2.5000000000000001E-2</v>
      </c>
      <c r="T21" s="39">
        <v>668</v>
      </c>
      <c r="U21" s="40">
        <v>4.7E-2</v>
      </c>
      <c r="V21" s="42">
        <v>326</v>
      </c>
      <c r="W21" s="40">
        <v>2.3E-2</v>
      </c>
      <c r="X21" s="43">
        <v>14274</v>
      </c>
    </row>
    <row r="22" spans="1:24" x14ac:dyDescent="0.3">
      <c r="A22" s="128"/>
      <c r="B22" s="36" t="s">
        <v>23</v>
      </c>
      <c r="C22" s="37">
        <v>2580</v>
      </c>
      <c r="D22" s="38">
        <v>0.82199999999999995</v>
      </c>
      <c r="E22" s="39">
        <v>142</v>
      </c>
      <c r="F22" s="40">
        <v>4.4999999999999998E-2</v>
      </c>
      <c r="G22" s="37">
        <f t="shared" si="2"/>
        <v>0</v>
      </c>
      <c r="H22" s="38">
        <f t="shared" si="3"/>
        <v>0</v>
      </c>
      <c r="I22" s="39">
        <f t="shared" si="4"/>
        <v>82</v>
      </c>
      <c r="J22" s="40">
        <f t="shared" si="5"/>
        <v>2.5999999999999999E-2</v>
      </c>
      <c r="K22" s="37">
        <f t="shared" si="6"/>
        <v>268</v>
      </c>
      <c r="L22" s="38">
        <f t="shared" si="7"/>
        <v>8.5000000000000006E-2</v>
      </c>
      <c r="M22" s="39">
        <f t="shared" si="8"/>
        <v>65</v>
      </c>
      <c r="N22" s="40">
        <f t="shared" si="9"/>
        <v>2.1000000000000001E-2</v>
      </c>
      <c r="O22" s="59">
        <f t="shared" si="10"/>
        <v>3137</v>
      </c>
      <c r="P22" s="24">
        <v>0</v>
      </c>
      <c r="Q22" s="40" t="s">
        <v>15</v>
      </c>
      <c r="R22" s="39">
        <v>82</v>
      </c>
      <c r="S22" s="40">
        <v>2.5999999999999999E-2</v>
      </c>
      <c r="T22" s="39">
        <v>268</v>
      </c>
      <c r="U22" s="40">
        <v>8.5000000000000006E-2</v>
      </c>
      <c r="V22" s="42">
        <v>65</v>
      </c>
      <c r="W22" s="40">
        <v>2.1000000000000001E-2</v>
      </c>
      <c r="X22" s="43">
        <v>3137</v>
      </c>
    </row>
    <row r="23" spans="1:24" x14ac:dyDescent="0.3">
      <c r="A23" s="129"/>
      <c r="B23" s="45" t="s">
        <v>24</v>
      </c>
      <c r="C23" s="46">
        <v>908</v>
      </c>
      <c r="D23" s="47">
        <v>0.80800000000000005</v>
      </c>
      <c r="E23" s="46">
        <v>35</v>
      </c>
      <c r="F23" s="48">
        <v>3.1E-2</v>
      </c>
      <c r="G23" s="46">
        <f t="shared" si="2"/>
        <v>0</v>
      </c>
      <c r="H23" s="47">
        <f t="shared" si="3"/>
        <v>0</v>
      </c>
      <c r="I23" s="46">
        <f t="shared" si="4"/>
        <v>49</v>
      </c>
      <c r="J23" s="48">
        <f t="shared" si="5"/>
        <v>4.3999999999999997E-2</v>
      </c>
      <c r="K23" s="46">
        <f t="shared" si="6"/>
        <v>51</v>
      </c>
      <c r="L23" s="47">
        <f t="shared" si="7"/>
        <v>4.4999999999999998E-2</v>
      </c>
      <c r="M23" s="46">
        <f t="shared" si="8"/>
        <v>81</v>
      </c>
      <c r="N23" s="48">
        <f t="shared" si="9"/>
        <v>7.1999999999999995E-2</v>
      </c>
      <c r="O23" s="64">
        <f t="shared" si="10"/>
        <v>1124</v>
      </c>
      <c r="P23" s="33">
        <v>0</v>
      </c>
      <c r="Q23" s="48" t="s">
        <v>15</v>
      </c>
      <c r="R23" s="46">
        <v>49</v>
      </c>
      <c r="S23" s="48">
        <v>4.3999999999999997E-2</v>
      </c>
      <c r="T23" s="46">
        <v>51</v>
      </c>
      <c r="U23" s="48">
        <v>4.4999999999999998E-2</v>
      </c>
      <c r="V23" s="50">
        <v>81</v>
      </c>
      <c r="W23" s="48">
        <v>7.1999999999999995E-2</v>
      </c>
      <c r="X23" s="51">
        <v>1124</v>
      </c>
    </row>
    <row r="24" spans="1:24" x14ac:dyDescent="0.3">
      <c r="A24" s="127" t="s">
        <v>6</v>
      </c>
      <c r="B24" s="36" t="s">
        <v>13</v>
      </c>
      <c r="C24" s="39">
        <v>434</v>
      </c>
      <c r="D24" s="38">
        <v>0.66900000000000004</v>
      </c>
      <c r="E24" s="39">
        <v>45</v>
      </c>
      <c r="F24" s="40">
        <v>6.9000000000000006E-2</v>
      </c>
      <c r="G24" s="39">
        <f t="shared" si="2"/>
        <v>0</v>
      </c>
      <c r="H24" s="38">
        <f t="shared" si="3"/>
        <v>0</v>
      </c>
      <c r="I24" s="39">
        <f t="shared" si="4"/>
        <v>13</v>
      </c>
      <c r="J24" s="40">
        <f t="shared" si="5"/>
        <v>0.02</v>
      </c>
      <c r="K24" s="39">
        <f t="shared" si="6"/>
        <v>127</v>
      </c>
      <c r="L24" s="38">
        <f t="shared" si="7"/>
        <v>0.19600000000000001</v>
      </c>
      <c r="M24" s="39">
        <f t="shared" si="8"/>
        <v>30</v>
      </c>
      <c r="N24" s="40">
        <f t="shared" si="9"/>
        <v>4.5999999999999999E-2</v>
      </c>
      <c r="O24" s="62">
        <f t="shared" si="10"/>
        <v>649</v>
      </c>
      <c r="P24" s="24">
        <v>0</v>
      </c>
      <c r="Q24" s="40" t="s">
        <v>15</v>
      </c>
      <c r="R24" s="39">
        <v>13</v>
      </c>
      <c r="S24" s="40">
        <v>0.02</v>
      </c>
      <c r="T24" s="39">
        <v>127</v>
      </c>
      <c r="U24" s="40">
        <v>0.19600000000000001</v>
      </c>
      <c r="V24" s="42">
        <v>30</v>
      </c>
      <c r="W24" s="40">
        <v>4.5999999999999999E-2</v>
      </c>
      <c r="X24" s="43">
        <v>649</v>
      </c>
    </row>
    <row r="25" spans="1:24" x14ac:dyDescent="0.3">
      <c r="A25" s="128"/>
      <c r="B25" s="36" t="s">
        <v>16</v>
      </c>
      <c r="C25" s="37">
        <v>4970</v>
      </c>
      <c r="D25" s="38">
        <v>0.47899999999999998</v>
      </c>
      <c r="E25" s="37">
        <v>2461</v>
      </c>
      <c r="F25" s="40">
        <v>0.23699999999999999</v>
      </c>
      <c r="G25" s="37">
        <f t="shared" si="2"/>
        <v>0</v>
      </c>
      <c r="H25" s="38">
        <f t="shared" si="3"/>
        <v>0</v>
      </c>
      <c r="I25" s="37">
        <f t="shared" si="4"/>
        <v>138</v>
      </c>
      <c r="J25" s="40">
        <f t="shared" si="5"/>
        <v>1.2999999999999999E-2</v>
      </c>
      <c r="K25" s="37">
        <f t="shared" si="6"/>
        <v>2503</v>
      </c>
      <c r="L25" s="38">
        <f t="shared" si="7"/>
        <v>0.24099999999999999</v>
      </c>
      <c r="M25" s="37">
        <f t="shared" si="8"/>
        <v>300</v>
      </c>
      <c r="N25" s="40">
        <f t="shared" si="9"/>
        <v>2.9000000000000001E-2</v>
      </c>
      <c r="O25" s="59">
        <f t="shared" si="10"/>
        <v>10372</v>
      </c>
      <c r="P25" s="24">
        <v>0</v>
      </c>
      <c r="Q25" s="40" t="s">
        <v>15</v>
      </c>
      <c r="R25" s="39">
        <v>138</v>
      </c>
      <c r="S25" s="40">
        <v>1.2999999999999999E-2</v>
      </c>
      <c r="T25" s="39">
        <v>2503</v>
      </c>
      <c r="U25" s="40">
        <v>0.24099999999999999</v>
      </c>
      <c r="V25" s="42">
        <v>300</v>
      </c>
      <c r="W25" s="40">
        <v>2.9000000000000001E-2</v>
      </c>
      <c r="X25" s="43">
        <v>10372</v>
      </c>
    </row>
    <row r="26" spans="1:24" x14ac:dyDescent="0.3">
      <c r="A26" s="128"/>
      <c r="B26" s="36" t="s">
        <v>17</v>
      </c>
      <c r="C26" s="39">
        <v>18</v>
      </c>
      <c r="D26" s="38">
        <v>9.4E-2</v>
      </c>
      <c r="E26" s="39">
        <v>46</v>
      </c>
      <c r="F26" s="40">
        <v>0.24</v>
      </c>
      <c r="G26" s="39">
        <f t="shared" si="2"/>
        <v>0</v>
      </c>
      <c r="H26" s="38">
        <f t="shared" si="3"/>
        <v>0</v>
      </c>
      <c r="I26" s="39">
        <f t="shared" si="4"/>
        <v>0</v>
      </c>
      <c r="J26" s="40">
        <f t="shared" si="5"/>
        <v>0</v>
      </c>
      <c r="K26" s="39">
        <f t="shared" si="6"/>
        <v>77</v>
      </c>
      <c r="L26" s="38">
        <f t="shared" si="7"/>
        <v>0.40100000000000002</v>
      </c>
      <c r="M26" s="39">
        <f t="shared" si="8"/>
        <v>51</v>
      </c>
      <c r="N26" s="40">
        <f t="shared" si="9"/>
        <v>0.26600000000000001</v>
      </c>
      <c r="O26" s="62">
        <f t="shared" si="10"/>
        <v>192</v>
      </c>
      <c r="P26" s="24">
        <v>0</v>
      </c>
      <c r="Q26" s="40" t="s">
        <v>15</v>
      </c>
      <c r="R26" s="41" t="s">
        <v>14</v>
      </c>
      <c r="S26" s="40" t="s">
        <v>15</v>
      </c>
      <c r="T26" s="39">
        <v>77</v>
      </c>
      <c r="U26" s="40">
        <v>0.40100000000000002</v>
      </c>
      <c r="V26" s="42">
        <v>51</v>
      </c>
      <c r="W26" s="40">
        <v>0.26600000000000001</v>
      </c>
      <c r="X26" s="43">
        <v>192</v>
      </c>
    </row>
    <row r="27" spans="1:24" x14ac:dyDescent="0.3">
      <c r="A27" s="128"/>
      <c r="B27" s="36" t="s">
        <v>18</v>
      </c>
      <c r="C27" s="39">
        <v>93</v>
      </c>
      <c r="D27" s="38">
        <v>0.27200000000000002</v>
      </c>
      <c r="E27" s="39">
        <v>76</v>
      </c>
      <c r="F27" s="40">
        <v>0.222</v>
      </c>
      <c r="G27" s="39">
        <f t="shared" si="2"/>
        <v>0</v>
      </c>
      <c r="H27" s="38">
        <f t="shared" si="3"/>
        <v>0</v>
      </c>
      <c r="I27" s="39">
        <f t="shared" si="4"/>
        <v>7</v>
      </c>
      <c r="J27" s="40">
        <f t="shared" si="5"/>
        <v>0.02</v>
      </c>
      <c r="K27" s="39">
        <f t="shared" si="6"/>
        <v>102</v>
      </c>
      <c r="L27" s="38">
        <f t="shared" si="7"/>
        <v>0.29799999999999999</v>
      </c>
      <c r="M27" s="39">
        <f t="shared" si="8"/>
        <v>64</v>
      </c>
      <c r="N27" s="40">
        <f t="shared" si="9"/>
        <v>0.187</v>
      </c>
      <c r="O27" s="62">
        <f t="shared" si="10"/>
        <v>342</v>
      </c>
      <c r="P27" s="24">
        <v>0</v>
      </c>
      <c r="Q27" s="40" t="s">
        <v>15</v>
      </c>
      <c r="R27" s="41">
        <v>7</v>
      </c>
      <c r="S27" s="40">
        <v>0.02</v>
      </c>
      <c r="T27" s="39">
        <v>102</v>
      </c>
      <c r="U27" s="40">
        <v>0.29799999999999999</v>
      </c>
      <c r="V27" s="42">
        <v>64</v>
      </c>
      <c r="W27" s="40">
        <v>0.187</v>
      </c>
      <c r="X27" s="43">
        <v>342</v>
      </c>
    </row>
    <row r="28" spans="1:24" x14ac:dyDescent="0.3">
      <c r="A28" s="128"/>
      <c r="B28" s="36" t="s">
        <v>19</v>
      </c>
      <c r="C28" s="37">
        <v>2125</v>
      </c>
      <c r="D28" s="38">
        <v>0.45600000000000002</v>
      </c>
      <c r="E28" s="37">
        <v>1024</v>
      </c>
      <c r="F28" s="40">
        <v>0.22</v>
      </c>
      <c r="G28" s="37">
        <f t="shared" si="2"/>
        <v>0</v>
      </c>
      <c r="H28" s="38">
        <f t="shared" si="3"/>
        <v>0</v>
      </c>
      <c r="I28" s="37">
        <f t="shared" si="4"/>
        <v>59</v>
      </c>
      <c r="J28" s="40">
        <f t="shared" si="5"/>
        <v>1.2999999999999999E-2</v>
      </c>
      <c r="K28" s="37">
        <f t="shared" si="6"/>
        <v>1356</v>
      </c>
      <c r="L28" s="38">
        <f t="shared" si="7"/>
        <v>0.29099999999999998</v>
      </c>
      <c r="M28" s="37">
        <f t="shared" si="8"/>
        <v>99</v>
      </c>
      <c r="N28" s="40">
        <f t="shared" si="9"/>
        <v>2.1000000000000001E-2</v>
      </c>
      <c r="O28" s="59">
        <f t="shared" si="10"/>
        <v>4663</v>
      </c>
      <c r="P28" s="24">
        <v>0</v>
      </c>
      <c r="Q28" s="40" t="s">
        <v>15</v>
      </c>
      <c r="R28" s="39">
        <v>59</v>
      </c>
      <c r="S28" s="40">
        <v>1.2999999999999999E-2</v>
      </c>
      <c r="T28" s="39">
        <v>1356</v>
      </c>
      <c r="U28" s="40">
        <v>0.29099999999999998</v>
      </c>
      <c r="V28" s="42">
        <v>99</v>
      </c>
      <c r="W28" s="40">
        <v>2.1000000000000001E-2</v>
      </c>
      <c r="X28" s="43">
        <v>4663</v>
      </c>
    </row>
    <row r="29" spans="1:24" x14ac:dyDescent="0.3">
      <c r="A29" s="128"/>
      <c r="B29" s="36" t="s">
        <v>20</v>
      </c>
      <c r="C29" s="37">
        <v>1263</v>
      </c>
      <c r="D29" s="38">
        <v>0.47199999999999998</v>
      </c>
      <c r="E29" s="37">
        <v>614</v>
      </c>
      <c r="F29" s="40">
        <v>0.23</v>
      </c>
      <c r="G29" s="37">
        <f t="shared" si="2"/>
        <v>0</v>
      </c>
      <c r="H29" s="38">
        <f t="shared" si="3"/>
        <v>0</v>
      </c>
      <c r="I29" s="37">
        <f t="shared" si="4"/>
        <v>45</v>
      </c>
      <c r="J29" s="40">
        <f t="shared" si="5"/>
        <v>1.7000000000000001E-2</v>
      </c>
      <c r="K29" s="37">
        <f t="shared" si="6"/>
        <v>668</v>
      </c>
      <c r="L29" s="38">
        <f t="shared" si="7"/>
        <v>0.25</v>
      </c>
      <c r="M29" s="37">
        <f t="shared" si="8"/>
        <v>85</v>
      </c>
      <c r="N29" s="40">
        <f t="shared" si="9"/>
        <v>3.2000000000000001E-2</v>
      </c>
      <c r="O29" s="59">
        <f t="shared" si="10"/>
        <v>2675</v>
      </c>
      <c r="P29" s="24">
        <v>0</v>
      </c>
      <c r="Q29" s="40" t="s">
        <v>15</v>
      </c>
      <c r="R29" s="39">
        <v>45</v>
      </c>
      <c r="S29" s="40">
        <v>1.7000000000000001E-2</v>
      </c>
      <c r="T29" s="39">
        <v>668</v>
      </c>
      <c r="U29" s="40">
        <v>0.25</v>
      </c>
      <c r="V29" s="42">
        <v>85</v>
      </c>
      <c r="W29" s="40">
        <v>3.2000000000000001E-2</v>
      </c>
      <c r="X29" s="43">
        <v>2675</v>
      </c>
    </row>
    <row r="30" spans="1:24" x14ac:dyDescent="0.3">
      <c r="A30" s="128"/>
      <c r="B30" s="36" t="s">
        <v>21</v>
      </c>
      <c r="C30" s="37">
        <v>3893</v>
      </c>
      <c r="D30" s="38">
        <v>0.48799999999999999</v>
      </c>
      <c r="E30" s="37">
        <v>1836</v>
      </c>
      <c r="F30" s="40">
        <v>0.23</v>
      </c>
      <c r="G30" s="37">
        <f t="shared" si="2"/>
        <v>0</v>
      </c>
      <c r="H30" s="38">
        <f t="shared" si="3"/>
        <v>0</v>
      </c>
      <c r="I30" s="37">
        <f t="shared" si="4"/>
        <v>112</v>
      </c>
      <c r="J30" s="40">
        <f t="shared" si="5"/>
        <v>1.4E-2</v>
      </c>
      <c r="K30" s="37">
        <f t="shared" si="6"/>
        <v>1866</v>
      </c>
      <c r="L30" s="38">
        <f t="shared" si="7"/>
        <v>0.23400000000000001</v>
      </c>
      <c r="M30" s="37">
        <f t="shared" si="8"/>
        <v>278</v>
      </c>
      <c r="N30" s="40">
        <f t="shared" si="9"/>
        <v>3.5000000000000003E-2</v>
      </c>
      <c r="O30" s="59">
        <f t="shared" si="10"/>
        <v>7985</v>
      </c>
      <c r="P30" s="24">
        <v>0</v>
      </c>
      <c r="Q30" s="40" t="s">
        <v>15</v>
      </c>
      <c r="R30" s="39">
        <v>112</v>
      </c>
      <c r="S30" s="40">
        <v>1.4E-2</v>
      </c>
      <c r="T30" s="39">
        <v>1866</v>
      </c>
      <c r="U30" s="40">
        <v>0.23400000000000001</v>
      </c>
      <c r="V30" s="42">
        <v>278</v>
      </c>
      <c r="W30" s="40">
        <v>3.5000000000000003E-2</v>
      </c>
      <c r="X30" s="43">
        <v>7985</v>
      </c>
    </row>
    <row r="31" spans="1:24" x14ac:dyDescent="0.3">
      <c r="A31" s="128"/>
      <c r="B31" s="36" t="s">
        <v>22</v>
      </c>
      <c r="C31" s="37">
        <v>2154</v>
      </c>
      <c r="D31" s="38">
        <v>0.54400000000000004</v>
      </c>
      <c r="E31" s="37">
        <v>758</v>
      </c>
      <c r="F31" s="40">
        <v>0.191</v>
      </c>
      <c r="G31" s="37">
        <f t="shared" si="2"/>
        <v>0</v>
      </c>
      <c r="H31" s="38">
        <f t="shared" si="3"/>
        <v>0</v>
      </c>
      <c r="I31" s="37">
        <f t="shared" si="4"/>
        <v>59</v>
      </c>
      <c r="J31" s="40">
        <f t="shared" si="5"/>
        <v>1.4999999999999999E-2</v>
      </c>
      <c r="K31" s="37">
        <f t="shared" si="6"/>
        <v>846</v>
      </c>
      <c r="L31" s="38">
        <f t="shared" si="7"/>
        <v>0.214</v>
      </c>
      <c r="M31" s="37">
        <f t="shared" si="8"/>
        <v>144</v>
      </c>
      <c r="N31" s="40">
        <f t="shared" si="9"/>
        <v>3.5999999999999997E-2</v>
      </c>
      <c r="O31" s="59">
        <f t="shared" si="10"/>
        <v>3961</v>
      </c>
      <c r="P31" s="24">
        <v>0</v>
      </c>
      <c r="Q31" s="40" t="s">
        <v>15</v>
      </c>
      <c r="R31" s="39">
        <v>59</v>
      </c>
      <c r="S31" s="40">
        <v>1.4999999999999999E-2</v>
      </c>
      <c r="T31" s="39">
        <v>846</v>
      </c>
      <c r="U31" s="40">
        <v>0.214</v>
      </c>
      <c r="V31" s="42">
        <v>144</v>
      </c>
      <c r="W31" s="40">
        <v>3.5999999999999997E-2</v>
      </c>
      <c r="X31" s="43">
        <v>3961</v>
      </c>
    </row>
    <row r="32" spans="1:24" x14ac:dyDescent="0.3">
      <c r="A32" s="128"/>
      <c r="B32" s="36" t="s">
        <v>23</v>
      </c>
      <c r="C32" s="39">
        <v>472</v>
      </c>
      <c r="D32" s="38">
        <v>0.29399999999999998</v>
      </c>
      <c r="E32" s="37">
        <v>437</v>
      </c>
      <c r="F32" s="40">
        <v>0.27200000000000002</v>
      </c>
      <c r="G32" s="39">
        <f t="shared" si="2"/>
        <v>0</v>
      </c>
      <c r="H32" s="38">
        <f t="shared" si="3"/>
        <v>0</v>
      </c>
      <c r="I32" s="37">
        <f t="shared" si="4"/>
        <v>14</v>
      </c>
      <c r="J32" s="40">
        <f t="shared" si="5"/>
        <v>8.9999999999999993E-3</v>
      </c>
      <c r="K32" s="39">
        <f t="shared" si="6"/>
        <v>655</v>
      </c>
      <c r="L32" s="38">
        <f t="shared" si="7"/>
        <v>0.40799999999999997</v>
      </c>
      <c r="M32" s="37">
        <f t="shared" si="8"/>
        <v>29</v>
      </c>
      <c r="N32" s="40">
        <f t="shared" si="9"/>
        <v>1.7999999999999999E-2</v>
      </c>
      <c r="O32" s="62">
        <f t="shared" si="10"/>
        <v>1607</v>
      </c>
      <c r="P32" s="24">
        <v>0</v>
      </c>
      <c r="Q32" s="40" t="s">
        <v>15</v>
      </c>
      <c r="R32" s="39">
        <v>14</v>
      </c>
      <c r="S32" s="40">
        <v>8.9999999999999993E-3</v>
      </c>
      <c r="T32" s="39">
        <v>655</v>
      </c>
      <c r="U32" s="40">
        <v>0.40799999999999997</v>
      </c>
      <c r="V32" s="42">
        <v>29</v>
      </c>
      <c r="W32" s="40">
        <v>1.7999999999999999E-2</v>
      </c>
      <c r="X32" s="43">
        <v>1607</v>
      </c>
    </row>
    <row r="33" spans="1:24" x14ac:dyDescent="0.3">
      <c r="A33" s="129"/>
      <c r="B33" s="45" t="s">
        <v>24</v>
      </c>
      <c r="C33" s="46">
        <v>77</v>
      </c>
      <c r="D33" s="47">
        <v>0.42799999999999999</v>
      </c>
      <c r="E33" s="46">
        <v>27</v>
      </c>
      <c r="F33" s="48">
        <v>0.15</v>
      </c>
      <c r="G33" s="46">
        <f t="shared" si="2"/>
        <v>0</v>
      </c>
      <c r="H33" s="47">
        <f t="shared" si="3"/>
        <v>0</v>
      </c>
      <c r="I33" s="46">
        <f t="shared" si="4"/>
        <v>4</v>
      </c>
      <c r="J33" s="48">
        <f t="shared" si="5"/>
        <v>2.1999999999999999E-2</v>
      </c>
      <c r="K33" s="46">
        <f t="shared" si="6"/>
        <v>50</v>
      </c>
      <c r="L33" s="47">
        <f t="shared" si="7"/>
        <v>0.27800000000000002</v>
      </c>
      <c r="M33" s="46">
        <f t="shared" si="8"/>
        <v>22</v>
      </c>
      <c r="N33" s="48">
        <f t="shared" si="9"/>
        <v>0.122</v>
      </c>
      <c r="O33" s="64">
        <f t="shared" si="10"/>
        <v>180</v>
      </c>
      <c r="P33" s="33">
        <v>0</v>
      </c>
      <c r="Q33" s="48" t="s">
        <v>15</v>
      </c>
      <c r="R33" s="49">
        <v>4</v>
      </c>
      <c r="S33" s="48">
        <v>2.1999999999999999E-2</v>
      </c>
      <c r="T33" s="46">
        <v>50</v>
      </c>
      <c r="U33" s="48">
        <v>0.27800000000000002</v>
      </c>
      <c r="V33" s="50">
        <v>22</v>
      </c>
      <c r="W33" s="48">
        <v>0.122</v>
      </c>
      <c r="X33" s="51">
        <v>180</v>
      </c>
    </row>
    <row r="34" spans="1:24" x14ac:dyDescent="0.3">
      <c r="A34" s="127" t="s">
        <v>7</v>
      </c>
      <c r="B34" s="36" t="s">
        <v>13</v>
      </c>
      <c r="C34" s="39">
        <v>375</v>
      </c>
      <c r="D34" s="38">
        <v>0.625</v>
      </c>
      <c r="E34" s="39">
        <v>167</v>
      </c>
      <c r="F34" s="40">
        <v>0.27800000000000002</v>
      </c>
      <c r="G34" s="39">
        <f t="shared" si="2"/>
        <v>0</v>
      </c>
      <c r="H34" s="38">
        <f t="shared" si="3"/>
        <v>0</v>
      </c>
      <c r="I34" s="39">
        <f t="shared" si="4"/>
        <v>7</v>
      </c>
      <c r="J34" s="40">
        <f t="shared" si="5"/>
        <v>1.2E-2</v>
      </c>
      <c r="K34" s="39">
        <f t="shared" si="6"/>
        <v>38</v>
      </c>
      <c r="L34" s="38">
        <f t="shared" si="7"/>
        <v>6.3E-2</v>
      </c>
      <c r="M34" s="39">
        <f t="shared" si="8"/>
        <v>13</v>
      </c>
      <c r="N34" s="40">
        <f t="shared" si="9"/>
        <v>2.1999999999999999E-2</v>
      </c>
      <c r="O34" s="62">
        <f t="shared" si="10"/>
        <v>600</v>
      </c>
      <c r="P34" s="24">
        <v>0</v>
      </c>
      <c r="Q34" s="40" t="s">
        <v>15</v>
      </c>
      <c r="R34" s="39">
        <v>7</v>
      </c>
      <c r="S34" s="40">
        <v>1.2E-2</v>
      </c>
      <c r="T34" s="39">
        <v>38</v>
      </c>
      <c r="U34" s="40">
        <v>6.3E-2</v>
      </c>
      <c r="V34" s="42">
        <v>13</v>
      </c>
      <c r="W34" s="40">
        <v>2.1999999999999999E-2</v>
      </c>
      <c r="X34" s="43">
        <v>600</v>
      </c>
    </row>
    <row r="35" spans="1:24" x14ac:dyDescent="0.3">
      <c r="A35" s="128"/>
      <c r="B35" s="36" t="s">
        <v>16</v>
      </c>
      <c r="C35" s="37">
        <v>3300</v>
      </c>
      <c r="D35" s="38">
        <v>0.6</v>
      </c>
      <c r="E35" s="37">
        <v>1392</v>
      </c>
      <c r="F35" s="40">
        <v>0.253</v>
      </c>
      <c r="G35" s="37">
        <f t="shared" si="2"/>
        <v>0</v>
      </c>
      <c r="H35" s="38">
        <f t="shared" si="3"/>
        <v>0</v>
      </c>
      <c r="I35" s="37">
        <f t="shared" si="4"/>
        <v>84</v>
      </c>
      <c r="J35" s="40">
        <f t="shared" si="5"/>
        <v>1.4999999999999999E-2</v>
      </c>
      <c r="K35" s="37">
        <f t="shared" si="6"/>
        <v>605</v>
      </c>
      <c r="L35" s="38">
        <f t="shared" si="7"/>
        <v>0.11</v>
      </c>
      <c r="M35" s="37">
        <f t="shared" si="8"/>
        <v>121</v>
      </c>
      <c r="N35" s="40">
        <f t="shared" si="9"/>
        <v>2.1999999999999999E-2</v>
      </c>
      <c r="O35" s="59">
        <f t="shared" si="10"/>
        <v>5502</v>
      </c>
      <c r="P35" s="24">
        <v>0</v>
      </c>
      <c r="Q35" s="40" t="s">
        <v>15</v>
      </c>
      <c r="R35" s="39">
        <v>84</v>
      </c>
      <c r="S35" s="40">
        <v>1.4999999999999999E-2</v>
      </c>
      <c r="T35" s="39">
        <v>605</v>
      </c>
      <c r="U35" s="40">
        <v>0.11</v>
      </c>
      <c r="V35" s="42">
        <v>121</v>
      </c>
      <c r="W35" s="40">
        <v>2.1999999999999999E-2</v>
      </c>
      <c r="X35" s="43">
        <v>5502</v>
      </c>
    </row>
    <row r="36" spans="1:24" x14ac:dyDescent="0.3">
      <c r="A36" s="128"/>
      <c r="B36" s="36" t="s">
        <v>17</v>
      </c>
      <c r="C36" s="39">
        <v>23</v>
      </c>
      <c r="D36" s="38">
        <v>0.46</v>
      </c>
      <c r="E36" s="39">
        <v>5</v>
      </c>
      <c r="F36" s="40">
        <v>0.1</v>
      </c>
      <c r="G36" s="39">
        <f t="shared" si="2"/>
        <v>0</v>
      </c>
      <c r="H36" s="38">
        <f t="shared" si="3"/>
        <v>0</v>
      </c>
      <c r="I36" s="39">
        <f t="shared" si="4"/>
        <v>0</v>
      </c>
      <c r="J36" s="40">
        <f t="shared" si="5"/>
        <v>0</v>
      </c>
      <c r="K36" s="39">
        <f t="shared" si="6"/>
        <v>12</v>
      </c>
      <c r="L36" s="38">
        <f t="shared" si="7"/>
        <v>0.24</v>
      </c>
      <c r="M36" s="39">
        <f t="shared" si="8"/>
        <v>10</v>
      </c>
      <c r="N36" s="40">
        <f t="shared" si="9"/>
        <v>0.2</v>
      </c>
      <c r="O36" s="62">
        <f t="shared" si="10"/>
        <v>50</v>
      </c>
      <c r="P36" s="24">
        <v>0</v>
      </c>
      <c r="Q36" s="40" t="s">
        <v>15</v>
      </c>
      <c r="R36" s="41" t="s">
        <v>14</v>
      </c>
      <c r="S36" s="40" t="s">
        <v>15</v>
      </c>
      <c r="T36" s="39">
        <v>12</v>
      </c>
      <c r="U36" s="40">
        <v>0.24</v>
      </c>
      <c r="V36" s="42">
        <v>10</v>
      </c>
      <c r="W36" s="40">
        <v>0.2</v>
      </c>
      <c r="X36" s="43">
        <v>50</v>
      </c>
    </row>
    <row r="37" spans="1:24" x14ac:dyDescent="0.3">
      <c r="A37" s="128"/>
      <c r="B37" s="36" t="s">
        <v>18</v>
      </c>
      <c r="C37" s="39">
        <v>77</v>
      </c>
      <c r="D37" s="38">
        <v>0.58299999999999996</v>
      </c>
      <c r="E37" s="39">
        <v>17</v>
      </c>
      <c r="F37" s="40">
        <v>0.129</v>
      </c>
      <c r="G37" s="39">
        <f t="shared" si="2"/>
        <v>0</v>
      </c>
      <c r="H37" s="38">
        <f t="shared" si="3"/>
        <v>0</v>
      </c>
      <c r="I37" s="39">
        <f t="shared" si="4"/>
        <v>3</v>
      </c>
      <c r="J37" s="40">
        <f t="shared" si="5"/>
        <v>2.3E-2</v>
      </c>
      <c r="K37" s="39">
        <f t="shared" si="6"/>
        <v>21</v>
      </c>
      <c r="L37" s="38">
        <f t="shared" si="7"/>
        <v>0.159</v>
      </c>
      <c r="M37" s="39">
        <f t="shared" si="8"/>
        <v>14</v>
      </c>
      <c r="N37" s="40">
        <f t="shared" si="9"/>
        <v>0.106</v>
      </c>
      <c r="O37" s="62">
        <f t="shared" si="10"/>
        <v>132</v>
      </c>
      <c r="P37" s="24">
        <v>0</v>
      </c>
      <c r="Q37" s="40" t="s">
        <v>15</v>
      </c>
      <c r="R37" s="39">
        <v>3</v>
      </c>
      <c r="S37" s="40">
        <v>2.3E-2</v>
      </c>
      <c r="T37" s="39">
        <v>21</v>
      </c>
      <c r="U37" s="40">
        <v>0.159</v>
      </c>
      <c r="V37" s="42">
        <v>14</v>
      </c>
      <c r="W37" s="40">
        <v>0.106</v>
      </c>
      <c r="X37" s="43">
        <v>132</v>
      </c>
    </row>
    <row r="38" spans="1:24" x14ac:dyDescent="0.3">
      <c r="A38" s="128"/>
      <c r="B38" s="36" t="s">
        <v>19</v>
      </c>
      <c r="C38" s="37">
        <v>1445</v>
      </c>
      <c r="D38" s="38">
        <v>0.55300000000000005</v>
      </c>
      <c r="E38" s="39">
        <v>700</v>
      </c>
      <c r="F38" s="40">
        <v>0.26800000000000002</v>
      </c>
      <c r="G38" s="37">
        <f t="shared" si="2"/>
        <v>0</v>
      </c>
      <c r="H38" s="38">
        <f t="shared" si="3"/>
        <v>0</v>
      </c>
      <c r="I38" s="39">
        <f t="shared" si="4"/>
        <v>25</v>
      </c>
      <c r="J38" s="40">
        <f t="shared" si="5"/>
        <v>0.01</v>
      </c>
      <c r="K38" s="37">
        <f t="shared" si="6"/>
        <v>396</v>
      </c>
      <c r="L38" s="38">
        <f t="shared" si="7"/>
        <v>0.151</v>
      </c>
      <c r="M38" s="39">
        <f t="shared" si="8"/>
        <v>48</v>
      </c>
      <c r="N38" s="40">
        <f t="shared" si="9"/>
        <v>1.7999999999999999E-2</v>
      </c>
      <c r="O38" s="59">
        <f t="shared" si="10"/>
        <v>2614</v>
      </c>
      <c r="P38" s="24">
        <v>0</v>
      </c>
      <c r="Q38" s="40" t="s">
        <v>15</v>
      </c>
      <c r="R38" s="39">
        <v>25</v>
      </c>
      <c r="S38" s="40">
        <v>0.01</v>
      </c>
      <c r="T38" s="39">
        <v>396</v>
      </c>
      <c r="U38" s="40">
        <v>0.151</v>
      </c>
      <c r="V38" s="42">
        <v>48</v>
      </c>
      <c r="W38" s="40">
        <v>1.7999999999999999E-2</v>
      </c>
      <c r="X38" s="43">
        <v>2614</v>
      </c>
    </row>
    <row r="39" spans="1:24" x14ac:dyDescent="0.3">
      <c r="A39" s="128"/>
      <c r="B39" s="36" t="s">
        <v>20</v>
      </c>
      <c r="C39" s="39">
        <v>823</v>
      </c>
      <c r="D39" s="38">
        <v>0.58199999999999996</v>
      </c>
      <c r="E39" s="39">
        <v>360</v>
      </c>
      <c r="F39" s="40">
        <v>0.255</v>
      </c>
      <c r="G39" s="39">
        <f t="shared" si="2"/>
        <v>0</v>
      </c>
      <c r="H39" s="38">
        <f t="shared" si="3"/>
        <v>0</v>
      </c>
      <c r="I39" s="39">
        <f t="shared" si="4"/>
        <v>13</v>
      </c>
      <c r="J39" s="40">
        <f t="shared" si="5"/>
        <v>8.9999999999999993E-3</v>
      </c>
      <c r="K39" s="39">
        <f t="shared" si="6"/>
        <v>177</v>
      </c>
      <c r="L39" s="38">
        <f t="shared" si="7"/>
        <v>0.125</v>
      </c>
      <c r="M39" s="39">
        <f t="shared" si="8"/>
        <v>41</v>
      </c>
      <c r="N39" s="40">
        <f t="shared" si="9"/>
        <v>2.9000000000000001E-2</v>
      </c>
      <c r="O39" s="62">
        <f t="shared" si="10"/>
        <v>1414</v>
      </c>
      <c r="P39" s="24">
        <v>0</v>
      </c>
      <c r="Q39" s="40" t="s">
        <v>15</v>
      </c>
      <c r="R39" s="39">
        <v>13</v>
      </c>
      <c r="S39" s="40">
        <v>8.9999999999999993E-3</v>
      </c>
      <c r="T39" s="39">
        <v>177</v>
      </c>
      <c r="U39" s="40">
        <v>0.125</v>
      </c>
      <c r="V39" s="42">
        <v>41</v>
      </c>
      <c r="W39" s="40">
        <v>2.9000000000000001E-2</v>
      </c>
      <c r="X39" s="43">
        <v>1414</v>
      </c>
    </row>
    <row r="40" spans="1:24" x14ac:dyDescent="0.3">
      <c r="A40" s="128"/>
      <c r="B40" s="36" t="s">
        <v>21</v>
      </c>
      <c r="C40" s="37">
        <v>2590</v>
      </c>
      <c r="D40" s="38">
        <v>0.56299999999999994</v>
      </c>
      <c r="E40" s="37">
        <v>1327</v>
      </c>
      <c r="F40" s="40">
        <v>0.28899999999999998</v>
      </c>
      <c r="G40" s="37">
        <f t="shared" si="2"/>
        <v>0</v>
      </c>
      <c r="H40" s="38">
        <f t="shared" si="3"/>
        <v>0</v>
      </c>
      <c r="I40" s="37">
        <f t="shared" si="4"/>
        <v>63</v>
      </c>
      <c r="J40" s="40">
        <f t="shared" si="5"/>
        <v>1.4E-2</v>
      </c>
      <c r="K40" s="37">
        <f t="shared" si="6"/>
        <v>511</v>
      </c>
      <c r="L40" s="38">
        <f t="shared" si="7"/>
        <v>0.111</v>
      </c>
      <c r="M40" s="37">
        <f t="shared" si="8"/>
        <v>106</v>
      </c>
      <c r="N40" s="40">
        <f t="shared" si="9"/>
        <v>2.3E-2</v>
      </c>
      <c r="O40" s="59">
        <f t="shared" si="10"/>
        <v>4597</v>
      </c>
      <c r="P40" s="24">
        <v>0</v>
      </c>
      <c r="Q40" s="40" t="s">
        <v>15</v>
      </c>
      <c r="R40" s="39">
        <v>63</v>
      </c>
      <c r="S40" s="40">
        <v>1.4E-2</v>
      </c>
      <c r="T40" s="39">
        <v>511</v>
      </c>
      <c r="U40" s="40">
        <v>0.111</v>
      </c>
      <c r="V40" s="42">
        <v>106</v>
      </c>
      <c r="W40" s="40">
        <v>2.3E-2</v>
      </c>
      <c r="X40" s="43">
        <v>4597</v>
      </c>
    </row>
    <row r="41" spans="1:24" x14ac:dyDescent="0.3">
      <c r="A41" s="128"/>
      <c r="B41" s="36" t="s">
        <v>22</v>
      </c>
      <c r="C41" s="37">
        <v>1564</v>
      </c>
      <c r="D41" s="38">
        <v>0.63500000000000001</v>
      </c>
      <c r="E41" s="39">
        <v>577</v>
      </c>
      <c r="F41" s="40">
        <v>0.23400000000000001</v>
      </c>
      <c r="G41" s="37">
        <f t="shared" si="2"/>
        <v>0</v>
      </c>
      <c r="H41" s="38">
        <f t="shared" si="3"/>
        <v>0</v>
      </c>
      <c r="I41" s="39">
        <f t="shared" si="4"/>
        <v>33</v>
      </c>
      <c r="J41" s="40">
        <f t="shared" si="5"/>
        <v>1.2999999999999999E-2</v>
      </c>
      <c r="K41" s="37">
        <f t="shared" si="6"/>
        <v>235</v>
      </c>
      <c r="L41" s="38">
        <f t="shared" si="7"/>
        <v>9.5000000000000001E-2</v>
      </c>
      <c r="M41" s="39">
        <f t="shared" si="8"/>
        <v>53</v>
      </c>
      <c r="N41" s="40">
        <f t="shared" si="9"/>
        <v>2.1999999999999999E-2</v>
      </c>
      <c r="O41" s="59">
        <f t="shared" si="10"/>
        <v>2462</v>
      </c>
      <c r="P41" s="24">
        <v>0</v>
      </c>
      <c r="Q41" s="40" t="s">
        <v>15</v>
      </c>
      <c r="R41" s="39">
        <v>33</v>
      </c>
      <c r="S41" s="40">
        <v>1.2999999999999999E-2</v>
      </c>
      <c r="T41" s="39">
        <v>235</v>
      </c>
      <c r="U41" s="40">
        <v>9.5000000000000001E-2</v>
      </c>
      <c r="V41" s="42">
        <v>53</v>
      </c>
      <c r="W41" s="40">
        <v>2.1999999999999999E-2</v>
      </c>
      <c r="X41" s="43">
        <v>2462</v>
      </c>
    </row>
    <row r="42" spans="1:24" x14ac:dyDescent="0.3">
      <c r="A42" s="128"/>
      <c r="B42" s="36" t="s">
        <v>23</v>
      </c>
      <c r="C42" s="39">
        <v>295</v>
      </c>
      <c r="D42" s="38">
        <v>0.41099999999999998</v>
      </c>
      <c r="E42" s="39">
        <v>207</v>
      </c>
      <c r="F42" s="40">
        <v>0.28799999999999998</v>
      </c>
      <c r="G42" s="39">
        <f t="shared" si="2"/>
        <v>0</v>
      </c>
      <c r="H42" s="38">
        <f t="shared" si="3"/>
        <v>0</v>
      </c>
      <c r="I42" s="39">
        <f t="shared" si="4"/>
        <v>5</v>
      </c>
      <c r="J42" s="40">
        <f t="shared" si="5"/>
        <v>7.0000000000000001E-3</v>
      </c>
      <c r="K42" s="39">
        <f t="shared" si="6"/>
        <v>203</v>
      </c>
      <c r="L42" s="38">
        <f t="shared" si="7"/>
        <v>0.28299999999999997</v>
      </c>
      <c r="M42" s="39">
        <f t="shared" si="8"/>
        <v>8</v>
      </c>
      <c r="N42" s="40">
        <f t="shared" si="9"/>
        <v>1.0999999999999999E-2</v>
      </c>
      <c r="O42" s="62">
        <f t="shared" si="10"/>
        <v>718</v>
      </c>
      <c r="P42" s="24">
        <v>0</v>
      </c>
      <c r="Q42" s="40" t="s">
        <v>15</v>
      </c>
      <c r="R42" s="39">
        <v>5</v>
      </c>
      <c r="S42" s="40">
        <v>7.0000000000000001E-3</v>
      </c>
      <c r="T42" s="39">
        <v>203</v>
      </c>
      <c r="U42" s="40">
        <v>0.28299999999999997</v>
      </c>
      <c r="V42" s="42">
        <v>8</v>
      </c>
      <c r="W42" s="40">
        <v>1.0999999999999999E-2</v>
      </c>
      <c r="X42" s="43">
        <v>718</v>
      </c>
    </row>
    <row r="43" spans="1:24" x14ac:dyDescent="0.3">
      <c r="A43" s="129"/>
      <c r="B43" s="45" t="s">
        <v>24</v>
      </c>
      <c r="C43" s="46">
        <v>121</v>
      </c>
      <c r="D43" s="47">
        <v>0.70299999999999996</v>
      </c>
      <c r="E43" s="46">
        <v>19</v>
      </c>
      <c r="F43" s="48">
        <v>0.11</v>
      </c>
      <c r="G43" s="46">
        <f t="shared" si="2"/>
        <v>0</v>
      </c>
      <c r="H43" s="47">
        <f t="shared" si="3"/>
        <v>0</v>
      </c>
      <c r="I43" s="46">
        <f t="shared" si="4"/>
        <v>2</v>
      </c>
      <c r="J43" s="48">
        <f t="shared" si="5"/>
        <v>1.2E-2</v>
      </c>
      <c r="K43" s="46">
        <f t="shared" si="6"/>
        <v>19</v>
      </c>
      <c r="L43" s="47">
        <f t="shared" si="7"/>
        <v>0.11</v>
      </c>
      <c r="M43" s="46">
        <f t="shared" si="8"/>
        <v>11</v>
      </c>
      <c r="N43" s="48">
        <f t="shared" si="9"/>
        <v>6.4000000000000001E-2</v>
      </c>
      <c r="O43" s="64">
        <f t="shared" si="10"/>
        <v>172</v>
      </c>
      <c r="P43" s="33">
        <v>0</v>
      </c>
      <c r="Q43" s="48" t="s">
        <v>15</v>
      </c>
      <c r="R43" s="46">
        <v>2</v>
      </c>
      <c r="S43" s="48">
        <v>1.2E-2</v>
      </c>
      <c r="T43" s="46">
        <v>19</v>
      </c>
      <c r="U43" s="48">
        <v>0.11</v>
      </c>
      <c r="V43" s="50">
        <v>11</v>
      </c>
      <c r="W43" s="48">
        <v>6.4000000000000001E-2</v>
      </c>
      <c r="X43" s="51">
        <v>172</v>
      </c>
    </row>
    <row r="44" spans="1:24" x14ac:dyDescent="0.3">
      <c r="A44" s="127" t="s">
        <v>8</v>
      </c>
      <c r="B44" s="36" t="s">
        <v>13</v>
      </c>
      <c r="C44" s="39">
        <v>288</v>
      </c>
      <c r="D44" s="38">
        <v>0.47599999999999998</v>
      </c>
      <c r="E44" s="39">
        <v>194</v>
      </c>
      <c r="F44" s="40">
        <v>0.32100000000000001</v>
      </c>
      <c r="G44" s="39">
        <f t="shared" si="2"/>
        <v>0</v>
      </c>
      <c r="H44" s="38">
        <f t="shared" si="3"/>
        <v>0</v>
      </c>
      <c r="I44" s="39">
        <f t="shared" si="4"/>
        <v>4</v>
      </c>
      <c r="J44" s="40">
        <f t="shared" si="5"/>
        <v>7.0000000000000001E-3</v>
      </c>
      <c r="K44" s="39">
        <f t="shared" si="6"/>
        <v>90</v>
      </c>
      <c r="L44" s="38">
        <f t="shared" si="7"/>
        <v>0.14899999999999999</v>
      </c>
      <c r="M44" s="39">
        <f t="shared" si="8"/>
        <v>29</v>
      </c>
      <c r="N44" s="40">
        <f t="shared" si="9"/>
        <v>4.8000000000000001E-2</v>
      </c>
      <c r="O44" s="62">
        <f t="shared" si="10"/>
        <v>605</v>
      </c>
      <c r="P44" s="24">
        <v>0</v>
      </c>
      <c r="Q44" s="40" t="s">
        <v>15</v>
      </c>
      <c r="R44" s="41">
        <v>4</v>
      </c>
      <c r="S44" s="40">
        <v>7.0000000000000001E-3</v>
      </c>
      <c r="T44" s="39">
        <v>90</v>
      </c>
      <c r="U44" s="40">
        <v>0.14899999999999999</v>
      </c>
      <c r="V44" s="42">
        <v>29</v>
      </c>
      <c r="W44" s="40">
        <v>4.8000000000000001E-2</v>
      </c>
      <c r="X44" s="43">
        <v>605</v>
      </c>
    </row>
    <row r="45" spans="1:24" x14ac:dyDescent="0.3">
      <c r="A45" s="128"/>
      <c r="B45" s="36" t="s">
        <v>16</v>
      </c>
      <c r="C45" s="37">
        <v>2259</v>
      </c>
      <c r="D45" s="38">
        <v>0.27800000000000002</v>
      </c>
      <c r="E45" s="37">
        <v>3349</v>
      </c>
      <c r="F45" s="40">
        <v>0.41199999999999998</v>
      </c>
      <c r="G45" s="37">
        <f t="shared" si="2"/>
        <v>0</v>
      </c>
      <c r="H45" s="38">
        <f t="shared" si="3"/>
        <v>0</v>
      </c>
      <c r="I45" s="37">
        <f t="shared" si="4"/>
        <v>42</v>
      </c>
      <c r="J45" s="40">
        <f t="shared" si="5"/>
        <v>5.0000000000000001E-3</v>
      </c>
      <c r="K45" s="37">
        <f t="shared" si="6"/>
        <v>2158</v>
      </c>
      <c r="L45" s="38">
        <f t="shared" si="7"/>
        <v>0.26500000000000001</v>
      </c>
      <c r="M45" s="37">
        <f t="shared" si="8"/>
        <v>324</v>
      </c>
      <c r="N45" s="40">
        <f t="shared" si="9"/>
        <v>0.04</v>
      </c>
      <c r="O45" s="59">
        <f t="shared" si="10"/>
        <v>8132</v>
      </c>
      <c r="P45" s="24">
        <v>0</v>
      </c>
      <c r="Q45" s="40" t="s">
        <v>15</v>
      </c>
      <c r="R45" s="39">
        <v>42</v>
      </c>
      <c r="S45" s="40">
        <v>5.0000000000000001E-3</v>
      </c>
      <c r="T45" s="39">
        <v>2158</v>
      </c>
      <c r="U45" s="40">
        <v>0.26500000000000001</v>
      </c>
      <c r="V45" s="42">
        <v>324</v>
      </c>
      <c r="W45" s="40">
        <v>0.04</v>
      </c>
      <c r="X45" s="43">
        <v>8132</v>
      </c>
    </row>
    <row r="46" spans="1:24" x14ac:dyDescent="0.3">
      <c r="A46" s="128"/>
      <c r="B46" s="36" t="s">
        <v>17</v>
      </c>
      <c r="C46" s="39">
        <v>3</v>
      </c>
      <c r="D46" s="38">
        <v>1.6E-2</v>
      </c>
      <c r="E46" s="39">
        <v>36</v>
      </c>
      <c r="F46" s="40">
        <v>0.19</v>
      </c>
      <c r="G46" s="39">
        <f t="shared" si="2"/>
        <v>0</v>
      </c>
      <c r="H46" s="38">
        <f t="shared" si="3"/>
        <v>0</v>
      </c>
      <c r="I46" s="39">
        <f t="shared" si="4"/>
        <v>0</v>
      </c>
      <c r="J46" s="40">
        <f t="shared" si="5"/>
        <v>0</v>
      </c>
      <c r="K46" s="39">
        <f t="shared" si="6"/>
        <v>37</v>
      </c>
      <c r="L46" s="38">
        <f t="shared" si="7"/>
        <v>0.19600000000000001</v>
      </c>
      <c r="M46" s="39">
        <f t="shared" si="8"/>
        <v>113</v>
      </c>
      <c r="N46" s="40">
        <f t="shared" si="9"/>
        <v>0.59799999999999998</v>
      </c>
      <c r="O46" s="62">
        <f t="shared" si="10"/>
        <v>189</v>
      </c>
      <c r="P46" s="24">
        <v>0</v>
      </c>
      <c r="Q46" s="40" t="s">
        <v>15</v>
      </c>
      <c r="R46" s="39" t="s">
        <v>14</v>
      </c>
      <c r="S46" s="40" t="s">
        <v>15</v>
      </c>
      <c r="T46" s="39">
        <v>37</v>
      </c>
      <c r="U46" s="40">
        <v>0.19600000000000001</v>
      </c>
      <c r="V46" s="42">
        <v>113</v>
      </c>
      <c r="W46" s="40">
        <v>0.59799999999999998</v>
      </c>
      <c r="X46" s="43">
        <v>189</v>
      </c>
    </row>
    <row r="47" spans="1:24" x14ac:dyDescent="0.3">
      <c r="A47" s="128"/>
      <c r="B47" s="36" t="s">
        <v>18</v>
      </c>
      <c r="C47" s="39">
        <v>27</v>
      </c>
      <c r="D47" s="38">
        <v>0.14399999999999999</v>
      </c>
      <c r="E47" s="39">
        <v>38</v>
      </c>
      <c r="F47" s="40">
        <v>0.20200000000000001</v>
      </c>
      <c r="G47" s="39">
        <f t="shared" si="2"/>
        <v>0</v>
      </c>
      <c r="H47" s="38">
        <f t="shared" si="3"/>
        <v>0</v>
      </c>
      <c r="I47" s="39">
        <f t="shared" si="4"/>
        <v>0</v>
      </c>
      <c r="J47" s="40">
        <f t="shared" si="5"/>
        <v>0</v>
      </c>
      <c r="K47" s="39">
        <f t="shared" si="6"/>
        <v>29</v>
      </c>
      <c r="L47" s="38">
        <f t="shared" si="7"/>
        <v>0.154</v>
      </c>
      <c r="M47" s="39">
        <f t="shared" si="8"/>
        <v>94</v>
      </c>
      <c r="N47" s="40">
        <f t="shared" si="9"/>
        <v>0.5</v>
      </c>
      <c r="O47" s="62">
        <f t="shared" si="10"/>
        <v>188</v>
      </c>
      <c r="P47" s="24">
        <v>0</v>
      </c>
      <c r="Q47" s="40" t="s">
        <v>15</v>
      </c>
      <c r="R47" s="39" t="s">
        <v>14</v>
      </c>
      <c r="S47" s="40" t="s">
        <v>15</v>
      </c>
      <c r="T47" s="53">
        <v>29</v>
      </c>
      <c r="U47" s="40">
        <v>0.154</v>
      </c>
      <c r="V47" s="42">
        <v>94</v>
      </c>
      <c r="W47" s="40">
        <v>0.5</v>
      </c>
      <c r="X47" s="43">
        <v>188</v>
      </c>
    </row>
    <row r="48" spans="1:24" x14ac:dyDescent="0.3">
      <c r="A48" s="128"/>
      <c r="B48" s="36" t="s">
        <v>19</v>
      </c>
      <c r="C48" s="37">
        <v>962</v>
      </c>
      <c r="D48" s="38">
        <v>0.247</v>
      </c>
      <c r="E48" s="37">
        <v>1567</v>
      </c>
      <c r="F48" s="40">
        <v>0.40300000000000002</v>
      </c>
      <c r="G48" s="37">
        <f t="shared" si="2"/>
        <v>0</v>
      </c>
      <c r="H48" s="38">
        <f t="shared" si="3"/>
        <v>0</v>
      </c>
      <c r="I48" s="37">
        <f t="shared" si="4"/>
        <v>19</v>
      </c>
      <c r="J48" s="40">
        <f t="shared" si="5"/>
        <v>5.0000000000000001E-3</v>
      </c>
      <c r="K48" s="37">
        <f t="shared" si="6"/>
        <v>1247</v>
      </c>
      <c r="L48" s="38">
        <f t="shared" si="7"/>
        <v>0.32</v>
      </c>
      <c r="M48" s="37">
        <f t="shared" si="8"/>
        <v>97</v>
      </c>
      <c r="N48" s="40">
        <f t="shared" si="9"/>
        <v>2.5000000000000001E-2</v>
      </c>
      <c r="O48" s="59">
        <f t="shared" si="10"/>
        <v>3892</v>
      </c>
      <c r="P48" s="24">
        <v>0</v>
      </c>
      <c r="Q48" s="40" t="s">
        <v>15</v>
      </c>
      <c r="R48" s="39">
        <v>19</v>
      </c>
      <c r="S48" s="40">
        <v>5.0000000000000001E-3</v>
      </c>
      <c r="T48" s="39">
        <v>1247</v>
      </c>
      <c r="U48" s="40">
        <v>0.32</v>
      </c>
      <c r="V48" s="42">
        <v>97</v>
      </c>
      <c r="W48" s="40">
        <v>2.5000000000000001E-2</v>
      </c>
      <c r="X48" s="43">
        <v>3892</v>
      </c>
    </row>
    <row r="49" spans="1:24" x14ac:dyDescent="0.3">
      <c r="A49" s="128"/>
      <c r="B49" s="36" t="s">
        <v>20</v>
      </c>
      <c r="C49" s="39">
        <v>609</v>
      </c>
      <c r="D49" s="38">
        <v>0.27</v>
      </c>
      <c r="E49" s="37">
        <v>942</v>
      </c>
      <c r="F49" s="40">
        <v>0.41799999999999998</v>
      </c>
      <c r="G49" s="39">
        <f t="shared" si="2"/>
        <v>0</v>
      </c>
      <c r="H49" s="38">
        <f t="shared" si="3"/>
        <v>0</v>
      </c>
      <c r="I49" s="37">
        <f t="shared" si="4"/>
        <v>10</v>
      </c>
      <c r="J49" s="40">
        <f t="shared" si="5"/>
        <v>4.0000000000000001E-3</v>
      </c>
      <c r="K49" s="39">
        <f t="shared" si="6"/>
        <v>611</v>
      </c>
      <c r="L49" s="38">
        <f t="shared" si="7"/>
        <v>0.27100000000000002</v>
      </c>
      <c r="M49" s="37">
        <f t="shared" si="8"/>
        <v>80</v>
      </c>
      <c r="N49" s="40">
        <f t="shared" si="9"/>
        <v>3.5999999999999997E-2</v>
      </c>
      <c r="O49" s="62">
        <f t="shared" si="10"/>
        <v>2252</v>
      </c>
      <c r="P49" s="24">
        <v>0</v>
      </c>
      <c r="Q49" s="40" t="s">
        <v>15</v>
      </c>
      <c r="R49" s="39">
        <v>10</v>
      </c>
      <c r="S49" s="40">
        <v>4.0000000000000001E-3</v>
      </c>
      <c r="T49" s="39">
        <v>611</v>
      </c>
      <c r="U49" s="40">
        <v>0.27100000000000002</v>
      </c>
      <c r="V49" s="42">
        <v>80</v>
      </c>
      <c r="W49" s="40">
        <v>3.5999999999999997E-2</v>
      </c>
      <c r="X49" s="43">
        <v>2252</v>
      </c>
    </row>
    <row r="50" spans="1:24" x14ac:dyDescent="0.3">
      <c r="A50" s="128"/>
      <c r="B50" s="36" t="s">
        <v>21</v>
      </c>
      <c r="C50" s="37">
        <v>1822</v>
      </c>
      <c r="D50" s="38">
        <v>0.27500000000000002</v>
      </c>
      <c r="E50" s="37">
        <v>2773</v>
      </c>
      <c r="F50" s="40">
        <v>0.41899999999999998</v>
      </c>
      <c r="G50" s="37">
        <f t="shared" si="2"/>
        <v>0</v>
      </c>
      <c r="H50" s="38">
        <f t="shared" si="3"/>
        <v>0</v>
      </c>
      <c r="I50" s="37">
        <f t="shared" si="4"/>
        <v>38</v>
      </c>
      <c r="J50" s="40">
        <f t="shared" si="5"/>
        <v>6.0000000000000001E-3</v>
      </c>
      <c r="K50" s="37">
        <f t="shared" si="6"/>
        <v>1663</v>
      </c>
      <c r="L50" s="38">
        <f t="shared" si="7"/>
        <v>0.251</v>
      </c>
      <c r="M50" s="37">
        <f t="shared" si="8"/>
        <v>324</v>
      </c>
      <c r="N50" s="40">
        <f t="shared" si="9"/>
        <v>4.9000000000000002E-2</v>
      </c>
      <c r="O50" s="59">
        <f t="shared" si="10"/>
        <v>6620</v>
      </c>
      <c r="P50" s="24">
        <v>0</v>
      </c>
      <c r="Q50" s="40" t="s">
        <v>15</v>
      </c>
      <c r="R50" s="39">
        <v>38</v>
      </c>
      <c r="S50" s="40">
        <v>6.0000000000000001E-3</v>
      </c>
      <c r="T50" s="39">
        <v>1663</v>
      </c>
      <c r="U50" s="40">
        <v>0.251</v>
      </c>
      <c r="V50" s="42">
        <v>324</v>
      </c>
      <c r="W50" s="40">
        <v>4.9000000000000002E-2</v>
      </c>
      <c r="X50" s="43">
        <v>6620</v>
      </c>
    </row>
    <row r="51" spans="1:24" x14ac:dyDescent="0.3">
      <c r="A51" s="128"/>
      <c r="B51" s="36" t="s">
        <v>22</v>
      </c>
      <c r="C51" s="37">
        <v>1004</v>
      </c>
      <c r="D51" s="38">
        <v>0.30499999999999999</v>
      </c>
      <c r="E51" s="37">
        <v>1283</v>
      </c>
      <c r="F51" s="40">
        <v>0.38900000000000001</v>
      </c>
      <c r="G51" s="37">
        <f t="shared" si="2"/>
        <v>0</v>
      </c>
      <c r="H51" s="38">
        <f t="shared" si="3"/>
        <v>0</v>
      </c>
      <c r="I51" s="37">
        <f t="shared" si="4"/>
        <v>19</v>
      </c>
      <c r="J51" s="40">
        <f t="shared" si="5"/>
        <v>6.0000000000000001E-3</v>
      </c>
      <c r="K51" s="37">
        <f t="shared" si="6"/>
        <v>802</v>
      </c>
      <c r="L51" s="38">
        <f t="shared" si="7"/>
        <v>0.24299999999999999</v>
      </c>
      <c r="M51" s="37">
        <f t="shared" si="8"/>
        <v>187</v>
      </c>
      <c r="N51" s="40">
        <f t="shared" si="9"/>
        <v>5.7000000000000002E-2</v>
      </c>
      <c r="O51" s="59">
        <f t="shared" si="10"/>
        <v>3295</v>
      </c>
      <c r="P51" s="24">
        <v>0</v>
      </c>
      <c r="Q51" s="40" t="s">
        <v>15</v>
      </c>
      <c r="R51" s="39">
        <v>19</v>
      </c>
      <c r="S51" s="40">
        <v>6.0000000000000001E-3</v>
      </c>
      <c r="T51" s="39">
        <v>802</v>
      </c>
      <c r="U51" s="40">
        <v>0.24299999999999999</v>
      </c>
      <c r="V51" s="42">
        <v>187</v>
      </c>
      <c r="W51" s="40">
        <v>5.7000000000000002E-2</v>
      </c>
      <c r="X51" s="43">
        <v>3295</v>
      </c>
    </row>
    <row r="52" spans="1:24" x14ac:dyDescent="0.3">
      <c r="A52" s="128"/>
      <c r="B52" s="36" t="s">
        <v>23</v>
      </c>
      <c r="C52" s="39">
        <v>103</v>
      </c>
      <c r="D52" s="38">
        <v>8.4000000000000005E-2</v>
      </c>
      <c r="E52" s="37">
        <v>471</v>
      </c>
      <c r="F52" s="40">
        <v>0.38400000000000001</v>
      </c>
      <c r="G52" s="39">
        <f t="shared" si="2"/>
        <v>0</v>
      </c>
      <c r="H52" s="38">
        <f t="shared" si="3"/>
        <v>0</v>
      </c>
      <c r="I52" s="37">
        <f t="shared" si="4"/>
        <v>3</v>
      </c>
      <c r="J52" s="40">
        <f t="shared" si="5"/>
        <v>2E-3</v>
      </c>
      <c r="K52" s="39">
        <f t="shared" si="6"/>
        <v>632</v>
      </c>
      <c r="L52" s="38">
        <f t="shared" si="7"/>
        <v>0.51500000000000001</v>
      </c>
      <c r="M52" s="37">
        <f t="shared" si="8"/>
        <v>18</v>
      </c>
      <c r="N52" s="40">
        <f t="shared" si="9"/>
        <v>1.4999999999999999E-2</v>
      </c>
      <c r="O52" s="62">
        <f t="shared" si="10"/>
        <v>1227</v>
      </c>
      <c r="P52" s="24">
        <v>0</v>
      </c>
      <c r="Q52" s="40" t="s">
        <v>15</v>
      </c>
      <c r="R52" s="39">
        <v>3</v>
      </c>
      <c r="S52" s="40">
        <v>2E-3</v>
      </c>
      <c r="T52" s="39">
        <v>632</v>
      </c>
      <c r="U52" s="40">
        <v>0.51500000000000001</v>
      </c>
      <c r="V52" s="42">
        <v>18</v>
      </c>
      <c r="W52" s="40">
        <v>1.4999999999999999E-2</v>
      </c>
      <c r="X52" s="43">
        <v>1227</v>
      </c>
    </row>
    <row r="53" spans="1:24" x14ac:dyDescent="0.3">
      <c r="A53" s="129"/>
      <c r="B53" s="45" t="s">
        <v>24</v>
      </c>
      <c r="C53" s="46">
        <v>19</v>
      </c>
      <c r="D53" s="47">
        <v>0.129</v>
      </c>
      <c r="E53" s="46">
        <v>49</v>
      </c>
      <c r="F53" s="48">
        <v>0.33300000000000002</v>
      </c>
      <c r="G53" s="46">
        <f t="shared" si="2"/>
        <v>0</v>
      </c>
      <c r="H53" s="47">
        <f t="shared" si="3"/>
        <v>0</v>
      </c>
      <c r="I53" s="46">
        <f t="shared" si="4"/>
        <v>1</v>
      </c>
      <c r="J53" s="48">
        <f t="shared" si="5"/>
        <v>7.0000000000000001E-3</v>
      </c>
      <c r="K53" s="46">
        <f t="shared" si="6"/>
        <v>41</v>
      </c>
      <c r="L53" s="47">
        <f t="shared" si="7"/>
        <v>0.27900000000000003</v>
      </c>
      <c r="M53" s="46">
        <f t="shared" si="8"/>
        <v>37</v>
      </c>
      <c r="N53" s="48">
        <f t="shared" si="9"/>
        <v>0.252</v>
      </c>
      <c r="O53" s="64">
        <f t="shared" si="10"/>
        <v>147</v>
      </c>
      <c r="P53" s="33">
        <v>0</v>
      </c>
      <c r="Q53" s="48" t="s">
        <v>15</v>
      </c>
      <c r="R53" s="49">
        <v>1</v>
      </c>
      <c r="S53" s="48">
        <v>7.0000000000000001E-3</v>
      </c>
      <c r="T53" s="46">
        <v>41</v>
      </c>
      <c r="U53" s="48">
        <v>0.27900000000000003</v>
      </c>
      <c r="V53" s="50">
        <v>37</v>
      </c>
      <c r="W53" s="48">
        <v>0.252</v>
      </c>
      <c r="X53" s="51">
        <v>147</v>
      </c>
    </row>
    <row r="54" spans="1:24" x14ac:dyDescent="0.3">
      <c r="A54" s="127" t="s">
        <v>9</v>
      </c>
      <c r="B54" s="36" t="s">
        <v>13</v>
      </c>
      <c r="C54" s="39">
        <v>13</v>
      </c>
      <c r="D54" s="38">
        <v>2.7E-2</v>
      </c>
      <c r="E54" s="39">
        <v>317</v>
      </c>
      <c r="F54" s="40">
        <v>0.65600000000000003</v>
      </c>
      <c r="G54" s="39">
        <f t="shared" si="2"/>
        <v>0</v>
      </c>
      <c r="H54" s="38">
        <f t="shared" si="3"/>
        <v>0</v>
      </c>
      <c r="I54" s="39">
        <f t="shared" si="4"/>
        <v>11</v>
      </c>
      <c r="J54" s="40">
        <f t="shared" si="5"/>
        <v>2.3E-2</v>
      </c>
      <c r="K54" s="39">
        <f t="shared" si="6"/>
        <v>126</v>
      </c>
      <c r="L54" s="38">
        <f t="shared" si="7"/>
        <v>0.26100000000000001</v>
      </c>
      <c r="M54" s="39">
        <f t="shared" si="8"/>
        <v>16</v>
      </c>
      <c r="N54" s="40">
        <f t="shared" si="9"/>
        <v>3.3000000000000002E-2</v>
      </c>
      <c r="O54" s="62">
        <f t="shared" si="10"/>
        <v>483</v>
      </c>
      <c r="P54" s="24">
        <v>0</v>
      </c>
      <c r="Q54" s="40" t="s">
        <v>15</v>
      </c>
      <c r="R54" s="41">
        <v>11</v>
      </c>
      <c r="S54" s="40">
        <v>2.3E-2</v>
      </c>
      <c r="T54" s="39">
        <v>126</v>
      </c>
      <c r="U54" s="40">
        <v>0.26100000000000001</v>
      </c>
      <c r="V54" s="42">
        <v>16</v>
      </c>
      <c r="W54" s="40">
        <v>3.3000000000000002E-2</v>
      </c>
      <c r="X54" s="43">
        <v>483</v>
      </c>
    </row>
    <row r="55" spans="1:24" x14ac:dyDescent="0.3">
      <c r="A55" s="128"/>
      <c r="B55" s="36" t="s">
        <v>16</v>
      </c>
      <c r="C55" s="39">
        <v>148</v>
      </c>
      <c r="D55" s="38">
        <v>2.5000000000000001E-2</v>
      </c>
      <c r="E55" s="37">
        <v>4628</v>
      </c>
      <c r="F55" s="40">
        <v>0.76700000000000002</v>
      </c>
      <c r="G55" s="39">
        <f t="shared" si="2"/>
        <v>0</v>
      </c>
      <c r="H55" s="38">
        <f t="shared" si="3"/>
        <v>0</v>
      </c>
      <c r="I55" s="37">
        <f t="shared" si="4"/>
        <v>215</v>
      </c>
      <c r="J55" s="40">
        <f t="shared" si="5"/>
        <v>3.5999999999999997E-2</v>
      </c>
      <c r="K55" s="39">
        <f t="shared" si="6"/>
        <v>927</v>
      </c>
      <c r="L55" s="38">
        <f t="shared" si="7"/>
        <v>0.154</v>
      </c>
      <c r="M55" s="37">
        <f t="shared" si="8"/>
        <v>117</v>
      </c>
      <c r="N55" s="40">
        <f t="shared" si="9"/>
        <v>1.9E-2</v>
      </c>
      <c r="O55" s="62">
        <f t="shared" si="10"/>
        <v>6035</v>
      </c>
      <c r="P55" s="24">
        <v>0</v>
      </c>
      <c r="Q55" s="40" t="s">
        <v>15</v>
      </c>
      <c r="R55" s="39">
        <v>215</v>
      </c>
      <c r="S55" s="40">
        <v>3.5999999999999997E-2</v>
      </c>
      <c r="T55" s="39">
        <v>927</v>
      </c>
      <c r="U55" s="40">
        <v>0.154</v>
      </c>
      <c r="V55" s="42">
        <v>117</v>
      </c>
      <c r="W55" s="40">
        <v>1.9E-2</v>
      </c>
      <c r="X55" s="43">
        <v>6035</v>
      </c>
    </row>
    <row r="56" spans="1:24" x14ac:dyDescent="0.3">
      <c r="A56" s="128"/>
      <c r="B56" s="36" t="s">
        <v>17</v>
      </c>
      <c r="C56" s="39" t="s">
        <v>14</v>
      </c>
      <c r="D56" s="38" t="s">
        <v>15</v>
      </c>
      <c r="E56" s="39">
        <v>21</v>
      </c>
      <c r="F56" s="40">
        <v>0.23300000000000001</v>
      </c>
      <c r="G56" s="39">
        <f t="shared" si="2"/>
        <v>0</v>
      </c>
      <c r="H56" s="38">
        <f t="shared" si="3"/>
        <v>0</v>
      </c>
      <c r="I56" s="39">
        <f t="shared" si="4"/>
        <v>3</v>
      </c>
      <c r="J56" s="40">
        <f t="shared" si="5"/>
        <v>3.3000000000000002E-2</v>
      </c>
      <c r="K56" s="39">
        <f t="shared" si="6"/>
        <v>30</v>
      </c>
      <c r="L56" s="38">
        <f t="shared" si="7"/>
        <v>0.33300000000000002</v>
      </c>
      <c r="M56" s="39">
        <f t="shared" si="8"/>
        <v>36</v>
      </c>
      <c r="N56" s="40">
        <f t="shared" si="9"/>
        <v>0.4</v>
      </c>
      <c r="O56" s="62">
        <f t="shared" si="10"/>
        <v>90</v>
      </c>
      <c r="P56" s="24">
        <v>0</v>
      </c>
      <c r="Q56" s="40" t="s">
        <v>15</v>
      </c>
      <c r="R56" s="39">
        <v>3</v>
      </c>
      <c r="S56" s="40">
        <v>3.3000000000000002E-2</v>
      </c>
      <c r="T56" s="39">
        <v>30</v>
      </c>
      <c r="U56" s="40">
        <v>0.33300000000000002</v>
      </c>
      <c r="V56" s="42">
        <v>36</v>
      </c>
      <c r="W56" s="40">
        <v>0.4</v>
      </c>
      <c r="X56" s="43">
        <v>90</v>
      </c>
    </row>
    <row r="57" spans="1:24" x14ac:dyDescent="0.3">
      <c r="A57" s="128"/>
      <c r="B57" s="36" t="s">
        <v>18</v>
      </c>
      <c r="C57" s="39">
        <v>2</v>
      </c>
      <c r="D57" s="38">
        <v>3.1E-2</v>
      </c>
      <c r="E57" s="39">
        <v>44</v>
      </c>
      <c r="F57" s="40">
        <v>0.68799999999999994</v>
      </c>
      <c r="G57" s="39">
        <f t="shared" si="2"/>
        <v>0</v>
      </c>
      <c r="H57" s="38">
        <f t="shared" si="3"/>
        <v>0</v>
      </c>
      <c r="I57" s="39">
        <f t="shared" si="4"/>
        <v>0</v>
      </c>
      <c r="J57" s="40">
        <f t="shared" si="5"/>
        <v>0</v>
      </c>
      <c r="K57" s="39">
        <f t="shared" si="6"/>
        <v>11</v>
      </c>
      <c r="L57" s="38">
        <f t="shared" si="7"/>
        <v>0.17199999999999999</v>
      </c>
      <c r="M57" s="39">
        <f t="shared" si="8"/>
        <v>7</v>
      </c>
      <c r="N57" s="40">
        <f t="shared" si="9"/>
        <v>0.109</v>
      </c>
      <c r="O57" s="62">
        <f t="shared" si="10"/>
        <v>64</v>
      </c>
      <c r="P57" s="24">
        <v>0</v>
      </c>
      <c r="Q57" s="40" t="s">
        <v>15</v>
      </c>
      <c r="R57" s="41" t="s">
        <v>14</v>
      </c>
      <c r="S57" s="40" t="s">
        <v>15</v>
      </c>
      <c r="T57" s="39">
        <v>11</v>
      </c>
      <c r="U57" s="40">
        <v>0.17199999999999999</v>
      </c>
      <c r="V57" s="42">
        <v>7</v>
      </c>
      <c r="W57" s="40">
        <v>0.109</v>
      </c>
      <c r="X57" s="43">
        <v>64</v>
      </c>
    </row>
    <row r="58" spans="1:24" x14ac:dyDescent="0.3">
      <c r="A58" s="128"/>
      <c r="B58" s="36" t="s">
        <v>19</v>
      </c>
      <c r="C58" s="39">
        <v>57</v>
      </c>
      <c r="D58" s="38">
        <v>2.1000000000000001E-2</v>
      </c>
      <c r="E58" s="37">
        <v>2126</v>
      </c>
      <c r="F58" s="40">
        <v>0.76600000000000001</v>
      </c>
      <c r="G58" s="39">
        <f t="shared" si="2"/>
        <v>0</v>
      </c>
      <c r="H58" s="38">
        <f t="shared" si="3"/>
        <v>0</v>
      </c>
      <c r="I58" s="37">
        <f t="shared" si="4"/>
        <v>87</v>
      </c>
      <c r="J58" s="40">
        <f t="shared" si="5"/>
        <v>3.1E-2</v>
      </c>
      <c r="K58" s="39">
        <f t="shared" si="6"/>
        <v>467</v>
      </c>
      <c r="L58" s="38">
        <f t="shared" si="7"/>
        <v>0.16800000000000001</v>
      </c>
      <c r="M58" s="37">
        <f t="shared" si="8"/>
        <v>40</v>
      </c>
      <c r="N58" s="40">
        <f t="shared" si="9"/>
        <v>1.4E-2</v>
      </c>
      <c r="O58" s="62">
        <f t="shared" si="10"/>
        <v>2777</v>
      </c>
      <c r="P58" s="24">
        <v>0</v>
      </c>
      <c r="Q58" s="40" t="s">
        <v>15</v>
      </c>
      <c r="R58" s="41">
        <v>87</v>
      </c>
      <c r="S58" s="40">
        <v>3.1E-2</v>
      </c>
      <c r="T58" s="39">
        <v>467</v>
      </c>
      <c r="U58" s="40">
        <v>0.16800000000000001</v>
      </c>
      <c r="V58" s="42">
        <v>40</v>
      </c>
      <c r="W58" s="40">
        <v>1.4E-2</v>
      </c>
      <c r="X58" s="43">
        <v>2777</v>
      </c>
    </row>
    <row r="59" spans="1:24" x14ac:dyDescent="0.3">
      <c r="A59" s="128"/>
      <c r="B59" s="36" t="s">
        <v>20</v>
      </c>
      <c r="C59" s="39">
        <v>38</v>
      </c>
      <c r="D59" s="38">
        <v>2.4E-2</v>
      </c>
      <c r="E59" s="37">
        <v>1229</v>
      </c>
      <c r="F59" s="40">
        <v>0.77200000000000002</v>
      </c>
      <c r="G59" s="39">
        <f t="shared" si="2"/>
        <v>0</v>
      </c>
      <c r="H59" s="38">
        <f t="shared" si="3"/>
        <v>0</v>
      </c>
      <c r="I59" s="37">
        <f t="shared" si="4"/>
        <v>58</v>
      </c>
      <c r="J59" s="40">
        <f t="shared" si="5"/>
        <v>3.5999999999999997E-2</v>
      </c>
      <c r="K59" s="39">
        <f t="shared" si="6"/>
        <v>244</v>
      </c>
      <c r="L59" s="38">
        <f t="shared" si="7"/>
        <v>0.153</v>
      </c>
      <c r="M59" s="37">
        <f t="shared" si="8"/>
        <v>23</v>
      </c>
      <c r="N59" s="40">
        <f t="shared" si="9"/>
        <v>1.4E-2</v>
      </c>
      <c r="O59" s="62">
        <f t="shared" si="10"/>
        <v>1592</v>
      </c>
      <c r="P59" s="24">
        <v>0</v>
      </c>
      <c r="Q59" s="40" t="s">
        <v>15</v>
      </c>
      <c r="R59" s="41">
        <v>58</v>
      </c>
      <c r="S59" s="40">
        <v>3.5999999999999997E-2</v>
      </c>
      <c r="T59" s="39">
        <v>244</v>
      </c>
      <c r="U59" s="40">
        <v>0.153</v>
      </c>
      <c r="V59" s="42">
        <v>23</v>
      </c>
      <c r="W59" s="40">
        <v>1.4E-2</v>
      </c>
      <c r="X59" s="43">
        <v>1592</v>
      </c>
    </row>
    <row r="60" spans="1:24" x14ac:dyDescent="0.3">
      <c r="A60" s="128"/>
      <c r="B60" s="36" t="s">
        <v>21</v>
      </c>
      <c r="C60" s="39">
        <v>128</v>
      </c>
      <c r="D60" s="38">
        <v>2.3E-2</v>
      </c>
      <c r="E60" s="37">
        <v>4464</v>
      </c>
      <c r="F60" s="40">
        <v>0.78900000000000003</v>
      </c>
      <c r="G60" s="39">
        <f t="shared" si="2"/>
        <v>0</v>
      </c>
      <c r="H60" s="38">
        <f t="shared" si="3"/>
        <v>0</v>
      </c>
      <c r="I60" s="37">
        <f t="shared" si="4"/>
        <v>181</v>
      </c>
      <c r="J60" s="40">
        <f t="shared" si="5"/>
        <v>3.2000000000000001E-2</v>
      </c>
      <c r="K60" s="39">
        <f t="shared" si="6"/>
        <v>777</v>
      </c>
      <c r="L60" s="38">
        <f t="shared" si="7"/>
        <v>0.13700000000000001</v>
      </c>
      <c r="M60" s="37">
        <f t="shared" si="8"/>
        <v>111</v>
      </c>
      <c r="N60" s="40">
        <f t="shared" si="9"/>
        <v>0.02</v>
      </c>
      <c r="O60" s="62">
        <f t="shared" si="10"/>
        <v>5661</v>
      </c>
      <c r="P60" s="24">
        <v>0</v>
      </c>
      <c r="Q60" s="40" t="s">
        <v>15</v>
      </c>
      <c r="R60" s="39">
        <v>181</v>
      </c>
      <c r="S60" s="40">
        <v>3.2000000000000001E-2</v>
      </c>
      <c r="T60" s="39">
        <v>777</v>
      </c>
      <c r="U60" s="40">
        <v>0.13700000000000001</v>
      </c>
      <c r="V60" s="42">
        <v>111</v>
      </c>
      <c r="W60" s="40">
        <v>0.02</v>
      </c>
      <c r="X60" s="43">
        <v>5661</v>
      </c>
    </row>
    <row r="61" spans="1:24" x14ac:dyDescent="0.3">
      <c r="A61" s="128"/>
      <c r="B61" s="36" t="s">
        <v>22</v>
      </c>
      <c r="C61" s="39">
        <v>69</v>
      </c>
      <c r="D61" s="38">
        <v>2.9000000000000001E-2</v>
      </c>
      <c r="E61" s="37">
        <v>1755</v>
      </c>
      <c r="F61" s="40">
        <v>0.74399999999999999</v>
      </c>
      <c r="G61" s="39">
        <f t="shared" si="2"/>
        <v>0</v>
      </c>
      <c r="H61" s="38">
        <f t="shared" si="3"/>
        <v>0</v>
      </c>
      <c r="I61" s="37">
        <f t="shared" si="4"/>
        <v>83</v>
      </c>
      <c r="J61" s="40">
        <f t="shared" si="5"/>
        <v>3.5000000000000003E-2</v>
      </c>
      <c r="K61" s="39">
        <f t="shared" si="6"/>
        <v>398</v>
      </c>
      <c r="L61" s="38">
        <f t="shared" si="7"/>
        <v>0.16900000000000001</v>
      </c>
      <c r="M61" s="37">
        <f t="shared" si="8"/>
        <v>54</v>
      </c>
      <c r="N61" s="40">
        <f t="shared" si="9"/>
        <v>2.3E-2</v>
      </c>
      <c r="O61" s="62">
        <f t="shared" si="10"/>
        <v>2359</v>
      </c>
      <c r="P61" s="24">
        <v>0</v>
      </c>
      <c r="Q61" s="40" t="s">
        <v>15</v>
      </c>
      <c r="R61" s="39">
        <v>83</v>
      </c>
      <c r="S61" s="40">
        <v>3.5000000000000003E-2</v>
      </c>
      <c r="T61" s="39">
        <v>398</v>
      </c>
      <c r="U61" s="40">
        <v>0.16900000000000001</v>
      </c>
      <c r="V61" s="42">
        <v>54</v>
      </c>
      <c r="W61" s="40">
        <v>2.3E-2</v>
      </c>
      <c r="X61" s="43">
        <v>2359</v>
      </c>
    </row>
    <row r="62" spans="1:24" x14ac:dyDescent="0.3">
      <c r="A62" s="128"/>
      <c r="B62" s="36" t="s">
        <v>23</v>
      </c>
      <c r="C62" s="39">
        <v>7</v>
      </c>
      <c r="D62" s="38">
        <v>8.9999999999999993E-3</v>
      </c>
      <c r="E62" s="39">
        <v>637</v>
      </c>
      <c r="F62" s="40">
        <v>0.80300000000000005</v>
      </c>
      <c r="G62" s="39">
        <f t="shared" si="2"/>
        <v>0</v>
      </c>
      <c r="H62" s="38">
        <f t="shared" si="3"/>
        <v>0</v>
      </c>
      <c r="I62" s="39">
        <f t="shared" si="4"/>
        <v>13</v>
      </c>
      <c r="J62" s="40">
        <f t="shared" si="5"/>
        <v>1.6E-2</v>
      </c>
      <c r="K62" s="39">
        <f t="shared" si="6"/>
        <v>129</v>
      </c>
      <c r="L62" s="38">
        <f t="shared" si="7"/>
        <v>0.16300000000000001</v>
      </c>
      <c r="M62" s="39">
        <f t="shared" si="8"/>
        <v>7</v>
      </c>
      <c r="N62" s="40">
        <f t="shared" si="9"/>
        <v>8.9999999999999993E-3</v>
      </c>
      <c r="O62" s="62">
        <f t="shared" si="10"/>
        <v>793</v>
      </c>
      <c r="P62" s="24">
        <v>0</v>
      </c>
      <c r="Q62" s="40" t="s">
        <v>15</v>
      </c>
      <c r="R62" s="41">
        <v>13</v>
      </c>
      <c r="S62" s="40">
        <v>1.6E-2</v>
      </c>
      <c r="T62" s="39">
        <v>129</v>
      </c>
      <c r="U62" s="40">
        <v>0.16300000000000001</v>
      </c>
      <c r="V62" s="42">
        <v>7</v>
      </c>
      <c r="W62" s="40">
        <v>8.9999999999999993E-3</v>
      </c>
      <c r="X62" s="43">
        <v>793</v>
      </c>
    </row>
    <row r="63" spans="1:24" x14ac:dyDescent="0.3">
      <c r="A63" s="129"/>
      <c r="B63" s="45" t="s">
        <v>24</v>
      </c>
      <c r="C63" s="49">
        <v>4</v>
      </c>
      <c r="D63" s="47">
        <v>4.7E-2</v>
      </c>
      <c r="E63" s="46">
        <v>51</v>
      </c>
      <c r="F63" s="48">
        <v>0.6</v>
      </c>
      <c r="G63" s="49">
        <f t="shared" si="2"/>
        <v>0</v>
      </c>
      <c r="H63" s="47">
        <f t="shared" si="3"/>
        <v>0</v>
      </c>
      <c r="I63" s="46">
        <f t="shared" si="4"/>
        <v>1</v>
      </c>
      <c r="J63" s="48">
        <f t="shared" si="5"/>
        <v>1.2E-2</v>
      </c>
      <c r="K63" s="49">
        <f t="shared" si="6"/>
        <v>15</v>
      </c>
      <c r="L63" s="47">
        <f t="shared" si="7"/>
        <v>0.17599999999999999</v>
      </c>
      <c r="M63" s="46">
        <f t="shared" si="8"/>
        <v>14</v>
      </c>
      <c r="N63" s="48">
        <f t="shared" si="9"/>
        <v>0.16500000000000001</v>
      </c>
      <c r="O63" s="45">
        <f t="shared" si="10"/>
        <v>85</v>
      </c>
      <c r="P63" s="33">
        <v>0</v>
      </c>
      <c r="Q63" s="48" t="s">
        <v>15</v>
      </c>
      <c r="R63" s="49">
        <v>1</v>
      </c>
      <c r="S63" s="48">
        <v>1.2E-2</v>
      </c>
      <c r="T63" s="46">
        <v>15</v>
      </c>
      <c r="U63" s="48">
        <v>0.17599999999999999</v>
      </c>
      <c r="V63" s="50">
        <v>14</v>
      </c>
      <c r="W63" s="48">
        <v>0.16500000000000001</v>
      </c>
      <c r="X63" s="51">
        <v>85</v>
      </c>
    </row>
    <row r="64" spans="1:24" x14ac:dyDescent="0.3">
      <c r="A64" s="127" t="s">
        <v>33</v>
      </c>
      <c r="B64" s="36" t="s">
        <v>13</v>
      </c>
      <c r="C64" s="39">
        <v>23</v>
      </c>
      <c r="D64" s="38">
        <v>0.71899999999999997</v>
      </c>
      <c r="E64" s="39">
        <v>2</v>
      </c>
      <c r="F64" s="40">
        <v>6.3E-2</v>
      </c>
      <c r="G64" s="39">
        <f t="shared" si="2"/>
        <v>0</v>
      </c>
      <c r="H64" s="38">
        <f t="shared" si="3"/>
        <v>0</v>
      </c>
      <c r="I64" s="39">
        <f t="shared" si="4"/>
        <v>2</v>
      </c>
      <c r="J64" s="40">
        <f t="shared" si="5"/>
        <v>6.3E-2</v>
      </c>
      <c r="K64" s="39">
        <f t="shared" si="6"/>
        <v>3</v>
      </c>
      <c r="L64" s="38">
        <f t="shared" si="7"/>
        <v>9.4E-2</v>
      </c>
      <c r="M64" s="39">
        <f t="shared" si="8"/>
        <v>2</v>
      </c>
      <c r="N64" s="40">
        <f t="shared" si="9"/>
        <v>6.3E-2</v>
      </c>
      <c r="O64" s="62">
        <f t="shared" si="10"/>
        <v>32</v>
      </c>
      <c r="P64" s="24">
        <v>0</v>
      </c>
      <c r="Q64" s="40" t="s">
        <v>15</v>
      </c>
      <c r="R64" s="41">
        <v>2</v>
      </c>
      <c r="S64" s="40">
        <v>6.3E-2</v>
      </c>
      <c r="T64" s="41">
        <v>3</v>
      </c>
      <c r="U64" s="40">
        <v>9.4E-2</v>
      </c>
      <c r="V64" s="54">
        <v>2</v>
      </c>
      <c r="W64" s="40">
        <v>6.3E-2</v>
      </c>
      <c r="X64" s="43">
        <v>32</v>
      </c>
    </row>
    <row r="65" spans="1:24" x14ac:dyDescent="0.3">
      <c r="A65" s="128"/>
      <c r="B65" s="36" t="s">
        <v>16</v>
      </c>
      <c r="C65" s="39">
        <v>212</v>
      </c>
      <c r="D65" s="38">
        <v>0.67900000000000005</v>
      </c>
      <c r="E65" s="39">
        <v>41</v>
      </c>
      <c r="F65" s="40">
        <v>0.13100000000000001</v>
      </c>
      <c r="G65" s="39">
        <f t="shared" si="2"/>
        <v>0</v>
      </c>
      <c r="H65" s="38">
        <f t="shared" si="3"/>
        <v>0</v>
      </c>
      <c r="I65" s="39">
        <f t="shared" si="4"/>
        <v>9</v>
      </c>
      <c r="J65" s="40">
        <f t="shared" si="5"/>
        <v>2.9000000000000001E-2</v>
      </c>
      <c r="K65" s="39">
        <f t="shared" si="6"/>
        <v>47</v>
      </c>
      <c r="L65" s="38">
        <f t="shared" si="7"/>
        <v>0.151</v>
      </c>
      <c r="M65" s="39">
        <f t="shared" si="8"/>
        <v>3</v>
      </c>
      <c r="N65" s="40">
        <f t="shared" si="9"/>
        <v>0.01</v>
      </c>
      <c r="O65" s="62">
        <f t="shared" si="10"/>
        <v>312</v>
      </c>
      <c r="P65" s="24">
        <v>0</v>
      </c>
      <c r="Q65" s="40" t="s">
        <v>15</v>
      </c>
      <c r="R65" s="41">
        <v>9</v>
      </c>
      <c r="S65" s="40">
        <v>2.9000000000000001E-2</v>
      </c>
      <c r="T65" s="39">
        <v>47</v>
      </c>
      <c r="U65" s="40">
        <v>0.151</v>
      </c>
      <c r="V65" s="42">
        <v>3</v>
      </c>
      <c r="W65" s="40">
        <v>0.01</v>
      </c>
      <c r="X65" s="43">
        <v>312</v>
      </c>
    </row>
    <row r="66" spans="1:24" x14ac:dyDescent="0.3">
      <c r="A66" s="128"/>
      <c r="B66" s="36" t="s">
        <v>17</v>
      </c>
      <c r="C66" s="41">
        <v>12</v>
      </c>
      <c r="D66" s="38">
        <v>0.66700000000000004</v>
      </c>
      <c r="E66" s="41">
        <v>1</v>
      </c>
      <c r="F66" s="40">
        <v>5.6000000000000001E-2</v>
      </c>
      <c r="G66" s="41">
        <f t="shared" si="2"/>
        <v>0</v>
      </c>
      <c r="H66" s="38">
        <f t="shared" si="3"/>
        <v>0</v>
      </c>
      <c r="I66" s="41">
        <f t="shared" si="4"/>
        <v>0</v>
      </c>
      <c r="J66" s="40">
        <f t="shared" si="5"/>
        <v>0</v>
      </c>
      <c r="K66" s="41">
        <f t="shared" si="6"/>
        <v>1</v>
      </c>
      <c r="L66" s="38">
        <f t="shared" si="7"/>
        <v>5.6000000000000001E-2</v>
      </c>
      <c r="M66" s="41">
        <f t="shared" si="8"/>
        <v>4</v>
      </c>
      <c r="N66" s="40">
        <f t="shared" si="9"/>
        <v>0.222</v>
      </c>
      <c r="O66" s="36">
        <f t="shared" si="10"/>
        <v>18</v>
      </c>
      <c r="P66" s="24">
        <v>0</v>
      </c>
      <c r="Q66" s="40" t="s">
        <v>15</v>
      </c>
      <c r="R66" s="41" t="s">
        <v>14</v>
      </c>
      <c r="S66" s="40" t="s">
        <v>15</v>
      </c>
      <c r="T66" s="41">
        <v>1</v>
      </c>
      <c r="U66" s="40">
        <v>5.6000000000000001E-2</v>
      </c>
      <c r="V66" s="42">
        <v>4</v>
      </c>
      <c r="W66" s="40">
        <v>0.222</v>
      </c>
      <c r="X66" s="43">
        <v>18</v>
      </c>
    </row>
    <row r="67" spans="1:24" x14ac:dyDescent="0.3">
      <c r="A67" s="128"/>
      <c r="B67" s="36" t="s">
        <v>18</v>
      </c>
      <c r="C67" s="39">
        <v>7</v>
      </c>
      <c r="D67" s="38">
        <v>0.5</v>
      </c>
      <c r="E67" s="41">
        <v>2</v>
      </c>
      <c r="F67" s="40">
        <v>0.14299999999999999</v>
      </c>
      <c r="G67" s="39">
        <f t="shared" si="2"/>
        <v>0</v>
      </c>
      <c r="H67" s="38">
        <f t="shared" si="3"/>
        <v>0</v>
      </c>
      <c r="I67" s="41">
        <f t="shared" si="4"/>
        <v>1</v>
      </c>
      <c r="J67" s="40">
        <f t="shared" si="5"/>
        <v>7.0999999999999994E-2</v>
      </c>
      <c r="K67" s="39">
        <f t="shared" si="6"/>
        <v>0</v>
      </c>
      <c r="L67" s="38">
        <f t="shared" si="7"/>
        <v>0</v>
      </c>
      <c r="M67" s="41">
        <f t="shared" si="8"/>
        <v>4</v>
      </c>
      <c r="N67" s="40">
        <f t="shared" si="9"/>
        <v>0.28599999999999998</v>
      </c>
      <c r="O67" s="62">
        <f t="shared" si="10"/>
        <v>14</v>
      </c>
      <c r="P67" s="24">
        <v>0</v>
      </c>
      <c r="Q67" s="40" t="s">
        <v>15</v>
      </c>
      <c r="R67" s="41">
        <v>1</v>
      </c>
      <c r="S67" s="40">
        <v>7.0999999999999994E-2</v>
      </c>
      <c r="T67" s="41" t="s">
        <v>14</v>
      </c>
      <c r="U67" s="40" t="s">
        <v>15</v>
      </c>
      <c r="V67" s="54">
        <v>4</v>
      </c>
      <c r="W67" s="40">
        <v>0.28599999999999998</v>
      </c>
      <c r="X67" s="43">
        <v>14</v>
      </c>
    </row>
    <row r="68" spans="1:24" x14ac:dyDescent="0.3">
      <c r="A68" s="128"/>
      <c r="B68" s="36" t="s">
        <v>19</v>
      </c>
      <c r="C68" s="39">
        <v>97</v>
      </c>
      <c r="D68" s="38">
        <v>0.73499999999999999</v>
      </c>
      <c r="E68" s="39">
        <v>18</v>
      </c>
      <c r="F68" s="40">
        <v>0.13600000000000001</v>
      </c>
      <c r="G68" s="39">
        <f t="shared" si="2"/>
        <v>0</v>
      </c>
      <c r="H68" s="38">
        <f t="shared" si="3"/>
        <v>0</v>
      </c>
      <c r="I68" s="39">
        <f t="shared" si="4"/>
        <v>3</v>
      </c>
      <c r="J68" s="40">
        <f t="shared" si="5"/>
        <v>2.3E-2</v>
      </c>
      <c r="K68" s="39">
        <f t="shared" si="6"/>
        <v>13</v>
      </c>
      <c r="L68" s="38">
        <f t="shared" si="7"/>
        <v>9.8000000000000004E-2</v>
      </c>
      <c r="M68" s="39">
        <f t="shared" si="8"/>
        <v>1</v>
      </c>
      <c r="N68" s="40">
        <f t="shared" si="9"/>
        <v>8.0000000000000002E-3</v>
      </c>
      <c r="O68" s="62">
        <f t="shared" si="10"/>
        <v>132</v>
      </c>
      <c r="P68" s="24">
        <v>0</v>
      </c>
      <c r="Q68" s="40" t="s">
        <v>15</v>
      </c>
      <c r="R68" s="41">
        <v>3</v>
      </c>
      <c r="S68" s="40">
        <v>2.3E-2</v>
      </c>
      <c r="T68" s="41">
        <v>13</v>
      </c>
      <c r="U68" s="40">
        <v>9.8000000000000004E-2</v>
      </c>
      <c r="V68" s="54">
        <v>1</v>
      </c>
      <c r="W68" s="40">
        <v>8.0000000000000002E-3</v>
      </c>
      <c r="X68" s="43">
        <v>132</v>
      </c>
    </row>
    <row r="69" spans="1:24" x14ac:dyDescent="0.3">
      <c r="A69" s="128"/>
      <c r="B69" s="36" t="s">
        <v>20</v>
      </c>
      <c r="C69" s="39">
        <v>59</v>
      </c>
      <c r="D69" s="38">
        <v>0.628</v>
      </c>
      <c r="E69" s="39">
        <v>15</v>
      </c>
      <c r="F69" s="40">
        <v>0.16</v>
      </c>
      <c r="G69" s="39">
        <f t="shared" ref="G69:G73" si="11">IF(P69=".", 0,P69)</f>
        <v>0</v>
      </c>
      <c r="H69" s="38">
        <f t="shared" ref="H69:H73" si="12">IF(Q69=".", 0,Q69)</f>
        <v>0</v>
      </c>
      <c r="I69" s="39">
        <f t="shared" ref="I69:I73" si="13">IF(R69=".", 0,R69)</f>
        <v>7</v>
      </c>
      <c r="J69" s="40">
        <f t="shared" ref="J69:J73" si="14">IF(S69=".", 0,S69)</f>
        <v>7.3999999999999996E-2</v>
      </c>
      <c r="K69" s="39">
        <f t="shared" ref="K69:K73" si="15">IF(T69=".", 0,T69)</f>
        <v>9</v>
      </c>
      <c r="L69" s="38">
        <f t="shared" ref="L69:L73" si="16">IF(U69=".", 0,U69)</f>
        <v>9.6000000000000002E-2</v>
      </c>
      <c r="M69" s="39">
        <f t="shared" ref="M69:M73" si="17">IF(V69=".", 0,V69)</f>
        <v>4</v>
      </c>
      <c r="N69" s="40">
        <f t="shared" ref="N69:N73" si="18">IF(W69=".", 0,W69)</f>
        <v>4.2999999999999997E-2</v>
      </c>
      <c r="O69" s="62">
        <f t="shared" ref="O69:O73" si="19">IF(X69=".", 0,X69)</f>
        <v>94</v>
      </c>
      <c r="P69" s="24">
        <v>0</v>
      </c>
      <c r="Q69" s="40" t="s">
        <v>15</v>
      </c>
      <c r="R69" s="41">
        <v>7</v>
      </c>
      <c r="S69" s="40">
        <v>7.3999999999999996E-2</v>
      </c>
      <c r="T69" s="41">
        <v>9</v>
      </c>
      <c r="U69" s="40">
        <v>9.6000000000000002E-2</v>
      </c>
      <c r="V69" s="54">
        <v>4</v>
      </c>
      <c r="W69" s="40">
        <v>4.2999999999999997E-2</v>
      </c>
      <c r="X69" s="43">
        <v>94</v>
      </c>
    </row>
    <row r="70" spans="1:24" x14ac:dyDescent="0.3">
      <c r="A70" s="128"/>
      <c r="B70" s="36" t="s">
        <v>21</v>
      </c>
      <c r="C70" s="39">
        <v>152</v>
      </c>
      <c r="D70" s="38">
        <v>0.63600000000000001</v>
      </c>
      <c r="E70" s="39">
        <v>35</v>
      </c>
      <c r="F70" s="40">
        <v>0.14599999999999999</v>
      </c>
      <c r="G70" s="39">
        <f t="shared" si="11"/>
        <v>0</v>
      </c>
      <c r="H70" s="38">
        <f t="shared" si="12"/>
        <v>0</v>
      </c>
      <c r="I70" s="39">
        <f t="shared" si="13"/>
        <v>7</v>
      </c>
      <c r="J70" s="40">
        <f t="shared" si="14"/>
        <v>2.9000000000000001E-2</v>
      </c>
      <c r="K70" s="39">
        <f t="shared" si="15"/>
        <v>39</v>
      </c>
      <c r="L70" s="38">
        <f t="shared" si="16"/>
        <v>0.16300000000000001</v>
      </c>
      <c r="M70" s="39">
        <f t="shared" si="17"/>
        <v>6</v>
      </c>
      <c r="N70" s="40">
        <f t="shared" si="18"/>
        <v>2.5000000000000001E-2</v>
      </c>
      <c r="O70" s="62">
        <f t="shared" si="19"/>
        <v>239</v>
      </c>
      <c r="P70" s="24">
        <v>0</v>
      </c>
      <c r="Q70" s="40" t="s">
        <v>15</v>
      </c>
      <c r="R70" s="41">
        <v>7</v>
      </c>
      <c r="S70" s="40">
        <v>2.9000000000000001E-2</v>
      </c>
      <c r="T70" s="41">
        <v>39</v>
      </c>
      <c r="U70" s="40">
        <v>0.16300000000000001</v>
      </c>
      <c r="V70" s="42">
        <v>6</v>
      </c>
      <c r="W70" s="40">
        <v>2.5000000000000001E-2</v>
      </c>
      <c r="X70" s="43">
        <v>239</v>
      </c>
    </row>
    <row r="71" spans="1:24" x14ac:dyDescent="0.3">
      <c r="A71" s="128"/>
      <c r="B71" s="36" t="s">
        <v>22</v>
      </c>
      <c r="C71" s="39">
        <v>97</v>
      </c>
      <c r="D71" s="38">
        <v>0.70299999999999996</v>
      </c>
      <c r="E71" s="39">
        <v>14</v>
      </c>
      <c r="F71" s="40">
        <v>0.10100000000000001</v>
      </c>
      <c r="G71" s="39">
        <f t="shared" si="11"/>
        <v>0</v>
      </c>
      <c r="H71" s="38">
        <f t="shared" si="12"/>
        <v>0</v>
      </c>
      <c r="I71" s="39">
        <f t="shared" si="13"/>
        <v>2</v>
      </c>
      <c r="J71" s="40">
        <f t="shared" si="14"/>
        <v>1.4E-2</v>
      </c>
      <c r="K71" s="39">
        <f t="shared" si="15"/>
        <v>23</v>
      </c>
      <c r="L71" s="38">
        <f t="shared" si="16"/>
        <v>0.16700000000000001</v>
      </c>
      <c r="M71" s="39">
        <f t="shared" si="17"/>
        <v>2</v>
      </c>
      <c r="N71" s="40">
        <f t="shared" si="18"/>
        <v>1.4E-2</v>
      </c>
      <c r="O71" s="62">
        <f t="shared" si="19"/>
        <v>138</v>
      </c>
      <c r="P71" s="24">
        <v>0</v>
      </c>
      <c r="Q71" s="40" t="s">
        <v>15</v>
      </c>
      <c r="R71" s="41">
        <v>2</v>
      </c>
      <c r="S71" s="40">
        <v>1.4E-2</v>
      </c>
      <c r="T71" s="41">
        <v>23</v>
      </c>
      <c r="U71" s="40">
        <v>0.16700000000000001</v>
      </c>
      <c r="V71" s="42">
        <v>2</v>
      </c>
      <c r="W71" s="40">
        <v>1.4E-2</v>
      </c>
      <c r="X71" s="43">
        <v>138</v>
      </c>
    </row>
    <row r="72" spans="1:24" x14ac:dyDescent="0.3">
      <c r="A72" s="128"/>
      <c r="B72" s="36" t="s">
        <v>23</v>
      </c>
      <c r="C72" s="39">
        <v>22</v>
      </c>
      <c r="D72" s="38">
        <v>0.68799999999999994</v>
      </c>
      <c r="E72" s="39">
        <v>5</v>
      </c>
      <c r="F72" s="40">
        <v>0.156</v>
      </c>
      <c r="G72" s="39">
        <f t="shared" si="11"/>
        <v>0</v>
      </c>
      <c r="H72" s="38">
        <f t="shared" si="12"/>
        <v>0</v>
      </c>
      <c r="I72" s="39">
        <f t="shared" si="13"/>
        <v>1</v>
      </c>
      <c r="J72" s="40">
        <f t="shared" si="14"/>
        <v>3.1E-2</v>
      </c>
      <c r="K72" s="39">
        <f t="shared" si="15"/>
        <v>4</v>
      </c>
      <c r="L72" s="38">
        <f t="shared" si="16"/>
        <v>0.125</v>
      </c>
      <c r="M72" s="39">
        <f t="shared" si="17"/>
        <v>0</v>
      </c>
      <c r="N72" s="40">
        <f t="shared" si="18"/>
        <v>0</v>
      </c>
      <c r="O72" s="62">
        <f t="shared" si="19"/>
        <v>32</v>
      </c>
      <c r="P72" s="24">
        <v>0</v>
      </c>
      <c r="Q72" s="40" t="s">
        <v>15</v>
      </c>
      <c r="R72" s="41">
        <v>1</v>
      </c>
      <c r="S72" s="40">
        <v>3.1E-2</v>
      </c>
      <c r="T72" s="41">
        <v>4</v>
      </c>
      <c r="U72" s="40">
        <v>0.125</v>
      </c>
      <c r="V72" s="54" t="s">
        <v>14</v>
      </c>
      <c r="W72" s="40" t="s">
        <v>15</v>
      </c>
      <c r="X72" s="43">
        <v>32</v>
      </c>
    </row>
    <row r="73" spans="1:24" x14ac:dyDescent="0.3">
      <c r="A73" s="129"/>
      <c r="B73" s="45" t="s">
        <v>24</v>
      </c>
      <c r="C73" s="49">
        <v>11</v>
      </c>
      <c r="D73" s="47">
        <v>0.57899999999999996</v>
      </c>
      <c r="E73" s="49">
        <v>1</v>
      </c>
      <c r="F73" s="48">
        <v>5.2999999999999999E-2</v>
      </c>
      <c r="G73" s="49">
        <f t="shared" si="11"/>
        <v>0</v>
      </c>
      <c r="H73" s="47">
        <f t="shared" si="12"/>
        <v>0</v>
      </c>
      <c r="I73" s="49">
        <f t="shared" si="13"/>
        <v>2</v>
      </c>
      <c r="J73" s="48">
        <f t="shared" si="14"/>
        <v>0.105</v>
      </c>
      <c r="K73" s="49">
        <f t="shared" si="15"/>
        <v>2</v>
      </c>
      <c r="L73" s="47">
        <f t="shared" si="16"/>
        <v>0.105</v>
      </c>
      <c r="M73" s="49">
        <f t="shared" si="17"/>
        <v>3</v>
      </c>
      <c r="N73" s="48">
        <f t="shared" si="18"/>
        <v>0.158</v>
      </c>
      <c r="O73" s="45">
        <f t="shared" si="19"/>
        <v>19</v>
      </c>
      <c r="P73" s="33">
        <v>0</v>
      </c>
      <c r="Q73" s="48" t="s">
        <v>15</v>
      </c>
      <c r="R73" s="49">
        <v>2</v>
      </c>
      <c r="S73" s="48">
        <v>0.105</v>
      </c>
      <c r="T73" s="49">
        <v>2</v>
      </c>
      <c r="U73" s="48">
        <v>0.105</v>
      </c>
      <c r="V73" s="50">
        <v>3</v>
      </c>
      <c r="W73" s="48">
        <v>0.158</v>
      </c>
      <c r="X73" s="51">
        <v>19</v>
      </c>
    </row>
    <row r="74" spans="1:24" hidden="1" x14ac:dyDescent="0.3">
      <c r="A74" s="3"/>
      <c r="B74" s="4"/>
      <c r="C74" s="124" t="s">
        <v>11</v>
      </c>
      <c r="D74" s="125"/>
      <c r="E74" s="126" t="s">
        <v>0</v>
      </c>
      <c r="F74" s="123"/>
      <c r="G74" s="11" t="str">
        <f t="shared" ref="G74:G131" si="20">IF(P74="", 0,P74)</f>
        <v>Pharmacist</v>
      </c>
      <c r="H74" s="5"/>
      <c r="I74" s="5"/>
      <c r="J74" s="5"/>
      <c r="K74" s="5"/>
      <c r="L74" s="5"/>
      <c r="M74" s="5"/>
      <c r="N74" s="5"/>
      <c r="O74" s="5"/>
      <c r="P74" s="126" t="s">
        <v>1</v>
      </c>
      <c r="Q74" s="123"/>
      <c r="R74" s="126" t="s">
        <v>12</v>
      </c>
      <c r="S74" s="123"/>
      <c r="T74" s="126" t="s">
        <v>2</v>
      </c>
      <c r="U74" s="123"/>
      <c r="V74" s="122" t="s">
        <v>3</v>
      </c>
      <c r="W74" s="123"/>
      <c r="X74" s="6" t="s">
        <v>29</v>
      </c>
    </row>
    <row r="75" spans="1:24" hidden="1" x14ac:dyDescent="0.3">
      <c r="A75" s="7"/>
      <c r="B75" s="8"/>
      <c r="C75" s="9" t="s">
        <v>30</v>
      </c>
      <c r="D75" s="10" t="s">
        <v>31</v>
      </c>
      <c r="E75" s="9" t="s">
        <v>30</v>
      </c>
      <c r="F75" s="10" t="s">
        <v>31</v>
      </c>
      <c r="G75" s="11" t="str">
        <f t="shared" si="20"/>
        <v>Doses</v>
      </c>
      <c r="H75" s="11"/>
      <c r="I75" s="11"/>
      <c r="J75" s="11"/>
      <c r="K75" s="11"/>
      <c r="L75" s="11"/>
      <c r="M75" s="11"/>
      <c r="N75" s="11"/>
      <c r="O75" s="11"/>
      <c r="P75" s="9" t="s">
        <v>30</v>
      </c>
      <c r="Q75" s="10" t="s">
        <v>31</v>
      </c>
      <c r="R75" s="9" t="s">
        <v>30</v>
      </c>
      <c r="S75" s="10" t="s">
        <v>31</v>
      </c>
      <c r="T75" s="9" t="s">
        <v>30</v>
      </c>
      <c r="U75" s="10" t="s">
        <v>31</v>
      </c>
      <c r="V75" s="11" t="s">
        <v>30</v>
      </c>
      <c r="W75" s="10" t="s">
        <v>31</v>
      </c>
      <c r="X75" s="12"/>
    </row>
    <row r="76" spans="1:24" hidden="1" x14ac:dyDescent="0.3">
      <c r="A76" t="s">
        <v>4</v>
      </c>
      <c r="B76" s="13" t="s">
        <v>13</v>
      </c>
      <c r="C76" s="14">
        <v>4187</v>
      </c>
      <c r="D76" s="15">
        <v>0.7712</v>
      </c>
      <c r="E76" s="16">
        <v>589</v>
      </c>
      <c r="F76" s="17">
        <v>0.1085</v>
      </c>
      <c r="G76" s="11">
        <f t="shared" si="20"/>
        <v>0</v>
      </c>
      <c r="H76" s="110"/>
      <c r="I76" s="110"/>
      <c r="J76" s="110"/>
      <c r="K76" s="110"/>
      <c r="L76" s="110"/>
      <c r="M76" s="110"/>
      <c r="N76" s="110"/>
      <c r="O76" s="110"/>
      <c r="P76" s="18">
        <v>0</v>
      </c>
      <c r="Q76" s="17">
        <v>0</v>
      </c>
      <c r="R76" s="16">
        <v>63</v>
      </c>
      <c r="S76" s="17">
        <v>1.1599999999999999E-2</v>
      </c>
      <c r="T76" s="16">
        <v>364</v>
      </c>
      <c r="U76" s="17">
        <v>6.7000000000000004E-2</v>
      </c>
      <c r="V76" s="19">
        <v>226</v>
      </c>
      <c r="W76" s="17">
        <v>4.1599999999999998E-2</v>
      </c>
      <c r="X76" s="20">
        <v>5429</v>
      </c>
    </row>
    <row r="77" spans="1:24" hidden="1" x14ac:dyDescent="0.3">
      <c r="A77" t="s">
        <v>4</v>
      </c>
      <c r="B77" s="8" t="s">
        <v>16</v>
      </c>
      <c r="C77" s="21">
        <v>38159</v>
      </c>
      <c r="D77" s="22">
        <v>0.62209999999999999</v>
      </c>
      <c r="E77" s="21">
        <v>17444</v>
      </c>
      <c r="F77" s="23">
        <v>0.28439999999999999</v>
      </c>
      <c r="G77" s="11">
        <f t="shared" si="20"/>
        <v>0</v>
      </c>
      <c r="H77" s="111"/>
      <c r="I77" s="111"/>
      <c r="J77" s="111"/>
      <c r="K77" s="111"/>
      <c r="L77" s="111"/>
      <c r="M77" s="111"/>
      <c r="N77" s="111"/>
      <c r="O77" s="111"/>
      <c r="P77" s="24">
        <v>0</v>
      </c>
      <c r="Q77" s="23">
        <v>0</v>
      </c>
      <c r="R77" s="25">
        <v>682</v>
      </c>
      <c r="S77" s="23">
        <v>1.11E-2</v>
      </c>
      <c r="T77" s="21">
        <v>3126</v>
      </c>
      <c r="U77" s="23">
        <v>5.0999999999999997E-2</v>
      </c>
      <c r="V77" s="26">
        <v>1932</v>
      </c>
      <c r="W77" s="23">
        <v>3.15E-2</v>
      </c>
      <c r="X77" s="27">
        <v>61343</v>
      </c>
    </row>
    <row r="78" spans="1:24" hidden="1" x14ac:dyDescent="0.3">
      <c r="A78" t="s">
        <v>4</v>
      </c>
      <c r="B78" s="8" t="s">
        <v>17</v>
      </c>
      <c r="C78" s="25">
        <v>981</v>
      </c>
      <c r="D78" s="22">
        <v>0.54469999999999996</v>
      </c>
      <c r="E78" s="25">
        <v>177</v>
      </c>
      <c r="F78" s="23">
        <v>9.8299999999999998E-2</v>
      </c>
      <c r="G78" s="11">
        <f t="shared" si="20"/>
        <v>126</v>
      </c>
      <c r="H78" s="111"/>
      <c r="I78" s="111"/>
      <c r="J78" s="111"/>
      <c r="K78" s="111"/>
      <c r="L78" s="111"/>
      <c r="M78" s="111"/>
      <c r="N78" s="111"/>
      <c r="O78" s="111"/>
      <c r="P78" s="25">
        <v>126</v>
      </c>
      <c r="Q78" s="23">
        <v>7.0000000000000007E-2</v>
      </c>
      <c r="R78" s="25">
        <v>41</v>
      </c>
      <c r="S78" s="23">
        <v>2.2800000000000001E-2</v>
      </c>
      <c r="T78" s="25">
        <v>272</v>
      </c>
      <c r="U78" s="23">
        <v>0.151</v>
      </c>
      <c r="V78" s="28">
        <v>204</v>
      </c>
      <c r="W78" s="23">
        <v>0.1133</v>
      </c>
      <c r="X78" s="27">
        <v>1801</v>
      </c>
    </row>
    <row r="79" spans="1:24" hidden="1" x14ac:dyDescent="0.3">
      <c r="A79" t="s">
        <v>4</v>
      </c>
      <c r="B79" s="8" t="s">
        <v>18</v>
      </c>
      <c r="C79" s="25">
        <v>524</v>
      </c>
      <c r="D79" s="22">
        <v>0.52039999999999997</v>
      </c>
      <c r="E79" s="25">
        <v>253</v>
      </c>
      <c r="F79" s="23">
        <v>0.25119999999999998</v>
      </c>
      <c r="G79" s="11">
        <f t="shared" si="20"/>
        <v>0</v>
      </c>
      <c r="H79" s="111"/>
      <c r="I79" s="111"/>
      <c r="J79" s="111"/>
      <c r="K79" s="111"/>
      <c r="L79" s="111"/>
      <c r="M79" s="111"/>
      <c r="N79" s="111"/>
      <c r="O79" s="111"/>
      <c r="P79" s="24">
        <v>0</v>
      </c>
      <c r="Q79" s="23">
        <v>0</v>
      </c>
      <c r="R79" s="25">
        <v>39</v>
      </c>
      <c r="S79" s="23">
        <v>3.8699999999999998E-2</v>
      </c>
      <c r="T79" s="25">
        <v>51</v>
      </c>
      <c r="U79" s="23">
        <v>5.0599999999999999E-2</v>
      </c>
      <c r="V79" s="28">
        <v>140</v>
      </c>
      <c r="W79" s="23">
        <v>0.13900000000000001</v>
      </c>
      <c r="X79" s="27">
        <v>1007</v>
      </c>
    </row>
    <row r="80" spans="1:24" hidden="1" x14ac:dyDescent="0.3">
      <c r="A80" t="s">
        <v>4</v>
      </c>
      <c r="B80" s="8" t="s">
        <v>19</v>
      </c>
      <c r="C80" s="21">
        <v>17774</v>
      </c>
      <c r="D80" s="22">
        <v>0.60580000000000001</v>
      </c>
      <c r="E80" s="21">
        <v>8947</v>
      </c>
      <c r="F80" s="23">
        <v>0.3049</v>
      </c>
      <c r="G80" s="11">
        <f t="shared" si="20"/>
        <v>0</v>
      </c>
      <c r="H80" s="111"/>
      <c r="I80" s="111"/>
      <c r="J80" s="111"/>
      <c r="K80" s="111"/>
      <c r="L80" s="111"/>
      <c r="M80" s="111"/>
      <c r="N80" s="111"/>
      <c r="O80" s="111"/>
      <c r="P80" s="24">
        <v>0</v>
      </c>
      <c r="Q80" s="23">
        <v>0</v>
      </c>
      <c r="R80" s="25">
        <v>314</v>
      </c>
      <c r="S80" s="23">
        <v>1.0699999999999999E-2</v>
      </c>
      <c r="T80" s="21">
        <v>1351</v>
      </c>
      <c r="U80" s="23">
        <v>4.5999999999999999E-2</v>
      </c>
      <c r="V80" s="28">
        <v>954</v>
      </c>
      <c r="W80" s="23">
        <v>3.2500000000000001E-2</v>
      </c>
      <c r="X80" s="27">
        <v>29340</v>
      </c>
    </row>
    <row r="81" spans="1:24" hidden="1" x14ac:dyDescent="0.3">
      <c r="A81" t="s">
        <v>4</v>
      </c>
      <c r="B81" s="8" t="s">
        <v>20</v>
      </c>
      <c r="C81" s="21">
        <v>10129</v>
      </c>
      <c r="D81" s="22">
        <v>0.61380000000000001</v>
      </c>
      <c r="E81" s="21">
        <v>4760</v>
      </c>
      <c r="F81" s="23">
        <v>0.28839999999999999</v>
      </c>
      <c r="G81" s="11">
        <f t="shared" si="20"/>
        <v>0</v>
      </c>
      <c r="H81" s="111"/>
      <c r="I81" s="111"/>
      <c r="J81" s="111"/>
      <c r="K81" s="111"/>
      <c r="L81" s="111"/>
      <c r="M81" s="111"/>
      <c r="N81" s="111"/>
      <c r="O81" s="111"/>
      <c r="P81" s="24">
        <v>0</v>
      </c>
      <c r="Q81" s="23">
        <v>0</v>
      </c>
      <c r="R81" s="25">
        <v>203</v>
      </c>
      <c r="S81" s="23">
        <v>1.23E-2</v>
      </c>
      <c r="T81" s="25">
        <v>757</v>
      </c>
      <c r="U81" s="23">
        <v>4.5900000000000003E-2</v>
      </c>
      <c r="V81" s="28">
        <v>654</v>
      </c>
      <c r="W81" s="23">
        <v>3.9600000000000003E-2</v>
      </c>
      <c r="X81" s="27">
        <v>16503</v>
      </c>
    </row>
    <row r="82" spans="1:24" hidden="1" x14ac:dyDescent="0.3">
      <c r="A82" t="s">
        <v>4</v>
      </c>
      <c r="B82" s="8" t="s">
        <v>21</v>
      </c>
      <c r="C82" s="21">
        <v>28889</v>
      </c>
      <c r="D82" s="22">
        <v>0.59760000000000002</v>
      </c>
      <c r="E82" s="21">
        <v>14433</v>
      </c>
      <c r="F82" s="23">
        <v>0.29859999999999998</v>
      </c>
      <c r="G82" s="11">
        <f t="shared" si="20"/>
        <v>0</v>
      </c>
      <c r="H82" s="111"/>
      <c r="I82" s="111"/>
      <c r="J82" s="111"/>
      <c r="K82" s="111"/>
      <c r="L82" s="111"/>
      <c r="M82" s="111"/>
      <c r="N82" s="111"/>
      <c r="O82" s="111"/>
      <c r="P82" s="24">
        <v>0</v>
      </c>
      <c r="Q82" s="23">
        <v>0</v>
      </c>
      <c r="R82" s="25">
        <v>514</v>
      </c>
      <c r="S82" s="23">
        <v>1.06E-2</v>
      </c>
      <c r="T82" s="21">
        <v>2884</v>
      </c>
      <c r="U82" s="23">
        <v>5.9700000000000003E-2</v>
      </c>
      <c r="V82" s="26">
        <v>1619</v>
      </c>
      <c r="W82" s="23">
        <v>3.3500000000000002E-2</v>
      </c>
      <c r="X82" s="27">
        <v>48339</v>
      </c>
    </row>
    <row r="83" spans="1:24" hidden="1" x14ac:dyDescent="0.3">
      <c r="A83" t="s">
        <v>4</v>
      </c>
      <c r="B83" s="8" t="s">
        <v>22</v>
      </c>
      <c r="C83" s="21">
        <v>17696</v>
      </c>
      <c r="D83" s="22">
        <v>0.65529999999999999</v>
      </c>
      <c r="E83" s="21">
        <v>6838</v>
      </c>
      <c r="F83" s="23">
        <v>0.25319999999999998</v>
      </c>
      <c r="G83" s="11">
        <f t="shared" si="20"/>
        <v>0</v>
      </c>
      <c r="H83" s="111"/>
      <c r="I83" s="111"/>
      <c r="J83" s="111"/>
      <c r="K83" s="111"/>
      <c r="L83" s="111"/>
      <c r="M83" s="111"/>
      <c r="N83" s="111"/>
      <c r="O83" s="111"/>
      <c r="P83" s="24">
        <v>0</v>
      </c>
      <c r="Q83" s="23">
        <v>0</v>
      </c>
      <c r="R83" s="25">
        <v>307</v>
      </c>
      <c r="S83" s="23">
        <v>1.14E-2</v>
      </c>
      <c r="T83" s="21">
        <v>1330</v>
      </c>
      <c r="U83" s="23">
        <v>4.9299999999999997E-2</v>
      </c>
      <c r="V83" s="28">
        <v>833</v>
      </c>
      <c r="W83" s="23">
        <v>3.0800000000000001E-2</v>
      </c>
      <c r="X83" s="27">
        <v>27004</v>
      </c>
    </row>
    <row r="84" spans="1:24" hidden="1" x14ac:dyDescent="0.3">
      <c r="A84" t="s">
        <v>4</v>
      </c>
      <c r="B84" s="8" t="s">
        <v>23</v>
      </c>
      <c r="C84" s="21">
        <v>3790</v>
      </c>
      <c r="D84" s="22">
        <v>0.4642</v>
      </c>
      <c r="E84" s="21">
        <v>3828</v>
      </c>
      <c r="F84" s="23">
        <v>0.46889999999999998</v>
      </c>
      <c r="G84" s="11">
        <f t="shared" si="20"/>
        <v>0</v>
      </c>
      <c r="H84" s="111"/>
      <c r="I84" s="111"/>
      <c r="J84" s="111"/>
      <c r="K84" s="111"/>
      <c r="L84" s="111"/>
      <c r="M84" s="111"/>
      <c r="N84" s="111"/>
      <c r="O84" s="111"/>
      <c r="P84" s="24">
        <v>0</v>
      </c>
      <c r="Q84" s="23">
        <v>0</v>
      </c>
      <c r="R84" s="25">
        <v>82</v>
      </c>
      <c r="S84" s="23">
        <v>0.01</v>
      </c>
      <c r="T84" s="25">
        <v>251</v>
      </c>
      <c r="U84" s="23">
        <v>3.0700000000000002E-2</v>
      </c>
      <c r="V84" s="28">
        <v>213</v>
      </c>
      <c r="W84" s="23">
        <v>2.6100000000000002E-2</v>
      </c>
      <c r="X84" s="27">
        <v>8164</v>
      </c>
    </row>
    <row r="85" spans="1:24" hidden="1" x14ac:dyDescent="0.3">
      <c r="A85" t="s">
        <v>4</v>
      </c>
      <c r="B85" s="29" t="s">
        <v>24</v>
      </c>
      <c r="C85" s="30">
        <v>314</v>
      </c>
      <c r="D85" s="31">
        <v>0.4929</v>
      </c>
      <c r="E85" s="30">
        <v>199</v>
      </c>
      <c r="F85" s="32">
        <v>0.31240000000000001</v>
      </c>
      <c r="G85" s="11">
        <f t="shared" si="20"/>
        <v>0</v>
      </c>
      <c r="H85" s="112"/>
      <c r="I85" s="112"/>
      <c r="J85" s="112"/>
      <c r="K85" s="112"/>
      <c r="L85" s="112"/>
      <c r="M85" s="112"/>
      <c r="N85" s="112"/>
      <c r="O85" s="112"/>
      <c r="P85" s="33">
        <v>0</v>
      </c>
      <c r="Q85" s="32">
        <v>0</v>
      </c>
      <c r="R85" s="30">
        <v>19</v>
      </c>
      <c r="S85" s="32">
        <v>2.98E-2</v>
      </c>
      <c r="T85" s="30">
        <v>53</v>
      </c>
      <c r="U85" s="32">
        <v>8.3199999999999996E-2</v>
      </c>
      <c r="V85" s="34">
        <v>52</v>
      </c>
      <c r="W85" s="32">
        <v>8.1600000000000006E-2</v>
      </c>
      <c r="X85" s="35">
        <v>637</v>
      </c>
    </row>
    <row r="86" spans="1:24" hidden="1" x14ac:dyDescent="0.3">
      <c r="A86" t="s">
        <v>5</v>
      </c>
      <c r="B86" s="36" t="s">
        <v>13</v>
      </c>
      <c r="C86" s="37">
        <v>3231</v>
      </c>
      <c r="D86" s="38">
        <v>0.84870000000000001</v>
      </c>
      <c r="E86" s="39">
        <v>31</v>
      </c>
      <c r="F86" s="40">
        <v>8.0999999999999996E-3</v>
      </c>
      <c r="G86" s="11">
        <f t="shared" si="20"/>
        <v>0</v>
      </c>
      <c r="H86" s="113"/>
      <c r="I86" s="113"/>
      <c r="J86" s="113"/>
      <c r="K86" s="113"/>
      <c r="L86" s="113"/>
      <c r="M86" s="113"/>
      <c r="N86" s="113"/>
      <c r="O86" s="113"/>
      <c r="P86" s="41">
        <v>0</v>
      </c>
      <c r="Q86" s="40">
        <v>0</v>
      </c>
      <c r="R86" s="39">
        <v>56</v>
      </c>
      <c r="S86" s="40">
        <v>1.47E-2</v>
      </c>
      <c r="T86" s="39">
        <v>299</v>
      </c>
      <c r="U86" s="40">
        <v>7.85E-2</v>
      </c>
      <c r="V86" s="42">
        <v>190</v>
      </c>
      <c r="W86" s="40">
        <v>4.99E-2</v>
      </c>
      <c r="X86" s="43">
        <v>3807</v>
      </c>
    </row>
    <row r="87" spans="1:24" hidden="1" x14ac:dyDescent="0.3">
      <c r="A87" t="s">
        <v>5</v>
      </c>
      <c r="B87" s="36" t="s">
        <v>16</v>
      </c>
      <c r="C87" s="37">
        <v>27734</v>
      </c>
      <c r="D87" s="38">
        <v>0.86060000000000003</v>
      </c>
      <c r="E87" s="39">
        <v>664</v>
      </c>
      <c r="F87" s="40">
        <v>2.06E-2</v>
      </c>
      <c r="G87" s="11">
        <f t="shared" si="20"/>
        <v>0</v>
      </c>
      <c r="H87" s="113"/>
      <c r="I87" s="113"/>
      <c r="J87" s="113"/>
      <c r="K87" s="113"/>
      <c r="L87" s="113"/>
      <c r="M87" s="113"/>
      <c r="N87" s="113"/>
      <c r="O87" s="113"/>
      <c r="P87" s="41">
        <v>0</v>
      </c>
      <c r="Q87" s="40">
        <v>0</v>
      </c>
      <c r="R87" s="39">
        <v>577</v>
      </c>
      <c r="S87" s="40">
        <v>1.7899999999999999E-2</v>
      </c>
      <c r="T87" s="37">
        <v>1752</v>
      </c>
      <c r="U87" s="40">
        <v>5.4399999999999997E-2</v>
      </c>
      <c r="V87" s="44">
        <v>1500</v>
      </c>
      <c r="W87" s="40">
        <v>4.65E-2</v>
      </c>
      <c r="X87" s="43">
        <v>32227</v>
      </c>
    </row>
    <row r="88" spans="1:24" hidden="1" x14ac:dyDescent="0.3">
      <c r="A88" t="s">
        <v>5</v>
      </c>
      <c r="B88" s="36" t="s">
        <v>17</v>
      </c>
      <c r="C88" s="39">
        <v>929</v>
      </c>
      <c r="D88" s="38">
        <v>0.65010000000000001</v>
      </c>
      <c r="E88" s="39">
        <v>25</v>
      </c>
      <c r="F88" s="40">
        <v>1.7500000000000002E-2</v>
      </c>
      <c r="G88" s="11">
        <f t="shared" si="20"/>
        <v>116</v>
      </c>
      <c r="H88" s="113"/>
      <c r="I88" s="113"/>
      <c r="J88" s="113"/>
      <c r="K88" s="113"/>
      <c r="L88" s="113"/>
      <c r="M88" s="113"/>
      <c r="N88" s="113"/>
      <c r="O88" s="113"/>
      <c r="P88" s="39">
        <v>116</v>
      </c>
      <c r="Q88" s="40">
        <v>8.1199999999999994E-2</v>
      </c>
      <c r="R88" s="39">
        <v>35</v>
      </c>
      <c r="S88" s="40">
        <v>2.4500000000000001E-2</v>
      </c>
      <c r="T88" s="39">
        <v>194</v>
      </c>
      <c r="U88" s="40">
        <v>0.1358</v>
      </c>
      <c r="V88" s="42">
        <v>130</v>
      </c>
      <c r="W88" s="40">
        <v>9.0999999999999998E-2</v>
      </c>
      <c r="X88" s="43">
        <v>1429</v>
      </c>
    </row>
    <row r="89" spans="1:24" hidden="1" x14ac:dyDescent="0.3">
      <c r="A89" t="s">
        <v>5</v>
      </c>
      <c r="B89" s="36" t="s">
        <v>18</v>
      </c>
      <c r="C89" s="39">
        <v>420</v>
      </c>
      <c r="D89" s="38">
        <v>0.70469999999999999</v>
      </c>
      <c r="E89" s="39">
        <v>13</v>
      </c>
      <c r="F89" s="40">
        <v>2.18E-2</v>
      </c>
      <c r="G89" s="11">
        <f t="shared" si="20"/>
        <v>0</v>
      </c>
      <c r="H89" s="113"/>
      <c r="I89" s="113"/>
      <c r="J89" s="113"/>
      <c r="K89" s="113"/>
      <c r="L89" s="113"/>
      <c r="M89" s="113"/>
      <c r="N89" s="113"/>
      <c r="O89" s="113"/>
      <c r="P89" s="41">
        <v>0</v>
      </c>
      <c r="Q89" s="40">
        <v>0</v>
      </c>
      <c r="R89" s="39">
        <v>34</v>
      </c>
      <c r="S89" s="40">
        <v>5.7000000000000002E-2</v>
      </c>
      <c r="T89" s="39">
        <v>40</v>
      </c>
      <c r="U89" s="40">
        <v>6.7100000000000007E-2</v>
      </c>
      <c r="V89" s="42">
        <v>89</v>
      </c>
      <c r="W89" s="40">
        <v>0.14929999999999999</v>
      </c>
      <c r="X89" s="43">
        <v>596</v>
      </c>
    </row>
    <row r="90" spans="1:24" hidden="1" x14ac:dyDescent="0.3">
      <c r="A90" t="s">
        <v>5</v>
      </c>
      <c r="B90" s="36" t="s">
        <v>19</v>
      </c>
      <c r="C90" s="37">
        <v>13234</v>
      </c>
      <c r="D90" s="38">
        <v>0.84840000000000004</v>
      </c>
      <c r="E90" s="39">
        <v>473</v>
      </c>
      <c r="F90" s="40">
        <v>3.0300000000000001E-2</v>
      </c>
      <c r="G90" s="11">
        <f t="shared" si="20"/>
        <v>0</v>
      </c>
      <c r="H90" s="113"/>
      <c r="I90" s="113"/>
      <c r="J90" s="113"/>
      <c r="K90" s="113"/>
      <c r="L90" s="113"/>
      <c r="M90" s="113"/>
      <c r="N90" s="113"/>
      <c r="O90" s="113"/>
      <c r="P90" s="41">
        <v>0</v>
      </c>
      <c r="Q90" s="40">
        <v>0</v>
      </c>
      <c r="R90" s="39">
        <v>263</v>
      </c>
      <c r="S90" s="40">
        <v>1.6899999999999998E-2</v>
      </c>
      <c r="T90" s="39">
        <v>851</v>
      </c>
      <c r="U90" s="40">
        <v>5.4600000000000003E-2</v>
      </c>
      <c r="V90" s="42">
        <v>777</v>
      </c>
      <c r="W90" s="40">
        <v>4.9799999999999997E-2</v>
      </c>
      <c r="X90" s="43">
        <v>15598</v>
      </c>
    </row>
    <row r="91" spans="1:24" hidden="1" x14ac:dyDescent="0.3">
      <c r="A91" t="s">
        <v>5</v>
      </c>
      <c r="B91" s="36" t="s">
        <v>20</v>
      </c>
      <c r="C91" s="37">
        <v>7563</v>
      </c>
      <c r="D91" s="38">
        <v>0.84850000000000003</v>
      </c>
      <c r="E91" s="39">
        <v>229</v>
      </c>
      <c r="F91" s="40">
        <v>2.5700000000000001E-2</v>
      </c>
      <c r="G91" s="11">
        <f t="shared" si="20"/>
        <v>0</v>
      </c>
      <c r="H91" s="113"/>
      <c r="I91" s="113"/>
      <c r="J91" s="113"/>
      <c r="K91" s="113"/>
      <c r="L91" s="113"/>
      <c r="M91" s="113"/>
      <c r="N91" s="113"/>
      <c r="O91" s="113"/>
      <c r="P91" s="41">
        <v>0</v>
      </c>
      <c r="Q91" s="40">
        <v>0</v>
      </c>
      <c r="R91" s="39">
        <v>172</v>
      </c>
      <c r="S91" s="40">
        <v>1.9300000000000001E-2</v>
      </c>
      <c r="T91" s="39">
        <v>433</v>
      </c>
      <c r="U91" s="40">
        <v>4.8599999999999997E-2</v>
      </c>
      <c r="V91" s="42">
        <v>516</v>
      </c>
      <c r="W91" s="40">
        <v>5.79E-2</v>
      </c>
      <c r="X91" s="43">
        <v>8913</v>
      </c>
    </row>
    <row r="92" spans="1:24" hidden="1" x14ac:dyDescent="0.3">
      <c r="A92" t="s">
        <v>5</v>
      </c>
      <c r="B92" s="36" t="s">
        <v>21</v>
      </c>
      <c r="C92" s="37">
        <v>20980</v>
      </c>
      <c r="D92" s="38">
        <v>0.84219999999999995</v>
      </c>
      <c r="E92" s="39">
        <v>619</v>
      </c>
      <c r="F92" s="40">
        <v>2.4799999999999999E-2</v>
      </c>
      <c r="G92" s="11">
        <f t="shared" si="20"/>
        <v>0</v>
      </c>
      <c r="H92" s="113"/>
      <c r="I92" s="113"/>
      <c r="J92" s="113"/>
      <c r="K92" s="113"/>
      <c r="L92" s="113"/>
      <c r="M92" s="113"/>
      <c r="N92" s="113"/>
      <c r="O92" s="113"/>
      <c r="P92" s="41">
        <v>0</v>
      </c>
      <c r="Q92" s="40">
        <v>0</v>
      </c>
      <c r="R92" s="39">
        <v>432</v>
      </c>
      <c r="S92" s="40">
        <v>1.7299999999999999E-2</v>
      </c>
      <c r="T92" s="37">
        <v>1652</v>
      </c>
      <c r="U92" s="40">
        <v>6.6299999999999998E-2</v>
      </c>
      <c r="V92" s="44">
        <v>1228</v>
      </c>
      <c r="W92" s="40">
        <v>4.9299999999999997E-2</v>
      </c>
      <c r="X92" s="43">
        <v>24911</v>
      </c>
    </row>
    <row r="93" spans="1:24" hidden="1" x14ac:dyDescent="0.3">
      <c r="A93" t="s">
        <v>5</v>
      </c>
      <c r="B93" s="36" t="s">
        <v>22</v>
      </c>
      <c r="C93" s="37">
        <v>12914</v>
      </c>
      <c r="D93" s="38">
        <v>0.874</v>
      </c>
      <c r="E93" s="39">
        <v>215</v>
      </c>
      <c r="F93" s="40">
        <v>1.46E-2</v>
      </c>
      <c r="G93" s="11">
        <f t="shared" si="20"/>
        <v>0</v>
      </c>
      <c r="H93" s="113"/>
      <c r="I93" s="113"/>
      <c r="J93" s="113"/>
      <c r="K93" s="113"/>
      <c r="L93" s="113"/>
      <c r="M93" s="113"/>
      <c r="N93" s="113"/>
      <c r="O93" s="113"/>
      <c r="P93" s="41">
        <v>0</v>
      </c>
      <c r="Q93" s="40">
        <v>0</v>
      </c>
      <c r="R93" s="39">
        <v>263</v>
      </c>
      <c r="S93" s="40">
        <v>1.78E-2</v>
      </c>
      <c r="T93" s="39">
        <v>779</v>
      </c>
      <c r="U93" s="40">
        <v>5.2699999999999997E-2</v>
      </c>
      <c r="V93" s="42">
        <v>605</v>
      </c>
      <c r="W93" s="40">
        <v>4.0899999999999999E-2</v>
      </c>
      <c r="X93" s="43">
        <v>14776</v>
      </c>
    </row>
    <row r="94" spans="1:24" hidden="1" x14ac:dyDescent="0.3">
      <c r="A94" t="s">
        <v>5</v>
      </c>
      <c r="B94" s="36" t="s">
        <v>23</v>
      </c>
      <c r="C94" s="37">
        <v>2843</v>
      </c>
      <c r="D94" s="38">
        <v>0.83589999999999998</v>
      </c>
      <c r="E94" s="39">
        <v>195</v>
      </c>
      <c r="F94" s="40">
        <v>5.7299999999999997E-2</v>
      </c>
      <c r="G94" s="11">
        <f t="shared" si="20"/>
        <v>0</v>
      </c>
      <c r="H94" s="113"/>
      <c r="I94" s="113"/>
      <c r="J94" s="113"/>
      <c r="K94" s="113"/>
      <c r="L94" s="113"/>
      <c r="M94" s="113"/>
      <c r="N94" s="113"/>
      <c r="O94" s="113"/>
      <c r="P94" s="41">
        <v>0</v>
      </c>
      <c r="Q94" s="40">
        <v>0</v>
      </c>
      <c r="R94" s="39">
        <v>67</v>
      </c>
      <c r="S94" s="40">
        <v>1.9699999999999999E-2</v>
      </c>
      <c r="T94" s="39">
        <v>133</v>
      </c>
      <c r="U94" s="40">
        <v>3.9100000000000003E-2</v>
      </c>
      <c r="V94" s="42">
        <v>163</v>
      </c>
      <c r="W94" s="40">
        <v>4.7899999999999998E-2</v>
      </c>
      <c r="X94" s="43">
        <v>3401</v>
      </c>
    </row>
    <row r="95" spans="1:24" hidden="1" x14ac:dyDescent="0.3">
      <c r="A95" t="s">
        <v>5</v>
      </c>
      <c r="B95" s="45" t="s">
        <v>24</v>
      </c>
      <c r="C95" s="46">
        <v>261</v>
      </c>
      <c r="D95" s="47">
        <v>0.73729999999999996</v>
      </c>
      <c r="E95" s="46">
        <v>7</v>
      </c>
      <c r="F95" s="48">
        <v>1.9800000000000002E-2</v>
      </c>
      <c r="G95" s="11">
        <f t="shared" si="20"/>
        <v>0</v>
      </c>
      <c r="H95" s="114"/>
      <c r="I95" s="114"/>
      <c r="J95" s="114"/>
      <c r="K95" s="114"/>
      <c r="L95" s="114"/>
      <c r="M95" s="114"/>
      <c r="N95" s="114"/>
      <c r="O95" s="114"/>
      <c r="P95" s="49">
        <v>0</v>
      </c>
      <c r="Q95" s="48">
        <v>0</v>
      </c>
      <c r="R95" s="46">
        <v>18</v>
      </c>
      <c r="S95" s="48">
        <v>5.0799999999999998E-2</v>
      </c>
      <c r="T95" s="46">
        <v>40</v>
      </c>
      <c r="U95" s="48">
        <v>0.113</v>
      </c>
      <c r="V95" s="50">
        <v>28</v>
      </c>
      <c r="W95" s="48">
        <v>7.9100000000000004E-2</v>
      </c>
      <c r="X95" s="51">
        <v>354</v>
      </c>
    </row>
    <row r="96" spans="1:24" hidden="1" x14ac:dyDescent="0.3">
      <c r="A96" t="s">
        <v>6</v>
      </c>
      <c r="B96" s="36" t="s">
        <v>13</v>
      </c>
      <c r="C96" s="39">
        <v>420</v>
      </c>
      <c r="D96" s="38">
        <v>0.70230000000000004</v>
      </c>
      <c r="E96" s="39">
        <v>144</v>
      </c>
      <c r="F96" s="40">
        <v>0.24079999999999999</v>
      </c>
      <c r="G96" s="11">
        <f t="shared" si="20"/>
        <v>0</v>
      </c>
      <c r="H96" s="113"/>
      <c r="I96" s="113"/>
      <c r="J96" s="113"/>
      <c r="K96" s="113"/>
      <c r="L96" s="113"/>
      <c r="M96" s="113"/>
      <c r="N96" s="113"/>
      <c r="O96" s="113"/>
      <c r="P96" s="41">
        <v>0</v>
      </c>
      <c r="Q96" s="40">
        <v>0</v>
      </c>
      <c r="R96" s="39">
        <v>2</v>
      </c>
      <c r="S96" s="40">
        <v>3.3E-3</v>
      </c>
      <c r="T96" s="39">
        <v>21</v>
      </c>
      <c r="U96" s="40">
        <v>3.5099999999999999E-2</v>
      </c>
      <c r="V96" s="42">
        <v>11</v>
      </c>
      <c r="W96" s="40">
        <v>1.84E-2</v>
      </c>
      <c r="X96" s="43">
        <v>598</v>
      </c>
    </row>
    <row r="97" spans="1:24" hidden="1" x14ac:dyDescent="0.3">
      <c r="A97" t="s">
        <v>6</v>
      </c>
      <c r="B97" s="36" t="s">
        <v>16</v>
      </c>
      <c r="C97" s="37">
        <v>4713</v>
      </c>
      <c r="D97" s="38">
        <v>0.4824</v>
      </c>
      <c r="E97" s="37">
        <v>4612</v>
      </c>
      <c r="F97" s="40">
        <v>0.47210000000000002</v>
      </c>
      <c r="G97" s="11">
        <f t="shared" si="20"/>
        <v>0</v>
      </c>
      <c r="H97" s="113"/>
      <c r="I97" s="113"/>
      <c r="J97" s="113"/>
      <c r="K97" s="113"/>
      <c r="L97" s="113"/>
      <c r="M97" s="113"/>
      <c r="N97" s="113"/>
      <c r="O97" s="113"/>
      <c r="P97" s="41">
        <v>0</v>
      </c>
      <c r="Q97" s="40">
        <v>0</v>
      </c>
      <c r="R97" s="39">
        <v>47</v>
      </c>
      <c r="S97" s="40">
        <v>4.7999999999999996E-3</v>
      </c>
      <c r="T97" s="39">
        <v>263</v>
      </c>
      <c r="U97" s="40">
        <v>2.69E-2</v>
      </c>
      <c r="V97" s="42">
        <v>135</v>
      </c>
      <c r="W97" s="40">
        <v>1.38E-2</v>
      </c>
      <c r="X97" s="43">
        <v>9770</v>
      </c>
    </row>
    <row r="98" spans="1:24" hidden="1" x14ac:dyDescent="0.3">
      <c r="A98" t="s">
        <v>6</v>
      </c>
      <c r="B98" s="36" t="s">
        <v>17</v>
      </c>
      <c r="C98" s="39">
        <v>18</v>
      </c>
      <c r="D98" s="38">
        <v>0.20219999999999999</v>
      </c>
      <c r="E98" s="39">
        <v>39</v>
      </c>
      <c r="F98" s="40">
        <v>0.43819999999999998</v>
      </c>
      <c r="G98" s="11">
        <f t="shared" si="20"/>
        <v>2</v>
      </c>
      <c r="H98" s="113"/>
      <c r="I98" s="113"/>
      <c r="J98" s="113"/>
      <c r="K98" s="113"/>
      <c r="L98" s="113"/>
      <c r="M98" s="113"/>
      <c r="N98" s="113"/>
      <c r="O98" s="113"/>
      <c r="P98" s="39">
        <v>2</v>
      </c>
      <c r="Q98" s="40">
        <v>2.2499999999999999E-2</v>
      </c>
      <c r="R98" s="41">
        <v>0</v>
      </c>
      <c r="S98" s="40">
        <v>0</v>
      </c>
      <c r="T98" s="39">
        <v>16</v>
      </c>
      <c r="U98" s="40">
        <v>0.17979999999999999</v>
      </c>
      <c r="V98" s="42">
        <v>14</v>
      </c>
      <c r="W98" s="40">
        <v>0.1573</v>
      </c>
      <c r="X98" s="43">
        <v>89</v>
      </c>
    </row>
    <row r="99" spans="1:24" hidden="1" x14ac:dyDescent="0.3">
      <c r="A99" t="s">
        <v>6</v>
      </c>
      <c r="B99" s="36" t="s">
        <v>18</v>
      </c>
      <c r="C99" s="39">
        <v>56</v>
      </c>
      <c r="D99" s="38">
        <v>0.30769999999999997</v>
      </c>
      <c r="E99" s="39">
        <v>104</v>
      </c>
      <c r="F99" s="40">
        <v>0.57140000000000002</v>
      </c>
      <c r="G99" s="11">
        <f t="shared" si="20"/>
        <v>0</v>
      </c>
      <c r="H99" s="113"/>
      <c r="I99" s="113"/>
      <c r="J99" s="113"/>
      <c r="K99" s="113"/>
      <c r="L99" s="113"/>
      <c r="M99" s="113"/>
      <c r="N99" s="113"/>
      <c r="O99" s="113"/>
      <c r="P99" s="41">
        <v>0</v>
      </c>
      <c r="Q99" s="40">
        <v>0</v>
      </c>
      <c r="R99" s="41">
        <v>0</v>
      </c>
      <c r="S99" s="40">
        <v>0</v>
      </c>
      <c r="T99" s="39">
        <v>7</v>
      </c>
      <c r="U99" s="40">
        <v>3.85E-2</v>
      </c>
      <c r="V99" s="42">
        <v>15</v>
      </c>
      <c r="W99" s="40">
        <v>8.2400000000000001E-2</v>
      </c>
      <c r="X99" s="43">
        <v>182</v>
      </c>
    </row>
    <row r="100" spans="1:24" hidden="1" x14ac:dyDescent="0.3">
      <c r="A100" t="s">
        <v>6</v>
      </c>
      <c r="B100" s="36" t="s">
        <v>19</v>
      </c>
      <c r="C100" s="37">
        <v>2018</v>
      </c>
      <c r="D100" s="38">
        <v>0.43630000000000002</v>
      </c>
      <c r="E100" s="37">
        <v>2405</v>
      </c>
      <c r="F100" s="40">
        <v>0.52</v>
      </c>
      <c r="G100" s="11">
        <f t="shared" si="20"/>
        <v>0</v>
      </c>
      <c r="H100" s="113"/>
      <c r="I100" s="113"/>
      <c r="J100" s="113"/>
      <c r="K100" s="113"/>
      <c r="L100" s="113"/>
      <c r="M100" s="113"/>
      <c r="N100" s="113"/>
      <c r="O100" s="113"/>
      <c r="P100" s="41">
        <v>0</v>
      </c>
      <c r="Q100" s="40">
        <v>0</v>
      </c>
      <c r="R100" s="39">
        <v>21</v>
      </c>
      <c r="S100" s="40">
        <v>4.4999999999999997E-3</v>
      </c>
      <c r="T100" s="39">
        <v>105</v>
      </c>
      <c r="U100" s="40">
        <v>2.2700000000000001E-2</v>
      </c>
      <c r="V100" s="42">
        <v>76</v>
      </c>
      <c r="W100" s="40">
        <v>1.6400000000000001E-2</v>
      </c>
      <c r="X100" s="43">
        <v>4625</v>
      </c>
    </row>
    <row r="101" spans="1:24" hidden="1" x14ac:dyDescent="0.3">
      <c r="A101" t="s">
        <v>6</v>
      </c>
      <c r="B101" s="36" t="s">
        <v>20</v>
      </c>
      <c r="C101" s="37">
        <v>1153</v>
      </c>
      <c r="D101" s="38">
        <v>0.45179999999999998</v>
      </c>
      <c r="E101" s="37">
        <v>1277</v>
      </c>
      <c r="F101" s="40">
        <v>0.50039999999999996</v>
      </c>
      <c r="G101" s="11">
        <f t="shared" si="20"/>
        <v>0</v>
      </c>
      <c r="H101" s="113"/>
      <c r="I101" s="113"/>
      <c r="J101" s="113"/>
      <c r="K101" s="113"/>
      <c r="L101" s="113"/>
      <c r="M101" s="113"/>
      <c r="N101" s="113"/>
      <c r="O101" s="113"/>
      <c r="P101" s="41">
        <v>0</v>
      </c>
      <c r="Q101" s="40">
        <v>0</v>
      </c>
      <c r="R101" s="39">
        <v>17</v>
      </c>
      <c r="S101" s="40">
        <v>6.7000000000000002E-3</v>
      </c>
      <c r="T101" s="39">
        <v>51</v>
      </c>
      <c r="U101" s="40">
        <v>0.02</v>
      </c>
      <c r="V101" s="42">
        <v>54</v>
      </c>
      <c r="W101" s="40">
        <v>2.12E-2</v>
      </c>
      <c r="X101" s="43">
        <v>2552</v>
      </c>
    </row>
    <row r="102" spans="1:24" hidden="1" x14ac:dyDescent="0.3">
      <c r="A102" t="s">
        <v>6</v>
      </c>
      <c r="B102" s="36" t="s">
        <v>21</v>
      </c>
      <c r="C102" s="37">
        <v>3572</v>
      </c>
      <c r="D102" s="38">
        <v>0.4839</v>
      </c>
      <c r="E102" s="37">
        <v>3409</v>
      </c>
      <c r="F102" s="40">
        <v>0.46179999999999999</v>
      </c>
      <c r="G102" s="11">
        <f t="shared" si="20"/>
        <v>0</v>
      </c>
      <c r="H102" s="113"/>
      <c r="I102" s="113"/>
      <c r="J102" s="113"/>
      <c r="K102" s="113"/>
      <c r="L102" s="113"/>
      <c r="M102" s="113"/>
      <c r="N102" s="113"/>
      <c r="O102" s="113"/>
      <c r="P102" s="41">
        <v>0</v>
      </c>
      <c r="Q102" s="40">
        <v>0</v>
      </c>
      <c r="R102" s="39">
        <v>40</v>
      </c>
      <c r="S102" s="40">
        <v>5.4000000000000003E-3</v>
      </c>
      <c r="T102" s="39">
        <v>223</v>
      </c>
      <c r="U102" s="40">
        <v>3.0200000000000001E-2</v>
      </c>
      <c r="V102" s="42">
        <v>138</v>
      </c>
      <c r="W102" s="40">
        <v>1.8700000000000001E-2</v>
      </c>
      <c r="X102" s="43">
        <v>7382</v>
      </c>
    </row>
    <row r="103" spans="1:24" hidden="1" x14ac:dyDescent="0.3">
      <c r="A103" t="s">
        <v>6</v>
      </c>
      <c r="B103" s="36" t="s">
        <v>22</v>
      </c>
      <c r="C103" s="37">
        <v>2111</v>
      </c>
      <c r="D103" s="38">
        <v>0.53480000000000005</v>
      </c>
      <c r="E103" s="37">
        <v>1647</v>
      </c>
      <c r="F103" s="40">
        <v>0.4173</v>
      </c>
      <c r="G103" s="11">
        <f t="shared" si="20"/>
        <v>0</v>
      </c>
      <c r="H103" s="113"/>
      <c r="I103" s="113"/>
      <c r="J103" s="113"/>
      <c r="K103" s="113"/>
      <c r="L103" s="113"/>
      <c r="M103" s="113"/>
      <c r="N103" s="113"/>
      <c r="O103" s="113"/>
      <c r="P103" s="41">
        <v>0</v>
      </c>
      <c r="Q103" s="40">
        <v>0</v>
      </c>
      <c r="R103" s="39">
        <v>19</v>
      </c>
      <c r="S103" s="40">
        <v>4.7999999999999996E-3</v>
      </c>
      <c r="T103" s="39">
        <v>107</v>
      </c>
      <c r="U103" s="40">
        <v>2.7099999999999999E-2</v>
      </c>
      <c r="V103" s="42">
        <v>63</v>
      </c>
      <c r="W103" s="40">
        <v>1.6E-2</v>
      </c>
      <c r="X103" s="43">
        <v>3947</v>
      </c>
    </row>
    <row r="104" spans="1:24" hidden="1" x14ac:dyDescent="0.3">
      <c r="A104" t="s">
        <v>6</v>
      </c>
      <c r="B104" s="36" t="s">
        <v>23</v>
      </c>
      <c r="C104" s="39">
        <v>462</v>
      </c>
      <c r="D104" s="38">
        <v>0.28089999999999998</v>
      </c>
      <c r="E104" s="37">
        <v>1117</v>
      </c>
      <c r="F104" s="40">
        <v>0.67900000000000005</v>
      </c>
      <c r="G104" s="11">
        <f t="shared" si="20"/>
        <v>0</v>
      </c>
      <c r="H104" s="113"/>
      <c r="I104" s="113"/>
      <c r="J104" s="113"/>
      <c r="K104" s="113"/>
      <c r="L104" s="113"/>
      <c r="M104" s="113"/>
      <c r="N104" s="113"/>
      <c r="O104" s="113"/>
      <c r="P104" s="41">
        <v>0</v>
      </c>
      <c r="Q104" s="40">
        <v>0</v>
      </c>
      <c r="R104" s="39">
        <v>9</v>
      </c>
      <c r="S104" s="40">
        <v>5.4999999999999997E-3</v>
      </c>
      <c r="T104" s="39">
        <v>37</v>
      </c>
      <c r="U104" s="40">
        <v>2.2499999999999999E-2</v>
      </c>
      <c r="V104" s="42">
        <v>20</v>
      </c>
      <c r="W104" s="40">
        <v>1.2200000000000001E-2</v>
      </c>
      <c r="X104" s="43">
        <v>1645</v>
      </c>
    </row>
    <row r="105" spans="1:24" hidden="1" x14ac:dyDescent="0.3">
      <c r="A105" t="s">
        <v>6</v>
      </c>
      <c r="B105" s="45" t="s">
        <v>24</v>
      </c>
      <c r="C105" s="46">
        <v>32</v>
      </c>
      <c r="D105" s="47">
        <v>0.36780000000000002</v>
      </c>
      <c r="E105" s="46">
        <v>46</v>
      </c>
      <c r="F105" s="48">
        <v>0.52869999999999995</v>
      </c>
      <c r="G105" s="11">
        <f t="shared" si="20"/>
        <v>0</v>
      </c>
      <c r="H105" s="114"/>
      <c r="I105" s="114"/>
      <c r="J105" s="114"/>
      <c r="K105" s="114"/>
      <c r="L105" s="114"/>
      <c r="M105" s="114"/>
      <c r="N105" s="114"/>
      <c r="O105" s="114"/>
      <c r="P105" s="49">
        <v>0</v>
      </c>
      <c r="Q105" s="48">
        <v>0</v>
      </c>
      <c r="R105" s="49">
        <v>0</v>
      </c>
      <c r="S105" s="48">
        <v>0</v>
      </c>
      <c r="T105" s="46">
        <v>4</v>
      </c>
      <c r="U105" s="48">
        <v>4.5999999999999999E-2</v>
      </c>
      <c r="V105" s="50">
        <v>5</v>
      </c>
      <c r="W105" s="48">
        <v>5.7500000000000002E-2</v>
      </c>
      <c r="X105" s="51">
        <v>87</v>
      </c>
    </row>
    <row r="106" spans="1:24" hidden="1" x14ac:dyDescent="0.3">
      <c r="A106" t="s">
        <v>7</v>
      </c>
      <c r="B106" s="36" t="s">
        <v>13</v>
      </c>
      <c r="C106" s="39">
        <v>321</v>
      </c>
      <c r="D106" s="38">
        <v>0.76249999999999996</v>
      </c>
      <c r="E106" s="39">
        <v>59</v>
      </c>
      <c r="F106" s="40">
        <v>0.1401</v>
      </c>
      <c r="G106" s="11">
        <f t="shared" si="20"/>
        <v>0</v>
      </c>
      <c r="H106" s="113"/>
      <c r="I106" s="113"/>
      <c r="J106" s="113"/>
      <c r="K106" s="113"/>
      <c r="L106" s="113"/>
      <c r="M106" s="113"/>
      <c r="N106" s="113"/>
      <c r="O106" s="113"/>
      <c r="P106" s="41">
        <v>0</v>
      </c>
      <c r="Q106" s="40">
        <v>0</v>
      </c>
      <c r="R106" s="39">
        <v>5</v>
      </c>
      <c r="S106" s="40">
        <v>1.1900000000000001E-2</v>
      </c>
      <c r="T106" s="39">
        <v>25</v>
      </c>
      <c r="U106" s="40">
        <v>5.9400000000000001E-2</v>
      </c>
      <c r="V106" s="42">
        <v>11</v>
      </c>
      <c r="W106" s="40">
        <v>2.6100000000000002E-2</v>
      </c>
      <c r="X106" s="43">
        <v>421</v>
      </c>
    </row>
    <row r="107" spans="1:24" hidden="1" x14ac:dyDescent="0.3">
      <c r="A107" t="s">
        <v>7</v>
      </c>
      <c r="B107" s="36" t="s">
        <v>16</v>
      </c>
      <c r="C107" s="37">
        <v>3045</v>
      </c>
      <c r="D107" s="38">
        <v>0.57240000000000002</v>
      </c>
      <c r="E107" s="37">
        <v>1930</v>
      </c>
      <c r="F107" s="40">
        <v>0.36280000000000001</v>
      </c>
      <c r="G107" s="11">
        <f t="shared" si="20"/>
        <v>0</v>
      </c>
      <c r="H107" s="113"/>
      <c r="I107" s="113"/>
      <c r="J107" s="113"/>
      <c r="K107" s="113"/>
      <c r="L107" s="113"/>
      <c r="M107" s="113"/>
      <c r="N107" s="113"/>
      <c r="O107" s="113"/>
      <c r="P107" s="41">
        <v>0</v>
      </c>
      <c r="Q107" s="40">
        <v>0</v>
      </c>
      <c r="R107" s="39">
        <v>37</v>
      </c>
      <c r="S107" s="40">
        <v>7.0000000000000001E-3</v>
      </c>
      <c r="T107" s="39">
        <v>222</v>
      </c>
      <c r="U107" s="40">
        <v>4.1700000000000001E-2</v>
      </c>
      <c r="V107" s="42">
        <v>86</v>
      </c>
      <c r="W107" s="40">
        <v>1.6199999999999999E-2</v>
      </c>
      <c r="X107" s="43">
        <v>5320</v>
      </c>
    </row>
    <row r="108" spans="1:24" hidden="1" x14ac:dyDescent="0.3">
      <c r="A108" t="s">
        <v>7</v>
      </c>
      <c r="B108" s="36" t="s">
        <v>17</v>
      </c>
      <c r="C108" s="39">
        <v>28</v>
      </c>
      <c r="D108" s="38">
        <v>0.54900000000000004</v>
      </c>
      <c r="E108" s="39">
        <v>5</v>
      </c>
      <c r="F108" s="40">
        <v>9.8000000000000004E-2</v>
      </c>
      <c r="G108" s="11">
        <f t="shared" si="20"/>
        <v>0</v>
      </c>
      <c r="H108" s="113"/>
      <c r="I108" s="113"/>
      <c r="J108" s="113"/>
      <c r="K108" s="113"/>
      <c r="L108" s="113"/>
      <c r="M108" s="113"/>
      <c r="N108" s="113"/>
      <c r="O108" s="113"/>
      <c r="P108" s="41">
        <v>0</v>
      </c>
      <c r="Q108" s="40">
        <v>0</v>
      </c>
      <c r="R108" s="41">
        <v>0</v>
      </c>
      <c r="S108" s="40">
        <v>0</v>
      </c>
      <c r="T108" s="39">
        <v>11</v>
      </c>
      <c r="U108" s="40">
        <v>0.2157</v>
      </c>
      <c r="V108" s="42">
        <v>7</v>
      </c>
      <c r="W108" s="40">
        <v>0.13730000000000001</v>
      </c>
      <c r="X108" s="43">
        <v>51</v>
      </c>
    </row>
    <row r="109" spans="1:24" hidden="1" x14ac:dyDescent="0.3">
      <c r="A109" t="s">
        <v>7</v>
      </c>
      <c r="B109" s="36" t="s">
        <v>18</v>
      </c>
      <c r="C109" s="39">
        <v>29</v>
      </c>
      <c r="D109" s="38">
        <v>0.32950000000000002</v>
      </c>
      <c r="E109" s="39">
        <v>46</v>
      </c>
      <c r="F109" s="40">
        <v>0.52270000000000005</v>
      </c>
      <c r="G109" s="11">
        <f t="shared" si="20"/>
        <v>0</v>
      </c>
      <c r="H109" s="113"/>
      <c r="I109" s="113"/>
      <c r="J109" s="113"/>
      <c r="K109" s="113"/>
      <c r="L109" s="113"/>
      <c r="M109" s="113"/>
      <c r="N109" s="113"/>
      <c r="O109" s="113"/>
      <c r="P109" s="41">
        <v>0</v>
      </c>
      <c r="Q109" s="40">
        <v>0</v>
      </c>
      <c r="R109" s="39">
        <v>1</v>
      </c>
      <c r="S109" s="40">
        <v>1.14E-2</v>
      </c>
      <c r="T109" s="39">
        <v>3</v>
      </c>
      <c r="U109" s="40">
        <v>3.4099999999999998E-2</v>
      </c>
      <c r="V109" s="42">
        <v>9</v>
      </c>
      <c r="W109" s="40">
        <v>0.1023</v>
      </c>
      <c r="X109" s="43">
        <v>88</v>
      </c>
    </row>
    <row r="110" spans="1:24" hidden="1" x14ac:dyDescent="0.3">
      <c r="A110" t="s">
        <v>7</v>
      </c>
      <c r="B110" s="36" t="s">
        <v>19</v>
      </c>
      <c r="C110" s="37">
        <v>1389</v>
      </c>
      <c r="D110" s="38">
        <v>0.56530000000000002</v>
      </c>
      <c r="E110" s="39">
        <v>944</v>
      </c>
      <c r="F110" s="40">
        <v>0.38419999999999999</v>
      </c>
      <c r="G110" s="11">
        <f t="shared" si="20"/>
        <v>0</v>
      </c>
      <c r="H110" s="113"/>
      <c r="I110" s="113"/>
      <c r="J110" s="113"/>
      <c r="K110" s="113"/>
      <c r="L110" s="113"/>
      <c r="M110" s="113"/>
      <c r="N110" s="113"/>
      <c r="O110" s="113"/>
      <c r="P110" s="41">
        <v>0</v>
      </c>
      <c r="Q110" s="40">
        <v>0</v>
      </c>
      <c r="R110" s="39">
        <v>19</v>
      </c>
      <c r="S110" s="40">
        <v>7.7000000000000002E-3</v>
      </c>
      <c r="T110" s="39">
        <v>72</v>
      </c>
      <c r="U110" s="40">
        <v>2.93E-2</v>
      </c>
      <c r="V110" s="42">
        <v>33</v>
      </c>
      <c r="W110" s="40">
        <v>1.34E-2</v>
      </c>
      <c r="X110" s="43">
        <v>2457</v>
      </c>
    </row>
    <row r="111" spans="1:24" hidden="1" x14ac:dyDescent="0.3">
      <c r="A111" t="s">
        <v>7</v>
      </c>
      <c r="B111" s="36" t="s">
        <v>20</v>
      </c>
      <c r="C111" s="39">
        <v>765</v>
      </c>
      <c r="D111" s="38">
        <v>0.57169999999999999</v>
      </c>
      <c r="E111" s="39">
        <v>497</v>
      </c>
      <c r="F111" s="40">
        <v>0.37140000000000001</v>
      </c>
      <c r="G111" s="11">
        <f t="shared" si="20"/>
        <v>0</v>
      </c>
      <c r="H111" s="113"/>
      <c r="I111" s="113"/>
      <c r="J111" s="113"/>
      <c r="K111" s="113"/>
      <c r="L111" s="113"/>
      <c r="M111" s="113"/>
      <c r="N111" s="113"/>
      <c r="O111" s="113"/>
      <c r="P111" s="41">
        <v>0</v>
      </c>
      <c r="Q111" s="40">
        <v>0</v>
      </c>
      <c r="R111" s="39">
        <v>10</v>
      </c>
      <c r="S111" s="40">
        <v>7.4999999999999997E-3</v>
      </c>
      <c r="T111" s="39">
        <v>43</v>
      </c>
      <c r="U111" s="40">
        <v>3.2099999999999997E-2</v>
      </c>
      <c r="V111" s="42">
        <v>23</v>
      </c>
      <c r="W111" s="40">
        <v>1.72E-2</v>
      </c>
      <c r="X111" s="43">
        <v>1338</v>
      </c>
    </row>
    <row r="112" spans="1:24" hidden="1" x14ac:dyDescent="0.3">
      <c r="A112" t="s">
        <v>7</v>
      </c>
      <c r="B112" s="36" t="s">
        <v>21</v>
      </c>
      <c r="C112" s="37">
        <v>2280</v>
      </c>
      <c r="D112" s="38">
        <v>0.53129999999999999</v>
      </c>
      <c r="E112" s="37">
        <v>1724</v>
      </c>
      <c r="F112" s="40">
        <v>0.40179999999999999</v>
      </c>
      <c r="G112" s="11">
        <f t="shared" si="20"/>
        <v>0</v>
      </c>
      <c r="H112" s="113"/>
      <c r="I112" s="113"/>
      <c r="J112" s="113"/>
      <c r="K112" s="113"/>
      <c r="L112" s="113"/>
      <c r="M112" s="113"/>
      <c r="N112" s="113"/>
      <c r="O112" s="113"/>
      <c r="P112" s="41">
        <v>0</v>
      </c>
      <c r="Q112" s="40">
        <v>0</v>
      </c>
      <c r="R112" s="39">
        <v>26</v>
      </c>
      <c r="S112" s="40">
        <v>6.1000000000000004E-3</v>
      </c>
      <c r="T112" s="39">
        <v>200</v>
      </c>
      <c r="U112" s="40">
        <v>4.6600000000000003E-2</v>
      </c>
      <c r="V112" s="42">
        <v>61</v>
      </c>
      <c r="W112" s="40">
        <v>1.4200000000000001E-2</v>
      </c>
      <c r="X112" s="43">
        <v>4291</v>
      </c>
    </row>
    <row r="113" spans="1:24" hidden="1" x14ac:dyDescent="0.3">
      <c r="A113" t="s">
        <v>7</v>
      </c>
      <c r="B113" s="36" t="s">
        <v>22</v>
      </c>
      <c r="C113" s="37">
        <v>1437</v>
      </c>
      <c r="D113" s="38">
        <v>0.59309999999999996</v>
      </c>
      <c r="E113" s="39">
        <v>827</v>
      </c>
      <c r="F113" s="40">
        <v>0.34129999999999999</v>
      </c>
      <c r="G113" s="11">
        <f t="shared" si="20"/>
        <v>0</v>
      </c>
      <c r="H113" s="113"/>
      <c r="I113" s="113"/>
      <c r="J113" s="113"/>
      <c r="K113" s="113"/>
      <c r="L113" s="113"/>
      <c r="M113" s="113"/>
      <c r="N113" s="113"/>
      <c r="O113" s="113"/>
      <c r="P113" s="41">
        <v>0</v>
      </c>
      <c r="Q113" s="40">
        <v>0</v>
      </c>
      <c r="R113" s="39">
        <v>13</v>
      </c>
      <c r="S113" s="40">
        <v>5.4000000000000003E-3</v>
      </c>
      <c r="T113" s="39">
        <v>102</v>
      </c>
      <c r="U113" s="40">
        <v>4.2099999999999999E-2</v>
      </c>
      <c r="V113" s="42">
        <v>44</v>
      </c>
      <c r="W113" s="40">
        <v>1.8200000000000001E-2</v>
      </c>
      <c r="X113" s="43">
        <v>2423</v>
      </c>
    </row>
    <row r="114" spans="1:24" hidden="1" x14ac:dyDescent="0.3">
      <c r="A114" t="s">
        <v>7</v>
      </c>
      <c r="B114" s="36" t="s">
        <v>23</v>
      </c>
      <c r="C114" s="39">
        <v>280</v>
      </c>
      <c r="D114" s="38">
        <v>0.38300000000000001</v>
      </c>
      <c r="E114" s="39">
        <v>422</v>
      </c>
      <c r="F114" s="40">
        <v>0.57730000000000004</v>
      </c>
      <c r="G114" s="11">
        <f t="shared" si="20"/>
        <v>0</v>
      </c>
      <c r="H114" s="113"/>
      <c r="I114" s="113"/>
      <c r="J114" s="113"/>
      <c r="K114" s="113"/>
      <c r="L114" s="113"/>
      <c r="M114" s="113"/>
      <c r="N114" s="113"/>
      <c r="O114" s="113"/>
      <c r="P114" s="41">
        <v>0</v>
      </c>
      <c r="Q114" s="40">
        <v>0</v>
      </c>
      <c r="R114" s="39">
        <v>3</v>
      </c>
      <c r="S114" s="40">
        <v>4.1000000000000003E-3</v>
      </c>
      <c r="T114" s="39">
        <v>12</v>
      </c>
      <c r="U114" s="40">
        <v>1.6400000000000001E-2</v>
      </c>
      <c r="V114" s="42">
        <v>14</v>
      </c>
      <c r="W114" s="40">
        <v>1.9199999999999998E-2</v>
      </c>
      <c r="X114" s="43">
        <v>731</v>
      </c>
    </row>
    <row r="115" spans="1:24" hidden="1" x14ac:dyDescent="0.3">
      <c r="A115" t="s">
        <v>7</v>
      </c>
      <c r="B115" s="45" t="s">
        <v>24</v>
      </c>
      <c r="C115" s="46">
        <v>15</v>
      </c>
      <c r="D115" s="47">
        <v>0.26790000000000003</v>
      </c>
      <c r="E115" s="46">
        <v>34</v>
      </c>
      <c r="F115" s="48">
        <v>0.60709999999999997</v>
      </c>
      <c r="G115" s="11">
        <f t="shared" si="20"/>
        <v>0</v>
      </c>
      <c r="H115" s="114"/>
      <c r="I115" s="114"/>
      <c r="J115" s="114"/>
      <c r="K115" s="114"/>
      <c r="L115" s="114"/>
      <c r="M115" s="114"/>
      <c r="N115" s="114"/>
      <c r="O115" s="114"/>
      <c r="P115" s="49">
        <v>0</v>
      </c>
      <c r="Q115" s="48">
        <v>0</v>
      </c>
      <c r="R115" s="46">
        <v>1</v>
      </c>
      <c r="S115" s="48">
        <v>1.7899999999999999E-2</v>
      </c>
      <c r="T115" s="46">
        <v>2</v>
      </c>
      <c r="U115" s="48">
        <v>3.5700000000000003E-2</v>
      </c>
      <c r="V115" s="50">
        <v>4</v>
      </c>
      <c r="W115" s="48">
        <v>7.1400000000000005E-2</v>
      </c>
      <c r="X115" s="51">
        <v>56</v>
      </c>
    </row>
    <row r="116" spans="1:24" hidden="1" x14ac:dyDescent="0.3">
      <c r="A116" t="s">
        <v>8</v>
      </c>
      <c r="B116" s="36" t="s">
        <v>13</v>
      </c>
      <c r="C116" s="39">
        <v>209</v>
      </c>
      <c r="D116" s="38">
        <v>0.56179999999999997</v>
      </c>
      <c r="E116" s="39">
        <v>148</v>
      </c>
      <c r="F116" s="40">
        <v>0.39779999999999999</v>
      </c>
      <c r="G116" s="11">
        <f t="shared" si="20"/>
        <v>0</v>
      </c>
      <c r="H116" s="113"/>
      <c r="I116" s="113"/>
      <c r="J116" s="113"/>
      <c r="K116" s="113"/>
      <c r="L116" s="113"/>
      <c r="M116" s="113"/>
      <c r="N116" s="113"/>
      <c r="O116" s="113"/>
      <c r="P116" s="41">
        <v>0</v>
      </c>
      <c r="Q116" s="40">
        <v>0</v>
      </c>
      <c r="R116" s="41">
        <v>0</v>
      </c>
      <c r="S116" s="40">
        <v>0</v>
      </c>
      <c r="T116" s="39">
        <v>4</v>
      </c>
      <c r="U116" s="40">
        <v>1.0800000000000001E-2</v>
      </c>
      <c r="V116" s="42">
        <v>11</v>
      </c>
      <c r="W116" s="40">
        <v>2.9600000000000001E-2</v>
      </c>
      <c r="X116" s="43">
        <v>372</v>
      </c>
    </row>
    <row r="117" spans="1:24" hidden="1" x14ac:dyDescent="0.3">
      <c r="A117" t="s">
        <v>8</v>
      </c>
      <c r="B117" s="36" t="s">
        <v>16</v>
      </c>
      <c r="C117" s="37">
        <v>2601</v>
      </c>
      <c r="D117" s="38">
        <v>0.3221</v>
      </c>
      <c r="E117" s="37">
        <v>4955</v>
      </c>
      <c r="F117" s="40">
        <v>0.61360000000000003</v>
      </c>
      <c r="G117" s="11">
        <f t="shared" si="20"/>
        <v>0</v>
      </c>
      <c r="H117" s="113"/>
      <c r="I117" s="113"/>
      <c r="J117" s="113"/>
      <c r="K117" s="113"/>
      <c r="L117" s="113"/>
      <c r="M117" s="113"/>
      <c r="N117" s="113"/>
      <c r="O117" s="113"/>
      <c r="P117" s="41">
        <v>0</v>
      </c>
      <c r="Q117" s="40">
        <v>0</v>
      </c>
      <c r="R117" s="39">
        <v>20</v>
      </c>
      <c r="S117" s="40">
        <v>2.5000000000000001E-3</v>
      </c>
      <c r="T117" s="39">
        <v>380</v>
      </c>
      <c r="U117" s="40">
        <v>4.7100000000000003E-2</v>
      </c>
      <c r="V117" s="42">
        <v>119</v>
      </c>
      <c r="W117" s="40">
        <v>1.47E-2</v>
      </c>
      <c r="X117" s="43">
        <v>8075</v>
      </c>
    </row>
    <row r="118" spans="1:24" hidden="1" x14ac:dyDescent="0.3">
      <c r="A118" t="s">
        <v>8</v>
      </c>
      <c r="B118" s="36" t="s">
        <v>17</v>
      </c>
      <c r="C118" s="39">
        <v>5</v>
      </c>
      <c r="D118" s="38">
        <v>3.5000000000000003E-2</v>
      </c>
      <c r="E118" s="39">
        <v>69</v>
      </c>
      <c r="F118" s="40">
        <v>0.48249999999999998</v>
      </c>
      <c r="G118" s="11">
        <f t="shared" si="20"/>
        <v>6</v>
      </c>
      <c r="H118" s="113"/>
      <c r="I118" s="113"/>
      <c r="J118" s="113"/>
      <c r="K118" s="113"/>
      <c r="L118" s="113"/>
      <c r="M118" s="113"/>
      <c r="N118" s="113"/>
      <c r="O118" s="113"/>
      <c r="P118" s="52">
        <v>6</v>
      </c>
      <c r="Q118" s="40">
        <v>4.2000000000000003E-2</v>
      </c>
      <c r="R118" s="39">
        <v>3</v>
      </c>
      <c r="S118" s="40">
        <v>2.1000000000000001E-2</v>
      </c>
      <c r="T118" s="39">
        <v>22</v>
      </c>
      <c r="U118" s="40">
        <v>0.15379999999999999</v>
      </c>
      <c r="V118" s="42">
        <v>38</v>
      </c>
      <c r="W118" s="40">
        <v>0.26569999999999999</v>
      </c>
      <c r="X118" s="43">
        <v>143</v>
      </c>
    </row>
    <row r="119" spans="1:24" hidden="1" x14ac:dyDescent="0.3">
      <c r="A119" t="s">
        <v>8</v>
      </c>
      <c r="B119" s="36" t="s">
        <v>18</v>
      </c>
      <c r="C119" s="39">
        <v>15</v>
      </c>
      <c r="D119" s="38">
        <v>0.18990000000000001</v>
      </c>
      <c r="E119" s="39">
        <v>40</v>
      </c>
      <c r="F119" s="40">
        <v>0.50629999999999997</v>
      </c>
      <c r="G119" s="11">
        <f t="shared" si="20"/>
        <v>0</v>
      </c>
      <c r="H119" s="113"/>
      <c r="I119" s="113"/>
      <c r="J119" s="113"/>
      <c r="K119" s="113"/>
      <c r="L119" s="113"/>
      <c r="M119" s="113"/>
      <c r="N119" s="113"/>
      <c r="O119" s="113"/>
      <c r="P119" s="41">
        <v>0</v>
      </c>
      <c r="Q119" s="40">
        <v>0</v>
      </c>
      <c r="R119" s="39">
        <v>4</v>
      </c>
      <c r="S119" s="40">
        <v>5.0599999999999999E-2</v>
      </c>
      <c r="T119" s="53">
        <v>0</v>
      </c>
      <c r="U119" s="40">
        <v>0</v>
      </c>
      <c r="V119" s="42">
        <v>20</v>
      </c>
      <c r="W119" s="40">
        <v>0.25319999999999998</v>
      </c>
      <c r="X119" s="43">
        <v>79</v>
      </c>
    </row>
    <row r="120" spans="1:24" hidden="1" x14ac:dyDescent="0.3">
      <c r="A120" t="s">
        <v>8</v>
      </c>
      <c r="B120" s="36" t="s">
        <v>19</v>
      </c>
      <c r="C120" s="37">
        <v>1094</v>
      </c>
      <c r="D120" s="38">
        <v>0.27410000000000001</v>
      </c>
      <c r="E120" s="37">
        <v>2702</v>
      </c>
      <c r="F120" s="40">
        <v>0.67700000000000005</v>
      </c>
      <c r="G120" s="11">
        <f t="shared" si="20"/>
        <v>0</v>
      </c>
      <c r="H120" s="113"/>
      <c r="I120" s="113"/>
      <c r="J120" s="113"/>
      <c r="K120" s="113"/>
      <c r="L120" s="113"/>
      <c r="M120" s="113"/>
      <c r="N120" s="113"/>
      <c r="O120" s="113"/>
      <c r="P120" s="41">
        <v>0</v>
      </c>
      <c r="Q120" s="40">
        <v>0</v>
      </c>
      <c r="R120" s="39">
        <v>11</v>
      </c>
      <c r="S120" s="40">
        <v>2.8E-3</v>
      </c>
      <c r="T120" s="39">
        <v>144</v>
      </c>
      <c r="U120" s="40">
        <v>3.61E-2</v>
      </c>
      <c r="V120" s="42">
        <v>40</v>
      </c>
      <c r="W120" s="40">
        <v>0.01</v>
      </c>
      <c r="X120" s="43">
        <v>3991</v>
      </c>
    </row>
    <row r="121" spans="1:24" hidden="1" x14ac:dyDescent="0.3">
      <c r="A121" t="s">
        <v>8</v>
      </c>
      <c r="B121" s="36" t="s">
        <v>20</v>
      </c>
      <c r="C121" s="39">
        <v>620</v>
      </c>
      <c r="D121" s="38">
        <v>0.28320000000000001</v>
      </c>
      <c r="E121" s="37">
        <v>1413</v>
      </c>
      <c r="F121" s="40">
        <v>0.64549999999999996</v>
      </c>
      <c r="G121" s="11">
        <f t="shared" si="20"/>
        <v>0</v>
      </c>
      <c r="H121" s="113"/>
      <c r="I121" s="113"/>
      <c r="J121" s="113"/>
      <c r="K121" s="113"/>
      <c r="L121" s="113"/>
      <c r="M121" s="113"/>
      <c r="N121" s="113"/>
      <c r="O121" s="113"/>
      <c r="P121" s="41">
        <v>0</v>
      </c>
      <c r="Q121" s="40">
        <v>0</v>
      </c>
      <c r="R121" s="39">
        <v>4</v>
      </c>
      <c r="S121" s="40">
        <v>1.8E-3</v>
      </c>
      <c r="T121" s="39">
        <v>113</v>
      </c>
      <c r="U121" s="40">
        <v>5.16E-2</v>
      </c>
      <c r="V121" s="42">
        <v>39</v>
      </c>
      <c r="W121" s="40">
        <v>1.78E-2</v>
      </c>
      <c r="X121" s="43">
        <v>2189</v>
      </c>
    </row>
    <row r="122" spans="1:24" hidden="1" x14ac:dyDescent="0.3">
      <c r="A122" t="s">
        <v>8</v>
      </c>
      <c r="B122" s="36" t="s">
        <v>21</v>
      </c>
      <c r="C122" s="37">
        <v>2004</v>
      </c>
      <c r="D122" s="38">
        <v>0.31640000000000001</v>
      </c>
      <c r="E122" s="37">
        <v>3888</v>
      </c>
      <c r="F122" s="40">
        <v>0.6139</v>
      </c>
      <c r="G122" s="11">
        <f t="shared" si="20"/>
        <v>0</v>
      </c>
      <c r="H122" s="113"/>
      <c r="I122" s="113"/>
      <c r="J122" s="113"/>
      <c r="K122" s="113"/>
      <c r="L122" s="113"/>
      <c r="M122" s="113"/>
      <c r="N122" s="113"/>
      <c r="O122" s="113"/>
      <c r="P122" s="41">
        <v>0</v>
      </c>
      <c r="Q122" s="40">
        <v>0</v>
      </c>
      <c r="R122" s="39">
        <v>15</v>
      </c>
      <c r="S122" s="40">
        <v>2.3999999999999998E-3</v>
      </c>
      <c r="T122" s="39">
        <v>308</v>
      </c>
      <c r="U122" s="40">
        <v>4.8599999999999997E-2</v>
      </c>
      <c r="V122" s="42">
        <v>118</v>
      </c>
      <c r="W122" s="40">
        <v>1.8599999999999998E-2</v>
      </c>
      <c r="X122" s="43">
        <v>6333</v>
      </c>
    </row>
    <row r="123" spans="1:24" hidden="1" x14ac:dyDescent="0.3">
      <c r="A123" t="s">
        <v>8</v>
      </c>
      <c r="B123" s="36" t="s">
        <v>22</v>
      </c>
      <c r="C123" s="37">
        <v>1209</v>
      </c>
      <c r="D123" s="38">
        <v>0.35260000000000002</v>
      </c>
      <c r="E123" s="37">
        <v>1986</v>
      </c>
      <c r="F123" s="40">
        <v>0.57920000000000005</v>
      </c>
      <c r="G123" s="11">
        <f t="shared" si="20"/>
        <v>0</v>
      </c>
      <c r="H123" s="113"/>
      <c r="I123" s="113"/>
      <c r="J123" s="113"/>
      <c r="K123" s="113"/>
      <c r="L123" s="113"/>
      <c r="M123" s="113"/>
      <c r="N123" s="113"/>
      <c r="O123" s="113"/>
      <c r="P123" s="41">
        <v>0</v>
      </c>
      <c r="Q123" s="40">
        <v>0</v>
      </c>
      <c r="R123" s="39">
        <v>11</v>
      </c>
      <c r="S123" s="40">
        <v>3.2000000000000002E-3</v>
      </c>
      <c r="T123" s="39">
        <v>146</v>
      </c>
      <c r="U123" s="40">
        <v>4.2599999999999999E-2</v>
      </c>
      <c r="V123" s="42">
        <v>77</v>
      </c>
      <c r="W123" s="40">
        <v>2.2499999999999999E-2</v>
      </c>
      <c r="X123" s="43">
        <v>3429</v>
      </c>
    </row>
    <row r="124" spans="1:24" hidden="1" x14ac:dyDescent="0.3">
      <c r="A124" t="s">
        <v>8</v>
      </c>
      <c r="B124" s="36" t="s">
        <v>23</v>
      </c>
      <c r="C124" s="39">
        <v>198</v>
      </c>
      <c r="D124" s="38">
        <v>0.13750000000000001</v>
      </c>
      <c r="E124" s="37">
        <v>1202</v>
      </c>
      <c r="F124" s="40">
        <v>0.8347</v>
      </c>
      <c r="G124" s="11">
        <f t="shared" si="20"/>
        <v>0</v>
      </c>
      <c r="H124" s="113"/>
      <c r="I124" s="113"/>
      <c r="J124" s="113"/>
      <c r="K124" s="113"/>
      <c r="L124" s="113"/>
      <c r="M124" s="113"/>
      <c r="N124" s="113"/>
      <c r="O124" s="113"/>
      <c r="P124" s="41">
        <v>0</v>
      </c>
      <c r="Q124" s="40">
        <v>0</v>
      </c>
      <c r="R124" s="39">
        <v>3</v>
      </c>
      <c r="S124" s="40">
        <v>2.0999999999999999E-3</v>
      </c>
      <c r="T124" s="39">
        <v>25</v>
      </c>
      <c r="U124" s="40">
        <v>1.7399999999999999E-2</v>
      </c>
      <c r="V124" s="42">
        <v>12</v>
      </c>
      <c r="W124" s="40">
        <v>8.3000000000000001E-3</v>
      </c>
      <c r="X124" s="43">
        <v>1440</v>
      </c>
    </row>
    <row r="125" spans="1:24" hidden="1" x14ac:dyDescent="0.3">
      <c r="A125" t="s">
        <v>8</v>
      </c>
      <c r="B125" s="45" t="s">
        <v>24</v>
      </c>
      <c r="C125" s="46">
        <v>6</v>
      </c>
      <c r="D125" s="47">
        <v>6.1899999999999997E-2</v>
      </c>
      <c r="E125" s="46">
        <v>77</v>
      </c>
      <c r="F125" s="48">
        <v>0.79379999999999995</v>
      </c>
      <c r="G125" s="11">
        <f t="shared" si="20"/>
        <v>0</v>
      </c>
      <c r="H125" s="114"/>
      <c r="I125" s="114"/>
      <c r="J125" s="114"/>
      <c r="K125" s="114"/>
      <c r="L125" s="114"/>
      <c r="M125" s="114"/>
      <c r="N125" s="114"/>
      <c r="O125" s="114"/>
      <c r="P125" s="49">
        <v>0</v>
      </c>
      <c r="Q125" s="48">
        <v>0</v>
      </c>
      <c r="R125" s="49">
        <v>0</v>
      </c>
      <c r="S125" s="48">
        <v>0</v>
      </c>
      <c r="T125" s="46">
        <v>4</v>
      </c>
      <c r="U125" s="48">
        <v>4.1200000000000001E-2</v>
      </c>
      <c r="V125" s="50">
        <v>10</v>
      </c>
      <c r="W125" s="48">
        <v>0.1031</v>
      </c>
      <c r="X125" s="51">
        <v>97</v>
      </c>
    </row>
    <row r="126" spans="1:24" hidden="1" x14ac:dyDescent="0.3">
      <c r="A126" t="s">
        <v>9</v>
      </c>
      <c r="B126" s="36" t="s">
        <v>13</v>
      </c>
      <c r="C126" s="39">
        <v>5</v>
      </c>
      <c r="D126" s="38">
        <v>2.18E-2</v>
      </c>
      <c r="E126" s="39">
        <v>206</v>
      </c>
      <c r="F126" s="40">
        <v>0.89959999999999996</v>
      </c>
      <c r="G126" s="11">
        <f t="shared" si="20"/>
        <v>0</v>
      </c>
      <c r="H126" s="113"/>
      <c r="I126" s="113"/>
      <c r="J126" s="113"/>
      <c r="K126" s="113"/>
      <c r="L126" s="113"/>
      <c r="M126" s="113"/>
      <c r="N126" s="113"/>
      <c r="O126" s="113"/>
      <c r="P126" s="41">
        <v>0</v>
      </c>
      <c r="Q126" s="40">
        <v>0</v>
      </c>
      <c r="R126" s="41">
        <v>0</v>
      </c>
      <c r="S126" s="40">
        <v>0</v>
      </c>
      <c r="T126" s="39">
        <v>15</v>
      </c>
      <c r="U126" s="40">
        <v>6.5500000000000003E-2</v>
      </c>
      <c r="V126" s="42">
        <v>3</v>
      </c>
      <c r="W126" s="40">
        <v>1.3100000000000001E-2</v>
      </c>
      <c r="X126" s="43">
        <v>229</v>
      </c>
    </row>
    <row r="127" spans="1:24" hidden="1" x14ac:dyDescent="0.3">
      <c r="A127" t="s">
        <v>9</v>
      </c>
      <c r="B127" s="36" t="s">
        <v>16</v>
      </c>
      <c r="C127" s="39">
        <v>57</v>
      </c>
      <c r="D127" s="38">
        <v>9.5999999999999992E-3</v>
      </c>
      <c r="E127" s="37">
        <v>5274</v>
      </c>
      <c r="F127" s="40">
        <v>0.88939999999999997</v>
      </c>
      <c r="G127" s="11">
        <f t="shared" si="20"/>
        <v>0</v>
      </c>
      <c r="H127" s="113"/>
      <c r="I127" s="113"/>
      <c r="J127" s="113"/>
      <c r="K127" s="113"/>
      <c r="L127" s="113"/>
      <c r="M127" s="113"/>
      <c r="N127" s="113"/>
      <c r="O127" s="113"/>
      <c r="P127" s="41">
        <v>0</v>
      </c>
      <c r="Q127" s="40">
        <v>0</v>
      </c>
      <c r="R127" s="39">
        <v>1</v>
      </c>
      <c r="S127" s="40">
        <v>0</v>
      </c>
      <c r="T127" s="39">
        <v>509</v>
      </c>
      <c r="U127" s="40">
        <v>8.5800000000000001E-2</v>
      </c>
      <c r="V127" s="42">
        <v>89</v>
      </c>
      <c r="W127" s="40">
        <v>1.4999999999999999E-2</v>
      </c>
      <c r="X127" s="43">
        <v>5930</v>
      </c>
    </row>
    <row r="128" spans="1:24" hidden="1" x14ac:dyDescent="0.3">
      <c r="A128" t="s">
        <v>9</v>
      </c>
      <c r="B128" s="36" t="s">
        <v>17</v>
      </c>
      <c r="C128" s="39">
        <v>1</v>
      </c>
      <c r="D128" s="38">
        <v>1.14E-2</v>
      </c>
      <c r="E128" s="39">
        <v>39</v>
      </c>
      <c r="F128" s="40">
        <v>0.44319999999999998</v>
      </c>
      <c r="G128" s="11">
        <f t="shared" si="20"/>
        <v>2</v>
      </c>
      <c r="H128" s="113"/>
      <c r="I128" s="113"/>
      <c r="J128" s="113"/>
      <c r="K128" s="113"/>
      <c r="L128" s="113"/>
      <c r="M128" s="113"/>
      <c r="N128" s="113"/>
      <c r="O128" s="113"/>
      <c r="P128" s="39">
        <v>2</v>
      </c>
      <c r="Q128" s="40">
        <v>2.2700000000000001E-2</v>
      </c>
      <c r="R128" s="39">
        <v>3</v>
      </c>
      <c r="S128" s="40">
        <v>3.4099999999999998E-2</v>
      </c>
      <c r="T128" s="39">
        <v>29</v>
      </c>
      <c r="U128" s="40">
        <v>0.32950000000000002</v>
      </c>
      <c r="V128" s="42">
        <v>14</v>
      </c>
      <c r="W128" s="40">
        <v>0.15909999999999999</v>
      </c>
      <c r="X128" s="43">
        <v>88</v>
      </c>
    </row>
    <row r="129" spans="1:24" hidden="1" x14ac:dyDescent="0.3">
      <c r="A129" t="s">
        <v>9</v>
      </c>
      <c r="B129" s="36" t="s">
        <v>18</v>
      </c>
      <c r="C129" s="39">
        <v>3</v>
      </c>
      <c r="D129" s="38">
        <v>4.9200000000000001E-2</v>
      </c>
      <c r="E129" s="39">
        <v>50</v>
      </c>
      <c r="F129" s="40">
        <v>0.81969999999999998</v>
      </c>
      <c r="G129" s="11">
        <f t="shared" si="20"/>
        <v>0</v>
      </c>
      <c r="H129" s="113"/>
      <c r="I129" s="113"/>
      <c r="J129" s="113"/>
      <c r="K129" s="113"/>
      <c r="L129" s="113"/>
      <c r="M129" s="113"/>
      <c r="N129" s="113"/>
      <c r="O129" s="113"/>
      <c r="P129" s="41">
        <v>0</v>
      </c>
      <c r="Q129" s="40">
        <v>0</v>
      </c>
      <c r="R129" s="41">
        <v>0</v>
      </c>
      <c r="S129" s="40">
        <v>0</v>
      </c>
      <c r="T129" s="39">
        <v>1</v>
      </c>
      <c r="U129" s="40">
        <v>1.6400000000000001E-2</v>
      </c>
      <c r="V129" s="42">
        <v>7</v>
      </c>
      <c r="W129" s="40">
        <v>0.1148</v>
      </c>
      <c r="X129" s="43">
        <v>61</v>
      </c>
    </row>
    <row r="130" spans="1:24" hidden="1" x14ac:dyDescent="0.3">
      <c r="A130" t="s">
        <v>9</v>
      </c>
      <c r="B130" s="36" t="s">
        <v>19</v>
      </c>
      <c r="C130" s="39">
        <v>36</v>
      </c>
      <c r="D130" s="38">
        <v>1.35E-2</v>
      </c>
      <c r="E130" s="37">
        <v>2417</v>
      </c>
      <c r="F130" s="40">
        <v>0.90859999999999996</v>
      </c>
      <c r="G130" s="11">
        <f t="shared" si="20"/>
        <v>0</v>
      </c>
      <c r="H130" s="113"/>
      <c r="I130" s="113"/>
      <c r="J130" s="113"/>
      <c r="K130" s="113"/>
      <c r="L130" s="113"/>
      <c r="M130" s="113"/>
      <c r="N130" s="113"/>
      <c r="O130" s="113"/>
      <c r="P130" s="41">
        <v>0</v>
      </c>
      <c r="Q130" s="40">
        <v>0</v>
      </c>
      <c r="R130" s="41">
        <v>0</v>
      </c>
      <c r="S130" s="40">
        <v>0</v>
      </c>
      <c r="T130" s="39">
        <v>179</v>
      </c>
      <c r="U130" s="40">
        <v>6.7299999999999999E-2</v>
      </c>
      <c r="V130" s="42">
        <v>28</v>
      </c>
      <c r="W130" s="40">
        <v>1.0500000000000001E-2</v>
      </c>
      <c r="X130" s="43">
        <v>2660</v>
      </c>
    </row>
    <row r="131" spans="1:24" hidden="1" x14ac:dyDescent="0.3">
      <c r="A131" t="s">
        <v>9</v>
      </c>
      <c r="B131" s="36" t="s">
        <v>20</v>
      </c>
      <c r="C131" s="39">
        <v>23</v>
      </c>
      <c r="D131" s="38">
        <v>1.5299999999999999E-2</v>
      </c>
      <c r="E131" s="37">
        <v>1339</v>
      </c>
      <c r="F131" s="40">
        <v>0.8921</v>
      </c>
      <c r="G131" s="11">
        <f t="shared" si="20"/>
        <v>0</v>
      </c>
      <c r="H131" s="113"/>
      <c r="I131" s="113"/>
      <c r="J131" s="113"/>
      <c r="K131" s="113"/>
      <c r="L131" s="113"/>
      <c r="M131" s="113"/>
      <c r="N131" s="113"/>
      <c r="O131" s="113"/>
      <c r="P131" s="41">
        <v>0</v>
      </c>
      <c r="Q131" s="40">
        <v>0</v>
      </c>
      <c r="R131" s="41">
        <v>0</v>
      </c>
      <c r="S131" s="40">
        <v>0</v>
      </c>
      <c r="T131" s="39">
        <v>117</v>
      </c>
      <c r="U131" s="40">
        <v>7.7899999999999997E-2</v>
      </c>
      <c r="V131" s="42">
        <v>22</v>
      </c>
      <c r="W131" s="40">
        <v>1.47E-2</v>
      </c>
      <c r="X131" s="43">
        <v>1501</v>
      </c>
    </row>
    <row r="132" spans="1:24" hidden="1" x14ac:dyDescent="0.3">
      <c r="A132" t="s">
        <v>9</v>
      </c>
      <c r="B132" s="36" t="s">
        <v>21</v>
      </c>
      <c r="C132" s="39">
        <v>50</v>
      </c>
      <c r="D132" s="38">
        <v>9.1999999999999998E-3</v>
      </c>
      <c r="E132" s="37">
        <v>4783</v>
      </c>
      <c r="F132" s="40">
        <v>0.88460000000000005</v>
      </c>
      <c r="G132" s="11">
        <f t="shared" ref="G132:G195" si="21">IF(P132="", 0,P132)</f>
        <v>0</v>
      </c>
      <c r="H132" s="113"/>
      <c r="I132" s="113"/>
      <c r="J132" s="113"/>
      <c r="K132" s="113"/>
      <c r="L132" s="113"/>
      <c r="M132" s="113"/>
      <c r="N132" s="113"/>
      <c r="O132" s="113"/>
      <c r="P132" s="41">
        <v>0</v>
      </c>
      <c r="Q132" s="40">
        <v>0</v>
      </c>
      <c r="R132" s="39">
        <v>1</v>
      </c>
      <c r="S132" s="40">
        <v>2.0000000000000001E-4</v>
      </c>
      <c r="T132" s="39">
        <v>501</v>
      </c>
      <c r="U132" s="40">
        <v>9.2700000000000005E-2</v>
      </c>
      <c r="V132" s="42">
        <v>72</v>
      </c>
      <c r="W132" s="40">
        <v>1.3299999999999999E-2</v>
      </c>
      <c r="X132" s="43">
        <v>5407</v>
      </c>
    </row>
    <row r="133" spans="1:24" hidden="1" x14ac:dyDescent="0.3">
      <c r="A133" t="s">
        <v>9</v>
      </c>
      <c r="B133" s="36" t="s">
        <v>22</v>
      </c>
      <c r="C133" s="39">
        <v>25</v>
      </c>
      <c r="D133" s="38">
        <v>1.03E-2</v>
      </c>
      <c r="E133" s="37">
        <v>2160</v>
      </c>
      <c r="F133" s="40">
        <v>0.8911</v>
      </c>
      <c r="G133" s="11">
        <f t="shared" si="21"/>
        <v>0</v>
      </c>
      <c r="H133" s="113"/>
      <c r="I133" s="113"/>
      <c r="J133" s="113"/>
      <c r="K133" s="113"/>
      <c r="L133" s="113"/>
      <c r="M133" s="113"/>
      <c r="N133" s="113"/>
      <c r="O133" s="113"/>
      <c r="P133" s="41">
        <v>0</v>
      </c>
      <c r="Q133" s="40">
        <v>0</v>
      </c>
      <c r="R133" s="39">
        <v>1</v>
      </c>
      <c r="S133" s="40">
        <v>4.0000000000000002E-4</v>
      </c>
      <c r="T133" s="39">
        <v>196</v>
      </c>
      <c r="U133" s="40">
        <v>8.09E-2</v>
      </c>
      <c r="V133" s="42">
        <v>42</v>
      </c>
      <c r="W133" s="40">
        <v>1.7299999999999999E-2</v>
      </c>
      <c r="X133" s="43">
        <v>2424</v>
      </c>
    </row>
    <row r="134" spans="1:24" hidden="1" x14ac:dyDescent="0.3">
      <c r="A134" t="s">
        <v>9</v>
      </c>
      <c r="B134" s="36" t="s">
        <v>23</v>
      </c>
      <c r="C134" s="39">
        <v>6</v>
      </c>
      <c r="D134" s="38">
        <v>6.3E-3</v>
      </c>
      <c r="E134" s="39">
        <v>891</v>
      </c>
      <c r="F134" s="40">
        <v>0.94289999999999996</v>
      </c>
      <c r="G134" s="11">
        <f t="shared" si="21"/>
        <v>0</v>
      </c>
      <c r="H134" s="113"/>
      <c r="I134" s="113"/>
      <c r="J134" s="113"/>
      <c r="K134" s="113"/>
      <c r="L134" s="113"/>
      <c r="M134" s="113"/>
      <c r="N134" s="113"/>
      <c r="O134" s="113"/>
      <c r="P134" s="41">
        <v>0</v>
      </c>
      <c r="Q134" s="40">
        <v>0</v>
      </c>
      <c r="R134" s="41">
        <v>0</v>
      </c>
      <c r="S134" s="40">
        <v>0</v>
      </c>
      <c r="T134" s="39">
        <v>44</v>
      </c>
      <c r="U134" s="40">
        <v>4.6600000000000003E-2</v>
      </c>
      <c r="V134" s="42">
        <v>4</v>
      </c>
      <c r="W134" s="40">
        <v>4.1999999999999997E-3</v>
      </c>
      <c r="X134" s="43">
        <v>945</v>
      </c>
    </row>
    <row r="135" spans="1:24" hidden="1" x14ac:dyDescent="0.3">
      <c r="A135" t="s">
        <v>9</v>
      </c>
      <c r="B135" s="45" t="s">
        <v>24</v>
      </c>
      <c r="C135" s="49">
        <v>0</v>
      </c>
      <c r="D135" s="47">
        <v>0</v>
      </c>
      <c r="E135" s="46">
        <v>35</v>
      </c>
      <c r="F135" s="48">
        <v>0.83330000000000004</v>
      </c>
      <c r="G135" s="11">
        <f t="shared" si="21"/>
        <v>0</v>
      </c>
      <c r="H135" s="114"/>
      <c r="I135" s="114"/>
      <c r="J135" s="114"/>
      <c r="K135" s="114"/>
      <c r="L135" s="114"/>
      <c r="M135" s="114"/>
      <c r="N135" s="114"/>
      <c r="O135" s="114"/>
      <c r="P135" s="49">
        <v>0</v>
      </c>
      <c r="Q135" s="48">
        <v>0</v>
      </c>
      <c r="R135" s="49">
        <v>0</v>
      </c>
      <c r="S135" s="48">
        <v>0</v>
      </c>
      <c r="T135" s="46">
        <v>3</v>
      </c>
      <c r="U135" s="48">
        <v>7.1400000000000005E-2</v>
      </c>
      <c r="V135" s="50">
        <v>4</v>
      </c>
      <c r="W135" s="48">
        <v>9.5200000000000007E-2</v>
      </c>
      <c r="X135" s="51">
        <v>42</v>
      </c>
    </row>
    <row r="136" spans="1:24" hidden="1" x14ac:dyDescent="0.3">
      <c r="A136" t="s">
        <v>10</v>
      </c>
      <c r="B136" s="36" t="s">
        <v>13</v>
      </c>
      <c r="C136" s="39">
        <v>1</v>
      </c>
      <c r="D136" s="38">
        <v>0.5</v>
      </c>
      <c r="E136" s="39">
        <v>1</v>
      </c>
      <c r="F136" s="40">
        <v>0.5</v>
      </c>
      <c r="G136" s="11">
        <f t="shared" si="21"/>
        <v>0</v>
      </c>
      <c r="H136" s="113"/>
      <c r="I136" s="113"/>
      <c r="J136" s="113"/>
      <c r="K136" s="113"/>
      <c r="L136" s="113"/>
      <c r="M136" s="113"/>
      <c r="N136" s="113"/>
      <c r="O136" s="113"/>
      <c r="P136" s="41">
        <v>0</v>
      </c>
      <c r="Q136" s="40">
        <v>0</v>
      </c>
      <c r="R136" s="41">
        <v>0</v>
      </c>
      <c r="S136" s="40">
        <v>0</v>
      </c>
      <c r="T136" s="41">
        <v>0</v>
      </c>
      <c r="U136" s="40">
        <v>0</v>
      </c>
      <c r="V136" s="54">
        <v>0</v>
      </c>
      <c r="W136" s="40">
        <v>0</v>
      </c>
      <c r="X136" s="43">
        <v>2</v>
      </c>
    </row>
    <row r="137" spans="1:24" hidden="1" x14ac:dyDescent="0.3">
      <c r="A137" t="s">
        <v>10</v>
      </c>
      <c r="B137" s="36" t="s">
        <v>16</v>
      </c>
      <c r="C137" s="39">
        <v>9</v>
      </c>
      <c r="D137" s="38">
        <v>0.42859999999999998</v>
      </c>
      <c r="E137" s="39">
        <v>9</v>
      </c>
      <c r="F137" s="40">
        <v>0.42859999999999998</v>
      </c>
      <c r="G137" s="11">
        <f t="shared" si="21"/>
        <v>0</v>
      </c>
      <c r="H137" s="113"/>
      <c r="I137" s="113"/>
      <c r="J137" s="113"/>
      <c r="K137" s="113"/>
      <c r="L137" s="113"/>
      <c r="M137" s="113"/>
      <c r="N137" s="113"/>
      <c r="O137" s="113"/>
      <c r="P137" s="41">
        <v>0</v>
      </c>
      <c r="Q137" s="40">
        <v>0</v>
      </c>
      <c r="R137" s="41">
        <v>0</v>
      </c>
      <c r="S137" s="40">
        <v>0</v>
      </c>
      <c r="T137" s="39">
        <v>0</v>
      </c>
      <c r="U137" s="40">
        <v>0</v>
      </c>
      <c r="V137" s="42">
        <v>3</v>
      </c>
      <c r="W137" s="40">
        <v>0.1429</v>
      </c>
      <c r="X137" s="43">
        <v>21</v>
      </c>
    </row>
    <row r="138" spans="1:24" hidden="1" x14ac:dyDescent="0.3">
      <c r="A138" t="s">
        <v>10</v>
      </c>
      <c r="B138" s="36" t="s">
        <v>17</v>
      </c>
      <c r="C138" s="41">
        <v>0</v>
      </c>
      <c r="D138" s="38">
        <v>0</v>
      </c>
      <c r="E138" s="41">
        <v>0</v>
      </c>
      <c r="F138" s="40">
        <v>0</v>
      </c>
      <c r="G138" s="11">
        <f t="shared" si="21"/>
        <v>0</v>
      </c>
      <c r="H138" s="113"/>
      <c r="I138" s="113"/>
      <c r="J138" s="113"/>
      <c r="K138" s="113"/>
      <c r="L138" s="113"/>
      <c r="M138" s="113"/>
      <c r="N138" s="113"/>
      <c r="O138" s="113"/>
      <c r="P138" s="41">
        <v>0</v>
      </c>
      <c r="Q138" s="40">
        <v>0</v>
      </c>
      <c r="R138" s="41">
        <v>0</v>
      </c>
      <c r="S138" s="40">
        <v>0</v>
      </c>
      <c r="T138" s="41">
        <v>0</v>
      </c>
      <c r="U138" s="40">
        <v>0</v>
      </c>
      <c r="V138" s="42">
        <v>1</v>
      </c>
      <c r="W138" s="40">
        <v>1</v>
      </c>
      <c r="X138" s="43">
        <v>1</v>
      </c>
    </row>
    <row r="139" spans="1:24" hidden="1" x14ac:dyDescent="0.3">
      <c r="A139" t="s">
        <v>10</v>
      </c>
      <c r="B139" s="36" t="s">
        <v>18</v>
      </c>
      <c r="C139" s="39">
        <v>1</v>
      </c>
      <c r="D139" s="38">
        <v>1</v>
      </c>
      <c r="E139" s="41">
        <v>0</v>
      </c>
      <c r="F139" s="40">
        <v>0</v>
      </c>
      <c r="G139" s="11">
        <f t="shared" si="21"/>
        <v>0</v>
      </c>
      <c r="H139" s="113"/>
      <c r="I139" s="113"/>
      <c r="J139" s="113"/>
      <c r="K139" s="113"/>
      <c r="L139" s="113"/>
      <c r="M139" s="113"/>
      <c r="N139" s="113"/>
      <c r="O139" s="113"/>
      <c r="P139" s="41">
        <v>0</v>
      </c>
      <c r="Q139" s="40">
        <v>0</v>
      </c>
      <c r="R139" s="41">
        <v>0</v>
      </c>
      <c r="S139" s="40">
        <v>0</v>
      </c>
      <c r="T139" s="41">
        <v>0</v>
      </c>
      <c r="U139" s="40">
        <v>0</v>
      </c>
      <c r="V139" s="54">
        <v>0</v>
      </c>
      <c r="W139" s="40">
        <v>0</v>
      </c>
      <c r="X139" s="43">
        <v>1</v>
      </c>
    </row>
    <row r="140" spans="1:24" hidden="1" x14ac:dyDescent="0.3">
      <c r="A140" t="s">
        <v>10</v>
      </c>
      <c r="B140" s="36" t="s">
        <v>19</v>
      </c>
      <c r="C140" s="39">
        <v>3</v>
      </c>
      <c r="D140" s="38">
        <v>0.33329999999999999</v>
      </c>
      <c r="E140" s="39">
        <v>6</v>
      </c>
      <c r="F140" s="40">
        <v>0.66669999999999996</v>
      </c>
      <c r="G140" s="11">
        <f t="shared" si="21"/>
        <v>0</v>
      </c>
      <c r="H140" s="113"/>
      <c r="I140" s="113"/>
      <c r="J140" s="113"/>
      <c r="K140" s="113"/>
      <c r="L140" s="113"/>
      <c r="M140" s="113"/>
      <c r="N140" s="113"/>
      <c r="O140" s="113"/>
      <c r="P140" s="41">
        <v>0</v>
      </c>
      <c r="Q140" s="40">
        <v>0</v>
      </c>
      <c r="R140" s="41">
        <v>0</v>
      </c>
      <c r="S140" s="40">
        <v>0</v>
      </c>
      <c r="T140" s="41">
        <v>0</v>
      </c>
      <c r="U140" s="40">
        <v>0</v>
      </c>
      <c r="V140" s="54">
        <v>0</v>
      </c>
      <c r="W140" s="40">
        <v>0</v>
      </c>
      <c r="X140" s="43">
        <v>9</v>
      </c>
    </row>
    <row r="141" spans="1:24" hidden="1" x14ac:dyDescent="0.3">
      <c r="A141" t="s">
        <v>10</v>
      </c>
      <c r="B141" s="36" t="s">
        <v>20</v>
      </c>
      <c r="C141" s="39">
        <v>5</v>
      </c>
      <c r="D141" s="38">
        <v>0.5</v>
      </c>
      <c r="E141" s="39">
        <v>5</v>
      </c>
      <c r="F141" s="40">
        <v>0.5</v>
      </c>
      <c r="G141" s="11">
        <f t="shared" si="21"/>
        <v>0</v>
      </c>
      <c r="H141" s="113"/>
      <c r="I141" s="113"/>
      <c r="J141" s="113"/>
      <c r="K141" s="113"/>
      <c r="L141" s="113"/>
      <c r="M141" s="113"/>
      <c r="N141" s="113"/>
      <c r="O141" s="113"/>
      <c r="P141" s="41">
        <v>0</v>
      </c>
      <c r="Q141" s="40">
        <v>0</v>
      </c>
      <c r="R141" s="41">
        <v>0</v>
      </c>
      <c r="S141" s="40">
        <v>0</v>
      </c>
      <c r="T141" s="41">
        <v>0</v>
      </c>
      <c r="U141" s="40">
        <v>0</v>
      </c>
      <c r="V141" s="54">
        <v>0</v>
      </c>
      <c r="W141" s="40">
        <v>0</v>
      </c>
      <c r="X141" s="43">
        <v>10</v>
      </c>
    </row>
    <row r="142" spans="1:24" hidden="1" x14ac:dyDescent="0.3">
      <c r="A142" t="s">
        <v>10</v>
      </c>
      <c r="B142" s="36" t="s">
        <v>21</v>
      </c>
      <c r="C142" s="39">
        <v>3</v>
      </c>
      <c r="D142" s="38">
        <v>0.2</v>
      </c>
      <c r="E142" s="39">
        <v>10</v>
      </c>
      <c r="F142" s="40">
        <v>0.66669999999999996</v>
      </c>
      <c r="G142" s="11">
        <f t="shared" si="21"/>
        <v>0</v>
      </c>
      <c r="H142" s="113"/>
      <c r="I142" s="113"/>
      <c r="J142" s="113"/>
      <c r="K142" s="113"/>
      <c r="L142" s="113"/>
      <c r="M142" s="113"/>
      <c r="N142" s="113"/>
      <c r="O142" s="113"/>
      <c r="P142" s="41">
        <v>0</v>
      </c>
      <c r="Q142" s="40">
        <v>0</v>
      </c>
      <c r="R142" s="41">
        <v>0</v>
      </c>
      <c r="S142" s="40">
        <v>0</v>
      </c>
      <c r="T142" s="41">
        <v>0</v>
      </c>
      <c r="U142" s="40">
        <v>0</v>
      </c>
      <c r="V142" s="42">
        <v>2</v>
      </c>
      <c r="W142" s="40">
        <v>0.1333</v>
      </c>
      <c r="X142" s="43">
        <v>15</v>
      </c>
    </row>
    <row r="143" spans="1:24" hidden="1" x14ac:dyDescent="0.3">
      <c r="A143" t="s">
        <v>10</v>
      </c>
      <c r="B143" s="36" t="s">
        <v>22</v>
      </c>
      <c r="C143" s="39">
        <v>0</v>
      </c>
      <c r="D143" s="38">
        <v>0</v>
      </c>
      <c r="E143" s="39">
        <v>3</v>
      </c>
      <c r="F143" s="40">
        <v>0.6</v>
      </c>
      <c r="G143" s="11">
        <f t="shared" si="21"/>
        <v>0</v>
      </c>
      <c r="H143" s="113"/>
      <c r="I143" s="113"/>
      <c r="J143" s="113"/>
      <c r="K143" s="113"/>
      <c r="L143" s="113"/>
      <c r="M143" s="113"/>
      <c r="N143" s="113"/>
      <c r="O143" s="113"/>
      <c r="P143" s="41">
        <v>0</v>
      </c>
      <c r="Q143" s="40">
        <v>0</v>
      </c>
      <c r="R143" s="41">
        <v>0</v>
      </c>
      <c r="S143" s="40">
        <v>0</v>
      </c>
      <c r="T143" s="41">
        <v>0</v>
      </c>
      <c r="U143" s="40">
        <v>0</v>
      </c>
      <c r="V143" s="42">
        <v>2</v>
      </c>
      <c r="W143" s="40">
        <v>0.4</v>
      </c>
      <c r="X143" s="43">
        <v>5</v>
      </c>
    </row>
    <row r="144" spans="1:24" hidden="1" x14ac:dyDescent="0.3">
      <c r="A144" t="s">
        <v>10</v>
      </c>
      <c r="B144" s="36" t="s">
        <v>23</v>
      </c>
      <c r="C144" s="39">
        <v>1</v>
      </c>
      <c r="D144" s="38">
        <v>0.5</v>
      </c>
      <c r="E144" s="39">
        <v>1</v>
      </c>
      <c r="F144" s="40">
        <v>0.5</v>
      </c>
      <c r="G144" s="11">
        <f t="shared" si="21"/>
        <v>0</v>
      </c>
      <c r="H144" s="113"/>
      <c r="I144" s="113"/>
      <c r="J144" s="113"/>
      <c r="K144" s="113"/>
      <c r="L144" s="113"/>
      <c r="M144" s="113"/>
      <c r="N144" s="113"/>
      <c r="O144" s="113"/>
      <c r="P144" s="41">
        <v>0</v>
      </c>
      <c r="Q144" s="40">
        <v>0</v>
      </c>
      <c r="R144" s="41">
        <v>0</v>
      </c>
      <c r="S144" s="40">
        <v>0</v>
      </c>
      <c r="T144" s="41">
        <v>0</v>
      </c>
      <c r="U144" s="40">
        <v>0</v>
      </c>
      <c r="V144" s="54">
        <v>0</v>
      </c>
      <c r="W144" s="40">
        <v>0</v>
      </c>
      <c r="X144" s="43">
        <v>2</v>
      </c>
    </row>
    <row r="145" spans="1:24" hidden="1" x14ac:dyDescent="0.3">
      <c r="A145" t="s">
        <v>10</v>
      </c>
      <c r="B145" s="45" t="s">
        <v>24</v>
      </c>
      <c r="C145" s="49">
        <v>0</v>
      </c>
      <c r="D145" s="47">
        <v>0</v>
      </c>
      <c r="E145" s="49">
        <v>0</v>
      </c>
      <c r="F145" s="48">
        <v>0</v>
      </c>
      <c r="G145" s="11">
        <f t="shared" si="21"/>
        <v>0</v>
      </c>
      <c r="H145" s="114"/>
      <c r="I145" s="114"/>
      <c r="J145" s="114"/>
      <c r="K145" s="114"/>
      <c r="L145" s="114"/>
      <c r="M145" s="114"/>
      <c r="N145" s="114"/>
      <c r="O145" s="114"/>
      <c r="P145" s="49">
        <v>0</v>
      </c>
      <c r="Q145" s="48">
        <v>0</v>
      </c>
      <c r="R145" s="49">
        <v>0</v>
      </c>
      <c r="S145" s="48">
        <v>0</v>
      </c>
      <c r="T145" s="49">
        <v>0</v>
      </c>
      <c r="U145" s="48">
        <v>0</v>
      </c>
      <c r="V145" s="50">
        <v>1</v>
      </c>
      <c r="W145" s="48">
        <v>1</v>
      </c>
      <c r="X145" s="51">
        <v>1</v>
      </c>
    </row>
    <row r="146" spans="1:24" hidden="1" x14ac:dyDescent="0.3">
      <c r="A146" t="s">
        <v>4</v>
      </c>
      <c r="B146" s="13" t="s">
        <v>13</v>
      </c>
      <c r="C146" s="1">
        <f>C4-C76</f>
        <v>166</v>
      </c>
      <c r="D146" s="55">
        <f>D4-D76</f>
        <v>-5.7200000000000029E-2</v>
      </c>
      <c r="E146" s="1">
        <f t="shared" ref="E146:X146" si="22">E4-E76</f>
        <v>252</v>
      </c>
      <c r="F146" s="55">
        <f t="shared" si="22"/>
        <v>2.9500000000000012E-2</v>
      </c>
      <c r="G146" s="11">
        <f t="shared" si="21"/>
        <v>0</v>
      </c>
      <c r="H146" s="55"/>
      <c r="I146" s="55"/>
      <c r="J146" s="55"/>
      <c r="K146" s="55"/>
      <c r="L146" s="55"/>
      <c r="M146" s="55"/>
      <c r="N146" s="55"/>
      <c r="O146" s="55"/>
      <c r="P146" s="1">
        <f t="shared" si="22"/>
        <v>0</v>
      </c>
      <c r="Q146" s="55" t="e">
        <f t="shared" si="22"/>
        <v>#VALUE!</v>
      </c>
      <c r="R146" s="1">
        <f t="shared" si="22"/>
        <v>147</v>
      </c>
      <c r="S146" s="55">
        <f t="shared" si="22"/>
        <v>2.2400000000000003E-2</v>
      </c>
      <c r="T146" s="1">
        <f t="shared" si="22"/>
        <v>124</v>
      </c>
      <c r="U146" s="55">
        <f t="shared" si="22"/>
        <v>1.2999999999999998E-2</v>
      </c>
      <c r="V146" s="1">
        <f t="shared" si="22"/>
        <v>-24</v>
      </c>
      <c r="W146" s="55">
        <f t="shared" si="22"/>
        <v>-8.5999999999999965E-3</v>
      </c>
      <c r="X146" s="1">
        <f t="shared" si="22"/>
        <v>665</v>
      </c>
    </row>
    <row r="147" spans="1:24" hidden="1" x14ac:dyDescent="0.3">
      <c r="A147" t="s">
        <v>4</v>
      </c>
      <c r="B147" s="8" t="s">
        <v>16</v>
      </c>
      <c r="C147" s="1">
        <f t="shared" ref="C147:D147" si="23">C5-C77</f>
        <v>60</v>
      </c>
      <c r="D147" s="55">
        <f t="shared" si="23"/>
        <v>-4.0999999999999925E-3</v>
      </c>
      <c r="E147" s="1">
        <f t="shared" ref="E147:X147" si="24">E5-E77</f>
        <v>-4541</v>
      </c>
      <c r="F147" s="55">
        <f t="shared" si="24"/>
        <v>-7.5399999999999995E-2</v>
      </c>
      <c r="G147" s="11">
        <f t="shared" si="21"/>
        <v>0</v>
      </c>
      <c r="H147" s="55"/>
      <c r="I147" s="55"/>
      <c r="J147" s="55"/>
      <c r="K147" s="55"/>
      <c r="L147" s="55"/>
      <c r="M147" s="55"/>
      <c r="N147" s="55"/>
      <c r="O147" s="55"/>
      <c r="P147" s="1">
        <f t="shared" si="24"/>
        <v>0</v>
      </c>
      <c r="Q147" s="55" t="e">
        <f t="shared" si="24"/>
        <v>#VALUE!</v>
      </c>
      <c r="R147" s="1">
        <f t="shared" si="24"/>
        <v>699</v>
      </c>
      <c r="S147" s="55">
        <f t="shared" si="24"/>
        <v>1.0899999999999998E-2</v>
      </c>
      <c r="T147" s="1">
        <f t="shared" si="24"/>
        <v>4679</v>
      </c>
      <c r="U147" s="55">
        <f t="shared" si="24"/>
        <v>7.5000000000000011E-2</v>
      </c>
      <c r="V147" s="1">
        <f t="shared" si="24"/>
        <v>-372</v>
      </c>
      <c r="W147" s="55">
        <f t="shared" si="24"/>
        <v>-6.4999999999999988E-3</v>
      </c>
      <c r="X147" s="1">
        <f t="shared" si="24"/>
        <v>525</v>
      </c>
    </row>
    <row r="148" spans="1:24" hidden="1" x14ac:dyDescent="0.3">
      <c r="A148" t="s">
        <v>4</v>
      </c>
      <c r="B148" s="8" t="s">
        <v>17</v>
      </c>
      <c r="C148" s="1">
        <f t="shared" ref="C148:D148" si="25">C6-C78</f>
        <v>71</v>
      </c>
      <c r="D148" s="55">
        <f t="shared" si="25"/>
        <v>-4.1699999999999959E-2</v>
      </c>
      <c r="E148" s="1">
        <f t="shared" ref="E148:X148" si="26">E6-E78</f>
        <v>22</v>
      </c>
      <c r="F148" s="55">
        <f t="shared" si="26"/>
        <v>-3.2999999999999974E-3</v>
      </c>
      <c r="G148" s="11">
        <f t="shared" si="21"/>
        <v>-125</v>
      </c>
      <c r="H148" s="55"/>
      <c r="I148" s="55"/>
      <c r="J148" s="55"/>
      <c r="K148" s="55"/>
      <c r="L148" s="55"/>
      <c r="M148" s="55"/>
      <c r="N148" s="55"/>
      <c r="O148" s="55"/>
      <c r="P148" s="1">
        <f t="shared" si="26"/>
        <v>-125</v>
      </c>
      <c r="Q148" s="55">
        <f t="shared" si="26"/>
        <v>-7.0000000000000007E-2</v>
      </c>
      <c r="R148" s="1">
        <f t="shared" si="26"/>
        <v>24</v>
      </c>
      <c r="S148" s="55">
        <f t="shared" si="26"/>
        <v>8.199999999999999E-3</v>
      </c>
      <c r="T148" s="1">
        <f t="shared" si="26"/>
        <v>76</v>
      </c>
      <c r="U148" s="55">
        <f t="shared" si="26"/>
        <v>1.5000000000000013E-2</v>
      </c>
      <c r="V148" s="1">
        <f t="shared" si="26"/>
        <v>222</v>
      </c>
      <c r="W148" s="55">
        <f t="shared" si="26"/>
        <v>9.0699999999999989E-2</v>
      </c>
      <c r="X148" s="1">
        <f t="shared" si="26"/>
        <v>290</v>
      </c>
    </row>
    <row r="149" spans="1:24" hidden="1" x14ac:dyDescent="0.3">
      <c r="A149" t="s">
        <v>4</v>
      </c>
      <c r="B149" s="8" t="s">
        <v>18</v>
      </c>
      <c r="C149" s="1">
        <f t="shared" ref="C149:D149" si="27">C7-C79</f>
        <v>132</v>
      </c>
      <c r="D149" s="55">
        <f t="shared" si="27"/>
        <v>-5.3399999999999948E-2</v>
      </c>
      <c r="E149" s="1">
        <f t="shared" ref="E149:X149" si="28">E7-E79</f>
        <v>-47</v>
      </c>
      <c r="F149" s="55">
        <f t="shared" si="28"/>
        <v>-0.10419999999999999</v>
      </c>
      <c r="G149" s="11">
        <f t="shared" si="21"/>
        <v>0</v>
      </c>
      <c r="H149" s="55"/>
      <c r="I149" s="55"/>
      <c r="J149" s="55"/>
      <c r="K149" s="55"/>
      <c r="L149" s="55"/>
      <c r="M149" s="55"/>
      <c r="N149" s="55"/>
      <c r="O149" s="55"/>
      <c r="P149" s="1">
        <f t="shared" si="28"/>
        <v>0</v>
      </c>
      <c r="Q149" s="55" t="e">
        <f t="shared" si="28"/>
        <v>#VALUE!</v>
      </c>
      <c r="R149" s="1">
        <f t="shared" si="28"/>
        <v>15</v>
      </c>
      <c r="S149" s="55">
        <f t="shared" si="28"/>
        <v>-6.9999999999999923E-4</v>
      </c>
      <c r="T149" s="1">
        <f t="shared" si="28"/>
        <v>146</v>
      </c>
      <c r="U149" s="55">
        <f t="shared" si="28"/>
        <v>8.9400000000000007E-2</v>
      </c>
      <c r="V149" s="1">
        <f t="shared" si="28"/>
        <v>152</v>
      </c>
      <c r="W149" s="55">
        <f t="shared" si="28"/>
        <v>6.8999999999999978E-2</v>
      </c>
      <c r="X149" s="1">
        <f t="shared" si="28"/>
        <v>398</v>
      </c>
    </row>
    <row r="150" spans="1:24" hidden="1" x14ac:dyDescent="0.3">
      <c r="A150" t="s">
        <v>4</v>
      </c>
      <c r="B150" s="8" t="s">
        <v>19</v>
      </c>
      <c r="C150" s="1">
        <f t="shared" ref="C150:D150" si="29">C8-C80</f>
        <v>-389</v>
      </c>
      <c r="D150" s="55">
        <f t="shared" si="29"/>
        <v>-2.8000000000000247E-3</v>
      </c>
      <c r="E150" s="1">
        <f t="shared" ref="E150:X150" si="30">E8-E80</f>
        <v>-2937</v>
      </c>
      <c r="F150" s="55">
        <f t="shared" si="30"/>
        <v>-9.6900000000000014E-2</v>
      </c>
      <c r="G150" s="11">
        <f t="shared" si="21"/>
        <v>0</v>
      </c>
      <c r="H150" s="55"/>
      <c r="I150" s="55"/>
      <c r="J150" s="55"/>
      <c r="K150" s="55"/>
      <c r="L150" s="55"/>
      <c r="M150" s="55"/>
      <c r="N150" s="55"/>
      <c r="O150" s="55"/>
      <c r="P150" s="1">
        <f t="shared" si="30"/>
        <v>0</v>
      </c>
      <c r="Q150" s="55" t="e">
        <f t="shared" si="30"/>
        <v>#VALUE!</v>
      </c>
      <c r="R150" s="1">
        <f t="shared" si="30"/>
        <v>301</v>
      </c>
      <c r="S150" s="55">
        <f t="shared" si="30"/>
        <v>1.0300000000000002E-2</v>
      </c>
      <c r="T150" s="1">
        <f t="shared" si="30"/>
        <v>2909</v>
      </c>
      <c r="U150" s="55">
        <f t="shared" si="30"/>
        <v>0.10199999999999999</v>
      </c>
      <c r="V150" s="1">
        <f t="shared" si="30"/>
        <v>-395</v>
      </c>
      <c r="W150" s="55">
        <f t="shared" si="30"/>
        <v>-1.3500000000000002E-2</v>
      </c>
      <c r="X150" s="1">
        <f t="shared" si="30"/>
        <v>-511</v>
      </c>
    </row>
    <row r="151" spans="1:24" hidden="1" x14ac:dyDescent="0.3">
      <c r="A151" t="s">
        <v>4</v>
      </c>
      <c r="B151" s="8" t="s">
        <v>20</v>
      </c>
      <c r="C151" s="1">
        <f t="shared" ref="C151:D151" si="31">C9-C81</f>
        <v>-218</v>
      </c>
      <c r="D151" s="55">
        <f t="shared" si="31"/>
        <v>-9.8000000000000309E-3</v>
      </c>
      <c r="E151" s="1">
        <f t="shared" ref="E151:X151" si="32">E9-E81</f>
        <v>-1303</v>
      </c>
      <c r="F151" s="55">
        <f t="shared" si="32"/>
        <v>-7.7399999999999997E-2</v>
      </c>
      <c r="G151" s="11">
        <f t="shared" si="21"/>
        <v>0</v>
      </c>
      <c r="H151" s="55"/>
      <c r="I151" s="55"/>
      <c r="J151" s="55"/>
      <c r="K151" s="55"/>
      <c r="L151" s="55"/>
      <c r="M151" s="55"/>
      <c r="N151" s="55"/>
      <c r="O151" s="55"/>
      <c r="P151" s="1">
        <f t="shared" si="32"/>
        <v>0</v>
      </c>
      <c r="Q151" s="55" t="e">
        <f t="shared" si="32"/>
        <v>#VALUE!</v>
      </c>
      <c r="R151" s="1">
        <f t="shared" si="32"/>
        <v>228</v>
      </c>
      <c r="S151" s="55">
        <f t="shared" si="32"/>
        <v>1.3699999999999999E-2</v>
      </c>
      <c r="T151" s="1">
        <f t="shared" si="32"/>
        <v>1413</v>
      </c>
      <c r="U151" s="55">
        <f t="shared" si="32"/>
        <v>8.610000000000001E-2</v>
      </c>
      <c r="V151" s="1">
        <f t="shared" si="32"/>
        <v>-220</v>
      </c>
      <c r="W151" s="55">
        <f t="shared" si="32"/>
        <v>-1.3600000000000004E-2</v>
      </c>
      <c r="X151" s="1">
        <f t="shared" si="32"/>
        <v>-100</v>
      </c>
    </row>
    <row r="152" spans="1:24" hidden="1" x14ac:dyDescent="0.3">
      <c r="A152" t="s">
        <v>4</v>
      </c>
      <c r="B152" s="8" t="s">
        <v>21</v>
      </c>
      <c r="C152" s="1">
        <f t="shared" ref="C152:D152" si="33">C10-C82</f>
        <v>816</v>
      </c>
      <c r="D152" s="55">
        <f t="shared" si="33"/>
        <v>-4.6000000000000485E-3</v>
      </c>
      <c r="E152" s="1">
        <f t="shared" ref="E152:X152" si="34">E10-E82</f>
        <v>-3026</v>
      </c>
      <c r="F152" s="55">
        <f t="shared" si="34"/>
        <v>-7.0599999999999968E-2</v>
      </c>
      <c r="G152" s="11">
        <f t="shared" si="21"/>
        <v>0</v>
      </c>
      <c r="H152" s="55"/>
      <c r="I152" s="55"/>
      <c r="J152" s="55"/>
      <c r="K152" s="55"/>
      <c r="L152" s="55"/>
      <c r="M152" s="55"/>
      <c r="N152" s="55"/>
      <c r="O152" s="55"/>
      <c r="P152" s="1">
        <f t="shared" si="34"/>
        <v>0</v>
      </c>
      <c r="Q152" s="55" t="e">
        <f t="shared" si="34"/>
        <v>#VALUE!</v>
      </c>
      <c r="R152" s="1">
        <f t="shared" si="34"/>
        <v>627</v>
      </c>
      <c r="S152" s="55">
        <f t="shared" si="34"/>
        <v>1.24E-2</v>
      </c>
      <c r="T152" s="1">
        <f t="shared" si="34"/>
        <v>3456</v>
      </c>
      <c r="U152" s="55">
        <f t="shared" si="34"/>
        <v>6.7299999999999999E-2</v>
      </c>
      <c r="V152" s="1">
        <f t="shared" si="34"/>
        <v>-160</v>
      </c>
      <c r="W152" s="55">
        <f t="shared" si="34"/>
        <v>-4.5000000000000005E-3</v>
      </c>
      <c r="X152" s="1">
        <f t="shared" si="34"/>
        <v>1713</v>
      </c>
    </row>
    <row r="153" spans="1:24" hidden="1" x14ac:dyDescent="0.3">
      <c r="A153" t="s">
        <v>4</v>
      </c>
      <c r="B153" s="8" t="s">
        <v>22</v>
      </c>
      <c r="C153" s="1">
        <f t="shared" ref="C153:D153" si="35">C11-C83</f>
        <v>-248</v>
      </c>
      <c r="D153" s="55">
        <f t="shared" si="35"/>
        <v>3.7000000000000366E-3</v>
      </c>
      <c r="E153" s="1">
        <f t="shared" ref="E153:X153" si="36">E11-E83</f>
        <v>-2087</v>
      </c>
      <c r="F153" s="55">
        <f t="shared" si="36"/>
        <v>-7.4199999999999988E-2</v>
      </c>
      <c r="G153" s="11">
        <f t="shared" si="21"/>
        <v>0</v>
      </c>
      <c r="H153" s="55"/>
      <c r="I153" s="55"/>
      <c r="J153" s="55"/>
      <c r="K153" s="55"/>
      <c r="L153" s="55"/>
      <c r="M153" s="55"/>
      <c r="N153" s="55"/>
      <c r="O153" s="55"/>
      <c r="P153" s="1">
        <f t="shared" si="36"/>
        <v>0</v>
      </c>
      <c r="Q153" s="55" t="e">
        <f t="shared" si="36"/>
        <v>#VALUE!</v>
      </c>
      <c r="R153" s="1">
        <f t="shared" si="36"/>
        <v>245</v>
      </c>
      <c r="S153" s="55">
        <f t="shared" si="36"/>
        <v>9.6000000000000009E-3</v>
      </c>
      <c r="T153" s="1">
        <f t="shared" si="36"/>
        <v>1642</v>
      </c>
      <c r="U153" s="55">
        <f t="shared" si="36"/>
        <v>6.2700000000000006E-2</v>
      </c>
      <c r="V153" s="1">
        <f t="shared" si="36"/>
        <v>-67</v>
      </c>
      <c r="W153" s="55">
        <f t="shared" si="36"/>
        <v>-1.7999999999999995E-3</v>
      </c>
      <c r="X153" s="1">
        <f t="shared" si="36"/>
        <v>-515</v>
      </c>
    </row>
    <row r="154" spans="1:24" hidden="1" x14ac:dyDescent="0.3">
      <c r="A154" t="s">
        <v>4</v>
      </c>
      <c r="B154" s="8" t="s">
        <v>23</v>
      </c>
      <c r="C154" s="1">
        <f t="shared" ref="C154:D154" si="37">C12-C84</f>
        <v>-311</v>
      </c>
      <c r="D154" s="55">
        <f t="shared" si="37"/>
        <v>-1.1999999999999789E-3</v>
      </c>
      <c r="E154" s="1">
        <f t="shared" ref="E154:X154" si="38">E12-E84</f>
        <v>-1929</v>
      </c>
      <c r="F154" s="55">
        <f t="shared" si="38"/>
        <v>-0.21589999999999998</v>
      </c>
      <c r="G154" s="11">
        <f t="shared" si="21"/>
        <v>0</v>
      </c>
      <c r="H154" s="55"/>
      <c r="I154" s="55"/>
      <c r="J154" s="55"/>
      <c r="K154" s="55"/>
      <c r="L154" s="55"/>
      <c r="M154" s="55"/>
      <c r="N154" s="55"/>
      <c r="O154" s="55"/>
      <c r="P154" s="1">
        <f t="shared" si="38"/>
        <v>0</v>
      </c>
      <c r="Q154" s="55" t="e">
        <f t="shared" si="38"/>
        <v>#VALUE!</v>
      </c>
      <c r="R154" s="1">
        <f t="shared" si="38"/>
        <v>36</v>
      </c>
      <c r="S154" s="55">
        <f t="shared" si="38"/>
        <v>6.0000000000000001E-3</v>
      </c>
      <c r="T154" s="1">
        <f t="shared" si="38"/>
        <v>1640</v>
      </c>
      <c r="U154" s="55">
        <f t="shared" si="38"/>
        <v>0.2213</v>
      </c>
      <c r="V154" s="1">
        <f t="shared" si="38"/>
        <v>-86</v>
      </c>
      <c r="W154" s="55">
        <f t="shared" si="38"/>
        <v>-9.1000000000000004E-3</v>
      </c>
      <c r="X154" s="1">
        <f t="shared" si="38"/>
        <v>-650</v>
      </c>
    </row>
    <row r="155" spans="1:24" hidden="1" x14ac:dyDescent="0.3">
      <c r="A155" t="s">
        <v>4</v>
      </c>
      <c r="B155" s="29" t="s">
        <v>24</v>
      </c>
      <c r="C155" s="1">
        <f t="shared" ref="C155:D155" si="39">C13-C85</f>
        <v>826</v>
      </c>
      <c r="D155" s="55">
        <f t="shared" si="39"/>
        <v>0.16710000000000003</v>
      </c>
      <c r="E155" s="1">
        <f t="shared" ref="E155:X155" si="40">E13-E85</f>
        <v>-17</v>
      </c>
      <c r="F155" s="55">
        <f t="shared" si="40"/>
        <v>-0.20740000000000003</v>
      </c>
      <c r="G155" s="11">
        <f t="shared" si="21"/>
        <v>0</v>
      </c>
      <c r="H155" s="55"/>
      <c r="I155" s="55"/>
      <c r="J155" s="55"/>
      <c r="K155" s="55"/>
      <c r="L155" s="55"/>
      <c r="M155" s="55"/>
      <c r="N155" s="55"/>
      <c r="O155" s="55"/>
      <c r="P155" s="1">
        <f t="shared" si="40"/>
        <v>0</v>
      </c>
      <c r="Q155" s="55" t="e">
        <f t="shared" si="40"/>
        <v>#VALUE!</v>
      </c>
      <c r="R155" s="1">
        <f t="shared" si="40"/>
        <v>40</v>
      </c>
      <c r="S155" s="55">
        <f t="shared" si="40"/>
        <v>4.2000000000000023E-3</v>
      </c>
      <c r="T155" s="1">
        <f t="shared" si="40"/>
        <v>125</v>
      </c>
      <c r="U155" s="55">
        <f t="shared" si="40"/>
        <v>1.9799999999999998E-2</v>
      </c>
      <c r="V155" s="1">
        <f t="shared" si="40"/>
        <v>116</v>
      </c>
      <c r="W155" s="55">
        <f t="shared" si="40"/>
        <v>1.5399999999999997E-2</v>
      </c>
      <c r="X155" s="1">
        <f t="shared" si="40"/>
        <v>1090</v>
      </c>
    </row>
    <row r="156" spans="1:24" hidden="1" x14ac:dyDescent="0.3">
      <c r="A156" t="s">
        <v>5</v>
      </c>
      <c r="B156" s="36" t="s">
        <v>13</v>
      </c>
      <c r="C156" s="1">
        <f t="shared" ref="C156:D156" si="41">C14-C86</f>
        <v>-11</v>
      </c>
      <c r="D156" s="55">
        <f t="shared" si="41"/>
        <v>1.529999999999998E-2</v>
      </c>
      <c r="E156" s="1">
        <f t="shared" ref="E156:X156" si="42">E14-E86</f>
        <v>85</v>
      </c>
      <c r="F156" s="55">
        <f t="shared" si="42"/>
        <v>2.29E-2</v>
      </c>
      <c r="G156" s="11">
        <f t="shared" si="21"/>
        <v>0</v>
      </c>
      <c r="H156" s="55"/>
      <c r="I156" s="55"/>
      <c r="J156" s="55"/>
      <c r="K156" s="55"/>
      <c r="L156" s="55"/>
      <c r="M156" s="55"/>
      <c r="N156" s="55"/>
      <c r="O156" s="55"/>
      <c r="P156" s="1">
        <f t="shared" si="42"/>
        <v>0</v>
      </c>
      <c r="Q156" s="55" t="e">
        <f t="shared" si="42"/>
        <v>#VALUE!</v>
      </c>
      <c r="R156" s="1">
        <f t="shared" si="42"/>
        <v>117</v>
      </c>
      <c r="S156" s="55">
        <f t="shared" si="42"/>
        <v>3.1300000000000001E-2</v>
      </c>
      <c r="T156" s="1">
        <f t="shared" si="42"/>
        <v>-195</v>
      </c>
      <c r="U156" s="55">
        <f t="shared" si="42"/>
        <v>-5.0500000000000003E-2</v>
      </c>
      <c r="V156" s="1">
        <f t="shared" si="42"/>
        <v>-78</v>
      </c>
      <c r="W156" s="55">
        <f t="shared" si="42"/>
        <v>-1.9900000000000001E-2</v>
      </c>
      <c r="X156" s="1">
        <f t="shared" si="42"/>
        <v>-82</v>
      </c>
    </row>
    <row r="157" spans="1:24" hidden="1" x14ac:dyDescent="0.3">
      <c r="A157" t="s">
        <v>5</v>
      </c>
      <c r="B157" s="36" t="s">
        <v>16</v>
      </c>
      <c r="C157" s="1">
        <f t="shared" ref="C157:D157" si="43">C15-C87</f>
        <v>-404</v>
      </c>
      <c r="D157" s="55">
        <f t="shared" si="43"/>
        <v>6.3999999999999613E-3</v>
      </c>
      <c r="E157" s="1">
        <f t="shared" ref="E157:X157" si="44">E15-E87</f>
        <v>368</v>
      </c>
      <c r="F157" s="55">
        <f t="shared" si="44"/>
        <v>1.2400000000000001E-2</v>
      </c>
      <c r="G157" s="11">
        <f t="shared" si="21"/>
        <v>0</v>
      </c>
      <c r="H157" s="55"/>
      <c r="I157" s="55"/>
      <c r="J157" s="55"/>
      <c r="K157" s="55"/>
      <c r="L157" s="55"/>
      <c r="M157" s="55"/>
      <c r="N157" s="55"/>
      <c r="O157" s="55"/>
      <c r="P157" s="1">
        <f t="shared" si="44"/>
        <v>0</v>
      </c>
      <c r="Q157" s="55" t="e">
        <f t="shared" si="44"/>
        <v>#VALUE!</v>
      </c>
      <c r="R157" s="1">
        <f t="shared" si="44"/>
        <v>316</v>
      </c>
      <c r="S157" s="55">
        <f t="shared" si="44"/>
        <v>1.0100000000000001E-2</v>
      </c>
      <c r="T157" s="1">
        <f t="shared" si="44"/>
        <v>-187</v>
      </c>
      <c r="U157" s="55">
        <f t="shared" si="44"/>
        <v>-4.3999999999999942E-3</v>
      </c>
      <c r="V157" s="1">
        <f t="shared" si="44"/>
        <v>-805</v>
      </c>
      <c r="W157" s="55">
        <f t="shared" si="44"/>
        <v>-2.4500000000000001E-2</v>
      </c>
      <c r="X157" s="1">
        <f t="shared" si="44"/>
        <v>-712</v>
      </c>
    </row>
    <row r="158" spans="1:24" hidden="1" x14ac:dyDescent="0.3">
      <c r="A158" t="s">
        <v>5</v>
      </c>
      <c r="B158" s="36" t="s">
        <v>17</v>
      </c>
      <c r="C158" s="1">
        <f t="shared" ref="C158:D158" si="45">C16-C88</f>
        <v>67</v>
      </c>
      <c r="D158" s="55">
        <f t="shared" si="45"/>
        <v>-8.0999999999999961E-3</v>
      </c>
      <c r="E158" s="1">
        <f t="shared" ref="E158:X158" si="46">E16-E88</f>
        <v>65</v>
      </c>
      <c r="F158" s="55">
        <f t="shared" si="46"/>
        <v>4.0500000000000001E-2</v>
      </c>
      <c r="G158" s="11">
        <f t="shared" si="21"/>
        <v>-115</v>
      </c>
      <c r="H158" s="55"/>
      <c r="I158" s="55"/>
      <c r="J158" s="55"/>
      <c r="K158" s="55"/>
      <c r="L158" s="55"/>
      <c r="M158" s="55"/>
      <c r="N158" s="55"/>
      <c r="O158" s="55"/>
      <c r="P158" s="1">
        <f t="shared" si="46"/>
        <v>-115</v>
      </c>
      <c r="Q158" s="55">
        <f t="shared" si="46"/>
        <v>-8.0199999999999994E-2</v>
      </c>
      <c r="R158" s="1">
        <f t="shared" si="46"/>
        <v>27</v>
      </c>
      <c r="S158" s="55">
        <f t="shared" si="46"/>
        <v>1.55E-2</v>
      </c>
      <c r="T158" s="1">
        <f t="shared" si="46"/>
        <v>-3</v>
      </c>
      <c r="U158" s="55">
        <f t="shared" si="46"/>
        <v>-1.2800000000000006E-2</v>
      </c>
      <c r="V158" s="1">
        <f t="shared" si="46"/>
        <v>82</v>
      </c>
      <c r="W158" s="55">
        <f t="shared" si="46"/>
        <v>4.6000000000000013E-2</v>
      </c>
      <c r="X158" s="1">
        <f t="shared" si="46"/>
        <v>123</v>
      </c>
    </row>
    <row r="159" spans="1:24" hidden="1" x14ac:dyDescent="0.3">
      <c r="A159" t="s">
        <v>5</v>
      </c>
      <c r="B159" s="36" t="s">
        <v>18</v>
      </c>
      <c r="C159" s="1">
        <f t="shared" ref="C159:D159" si="47">C17-C89</f>
        <v>30</v>
      </c>
      <c r="D159" s="55">
        <f t="shared" si="47"/>
        <v>-2.7699999999999947E-2</v>
      </c>
      <c r="E159" s="1">
        <f t="shared" ref="E159:X159" si="48">E17-E89</f>
        <v>16</v>
      </c>
      <c r="F159" s="55">
        <f t="shared" si="48"/>
        <v>2.2199999999999998E-2</v>
      </c>
      <c r="G159" s="11">
        <f t="shared" si="21"/>
        <v>0</v>
      </c>
      <c r="H159" s="55"/>
      <c r="I159" s="55"/>
      <c r="J159" s="55"/>
      <c r="K159" s="55"/>
      <c r="L159" s="55"/>
      <c r="M159" s="55"/>
      <c r="N159" s="55"/>
      <c r="O159" s="55"/>
      <c r="P159" s="1">
        <f t="shared" si="48"/>
        <v>0</v>
      </c>
      <c r="Q159" s="55" t="e">
        <f t="shared" si="48"/>
        <v>#VALUE!</v>
      </c>
      <c r="R159" s="1">
        <f t="shared" si="48"/>
        <v>9</v>
      </c>
      <c r="S159" s="55">
        <f t="shared" si="48"/>
        <v>8.0000000000000002E-3</v>
      </c>
      <c r="T159" s="1">
        <f t="shared" si="48"/>
        <v>-6</v>
      </c>
      <c r="U159" s="55">
        <f t="shared" si="48"/>
        <v>-1.610000000000001E-2</v>
      </c>
      <c r="V159" s="1">
        <f t="shared" si="48"/>
        <v>20</v>
      </c>
      <c r="W159" s="55">
        <f t="shared" si="48"/>
        <v>1.4700000000000019E-2</v>
      </c>
      <c r="X159" s="1">
        <f t="shared" si="48"/>
        <v>69</v>
      </c>
    </row>
    <row r="160" spans="1:24" hidden="1" x14ac:dyDescent="0.3">
      <c r="A160" t="s">
        <v>5</v>
      </c>
      <c r="B160" s="36" t="s">
        <v>19</v>
      </c>
      <c r="C160" s="1">
        <f t="shared" ref="C160:D160" si="49">C18-C90</f>
        <v>-535</v>
      </c>
      <c r="D160" s="55">
        <f t="shared" si="49"/>
        <v>1.2599999999999945E-2</v>
      </c>
      <c r="E160" s="1">
        <f t="shared" ref="E160:X160" si="50">E18-E90</f>
        <v>102</v>
      </c>
      <c r="F160" s="55">
        <f t="shared" si="50"/>
        <v>8.6999999999999994E-3</v>
      </c>
      <c r="G160" s="11">
        <f t="shared" si="21"/>
        <v>0</v>
      </c>
      <c r="H160" s="55"/>
      <c r="I160" s="55"/>
      <c r="J160" s="55"/>
      <c r="K160" s="55"/>
      <c r="L160" s="55"/>
      <c r="M160" s="55"/>
      <c r="N160" s="55"/>
      <c r="O160" s="55"/>
      <c r="P160" s="1">
        <f t="shared" si="50"/>
        <v>0</v>
      </c>
      <c r="Q160" s="55" t="e">
        <f t="shared" si="50"/>
        <v>#VALUE!</v>
      </c>
      <c r="R160" s="1">
        <f t="shared" si="50"/>
        <v>159</v>
      </c>
      <c r="S160" s="55">
        <f t="shared" si="50"/>
        <v>1.2100000000000003E-2</v>
      </c>
      <c r="T160" s="1">
        <f t="shared" si="50"/>
        <v>-70</v>
      </c>
      <c r="U160" s="55">
        <f t="shared" si="50"/>
        <v>-1.6000000000000042E-3</v>
      </c>
      <c r="V160" s="1">
        <f t="shared" si="50"/>
        <v>-503</v>
      </c>
      <c r="W160" s="55">
        <f t="shared" si="50"/>
        <v>-3.0799999999999998E-2</v>
      </c>
      <c r="X160" s="1">
        <f t="shared" si="50"/>
        <v>-847</v>
      </c>
    </row>
    <row r="161" spans="1:24" hidden="1" x14ac:dyDescent="0.3">
      <c r="A161" t="s">
        <v>5</v>
      </c>
      <c r="B161" s="36" t="s">
        <v>20</v>
      </c>
      <c r="C161" s="1">
        <f t="shared" ref="C161:D161" si="51">C19-C91</f>
        <v>-444</v>
      </c>
      <c r="D161" s="55">
        <f t="shared" si="51"/>
        <v>1.4999999999999458E-3</v>
      </c>
      <c r="E161" s="1">
        <f t="shared" ref="E161:X161" si="52">E19-E91</f>
        <v>68</v>
      </c>
      <c r="F161" s="55">
        <f t="shared" si="52"/>
        <v>9.3000000000000027E-3</v>
      </c>
      <c r="G161" s="11">
        <f t="shared" si="21"/>
        <v>0</v>
      </c>
      <c r="H161" s="55"/>
      <c r="I161" s="55"/>
      <c r="J161" s="55"/>
      <c r="K161" s="55"/>
      <c r="L161" s="55"/>
      <c r="M161" s="55"/>
      <c r="N161" s="55"/>
      <c r="O161" s="55"/>
      <c r="P161" s="1">
        <f t="shared" si="52"/>
        <v>0</v>
      </c>
      <c r="Q161" s="55" t="e">
        <f t="shared" si="52"/>
        <v>#VALUE!</v>
      </c>
      <c r="R161" s="1">
        <f t="shared" si="52"/>
        <v>126</v>
      </c>
      <c r="S161" s="55">
        <f t="shared" si="52"/>
        <v>1.6699999999999996E-2</v>
      </c>
      <c r="T161" s="1">
        <f t="shared" si="52"/>
        <v>28</v>
      </c>
      <c r="U161" s="55">
        <f t="shared" si="52"/>
        <v>6.4000000000000029E-3</v>
      </c>
      <c r="V161" s="1">
        <f t="shared" si="52"/>
        <v>-315</v>
      </c>
      <c r="W161" s="55">
        <f t="shared" si="52"/>
        <v>-3.39E-2</v>
      </c>
      <c r="X161" s="1">
        <f t="shared" si="52"/>
        <v>-537</v>
      </c>
    </row>
    <row r="162" spans="1:24" hidden="1" x14ac:dyDescent="0.3">
      <c r="A162" t="s">
        <v>5</v>
      </c>
      <c r="B162" s="36" t="s">
        <v>21</v>
      </c>
      <c r="C162" s="1">
        <f t="shared" ref="C162:D162" si="53">C20-C92</f>
        <v>140</v>
      </c>
      <c r="D162" s="55">
        <f t="shared" si="53"/>
        <v>3.8000000000000256E-3</v>
      </c>
      <c r="E162" s="1">
        <f t="shared" ref="E162:X162" si="54">E20-E92</f>
        <v>353</v>
      </c>
      <c r="F162" s="55">
        <f t="shared" si="54"/>
        <v>1.4200000000000001E-2</v>
      </c>
      <c r="G162" s="11">
        <f t="shared" si="21"/>
        <v>0</v>
      </c>
      <c r="H162" s="55"/>
      <c r="I162" s="55"/>
      <c r="J162" s="55"/>
      <c r="K162" s="55"/>
      <c r="L162" s="55"/>
      <c r="M162" s="55"/>
      <c r="N162" s="55"/>
      <c r="O162" s="55"/>
      <c r="P162" s="1">
        <f t="shared" si="54"/>
        <v>0</v>
      </c>
      <c r="Q162" s="55" t="e">
        <f t="shared" si="54"/>
        <v>#VALUE!</v>
      </c>
      <c r="R162" s="1">
        <f t="shared" si="54"/>
        <v>308</v>
      </c>
      <c r="S162" s="55">
        <f t="shared" si="54"/>
        <v>1.2699999999999999E-2</v>
      </c>
      <c r="T162" s="1">
        <f t="shared" si="54"/>
        <v>-168</v>
      </c>
      <c r="U162" s="55">
        <f t="shared" si="54"/>
        <v>-7.3000000000000009E-3</v>
      </c>
      <c r="V162" s="1">
        <f t="shared" si="54"/>
        <v>-594</v>
      </c>
      <c r="W162" s="55">
        <f t="shared" si="54"/>
        <v>-2.4299999999999995E-2</v>
      </c>
      <c r="X162" s="1">
        <f t="shared" si="54"/>
        <v>39</v>
      </c>
    </row>
    <row r="163" spans="1:24" hidden="1" x14ac:dyDescent="0.3">
      <c r="A163" t="s">
        <v>5</v>
      </c>
      <c r="B163" s="36" t="s">
        <v>22</v>
      </c>
      <c r="C163" s="1">
        <f t="shared" ref="C163:D163" si="55">C21-C93</f>
        <v>-354</v>
      </c>
      <c r="D163" s="55">
        <f t="shared" si="55"/>
        <v>6.0000000000000053E-3</v>
      </c>
      <c r="E163" s="1">
        <f t="shared" ref="E163:X163" si="56">E21-E93</f>
        <v>149</v>
      </c>
      <c r="F163" s="55">
        <f t="shared" si="56"/>
        <v>1.1399999999999999E-2</v>
      </c>
      <c r="G163" s="11">
        <f t="shared" si="21"/>
        <v>0</v>
      </c>
      <c r="H163" s="55"/>
      <c r="I163" s="55"/>
      <c r="J163" s="55"/>
      <c r="K163" s="55"/>
      <c r="L163" s="55"/>
      <c r="M163" s="55"/>
      <c r="N163" s="55"/>
      <c r="O163" s="55"/>
      <c r="P163" s="1">
        <f t="shared" si="56"/>
        <v>0</v>
      </c>
      <c r="Q163" s="55" t="e">
        <f t="shared" si="56"/>
        <v>#VALUE!</v>
      </c>
      <c r="R163" s="1">
        <f t="shared" si="56"/>
        <v>93</v>
      </c>
      <c r="S163" s="55">
        <f t="shared" si="56"/>
        <v>7.2000000000000015E-3</v>
      </c>
      <c r="T163" s="1">
        <f t="shared" si="56"/>
        <v>-111</v>
      </c>
      <c r="U163" s="55">
        <f t="shared" si="56"/>
        <v>-5.6999999999999967E-3</v>
      </c>
      <c r="V163" s="1">
        <f t="shared" si="56"/>
        <v>-279</v>
      </c>
      <c r="W163" s="55">
        <f t="shared" si="56"/>
        <v>-1.7899999999999999E-2</v>
      </c>
      <c r="X163" s="1">
        <f t="shared" si="56"/>
        <v>-502</v>
      </c>
    </row>
    <row r="164" spans="1:24" hidden="1" x14ac:dyDescent="0.3">
      <c r="A164" t="s">
        <v>5</v>
      </c>
      <c r="B164" s="36" t="s">
        <v>23</v>
      </c>
      <c r="C164" s="1">
        <f t="shared" ref="C164:D164" si="57">C22-C94</f>
        <v>-263</v>
      </c>
      <c r="D164" s="55">
        <f t="shared" si="57"/>
        <v>-1.3900000000000023E-2</v>
      </c>
      <c r="E164" s="1">
        <f t="shared" ref="E164:X164" si="58">E22-E94</f>
        <v>-53</v>
      </c>
      <c r="F164" s="55">
        <f t="shared" si="58"/>
        <v>-1.2299999999999998E-2</v>
      </c>
      <c r="G164" s="11">
        <f t="shared" si="21"/>
        <v>0</v>
      </c>
      <c r="H164" s="55"/>
      <c r="I164" s="55"/>
      <c r="J164" s="55"/>
      <c r="K164" s="55"/>
      <c r="L164" s="55"/>
      <c r="M164" s="55"/>
      <c r="N164" s="55"/>
      <c r="O164" s="55"/>
      <c r="P164" s="1">
        <f t="shared" si="58"/>
        <v>0</v>
      </c>
      <c r="Q164" s="55" t="e">
        <f t="shared" si="58"/>
        <v>#VALUE!</v>
      </c>
      <c r="R164" s="1">
        <f t="shared" si="58"/>
        <v>15</v>
      </c>
      <c r="S164" s="55">
        <f t="shared" si="58"/>
        <v>6.3E-3</v>
      </c>
      <c r="T164" s="1">
        <f t="shared" si="58"/>
        <v>135</v>
      </c>
      <c r="U164" s="55">
        <f t="shared" si="58"/>
        <v>4.5900000000000003E-2</v>
      </c>
      <c r="V164" s="1">
        <f t="shared" si="58"/>
        <v>-98</v>
      </c>
      <c r="W164" s="55">
        <f t="shared" si="58"/>
        <v>-2.6899999999999997E-2</v>
      </c>
      <c r="X164" s="1">
        <f t="shared" si="58"/>
        <v>-264</v>
      </c>
    </row>
    <row r="165" spans="1:24" hidden="1" x14ac:dyDescent="0.3">
      <c r="A165" t="s">
        <v>5</v>
      </c>
      <c r="B165" s="45" t="s">
        <v>24</v>
      </c>
      <c r="C165" s="1">
        <f t="shared" ref="C165:D165" si="59">C23-C95</f>
        <v>647</v>
      </c>
      <c r="D165" s="55">
        <f t="shared" si="59"/>
        <v>7.0700000000000096E-2</v>
      </c>
      <c r="E165" s="1">
        <f t="shared" ref="E165:X165" si="60">E23-E95</f>
        <v>28</v>
      </c>
      <c r="F165" s="55">
        <f t="shared" si="60"/>
        <v>1.1199999999999998E-2</v>
      </c>
      <c r="G165" s="11">
        <f t="shared" si="21"/>
        <v>0</v>
      </c>
      <c r="H165" s="55"/>
      <c r="I165" s="55"/>
      <c r="J165" s="55"/>
      <c r="K165" s="55"/>
      <c r="L165" s="55"/>
      <c r="M165" s="55"/>
      <c r="N165" s="55"/>
      <c r="O165" s="55"/>
      <c r="P165" s="1">
        <f t="shared" si="60"/>
        <v>0</v>
      </c>
      <c r="Q165" s="55" t="e">
        <f t="shared" si="60"/>
        <v>#VALUE!</v>
      </c>
      <c r="R165" s="1">
        <f t="shared" si="60"/>
        <v>31</v>
      </c>
      <c r="S165" s="55">
        <f t="shared" si="60"/>
        <v>-6.8000000000000005E-3</v>
      </c>
      <c r="T165" s="1">
        <f t="shared" si="60"/>
        <v>11</v>
      </c>
      <c r="U165" s="55">
        <f t="shared" si="60"/>
        <v>-6.8000000000000005E-2</v>
      </c>
      <c r="V165" s="1">
        <f t="shared" si="60"/>
        <v>53</v>
      </c>
      <c r="W165" s="55">
        <f t="shared" si="60"/>
        <v>-7.1000000000000091E-3</v>
      </c>
      <c r="X165" s="1">
        <f t="shared" si="60"/>
        <v>770</v>
      </c>
    </row>
    <row r="166" spans="1:24" hidden="1" x14ac:dyDescent="0.3">
      <c r="A166" t="s">
        <v>6</v>
      </c>
      <c r="B166" s="36" t="s">
        <v>13</v>
      </c>
      <c r="C166" s="1">
        <f t="shared" ref="C166:D166" si="61">C24-C96</f>
        <v>14</v>
      </c>
      <c r="D166" s="55">
        <f t="shared" si="61"/>
        <v>-3.3299999999999996E-2</v>
      </c>
      <c r="E166" s="1">
        <f t="shared" ref="E166:X166" si="62">E24-E96</f>
        <v>-99</v>
      </c>
      <c r="F166" s="55">
        <f t="shared" si="62"/>
        <v>-0.17179999999999998</v>
      </c>
      <c r="G166" s="11">
        <f t="shared" si="21"/>
        <v>0</v>
      </c>
      <c r="H166" s="55"/>
      <c r="I166" s="55"/>
      <c r="J166" s="55"/>
      <c r="K166" s="55"/>
      <c r="L166" s="55"/>
      <c r="M166" s="55"/>
      <c r="N166" s="55"/>
      <c r="O166" s="55"/>
      <c r="P166" s="1">
        <f t="shared" si="62"/>
        <v>0</v>
      </c>
      <c r="Q166" s="55" t="e">
        <f t="shared" si="62"/>
        <v>#VALUE!</v>
      </c>
      <c r="R166" s="1">
        <f t="shared" si="62"/>
        <v>11</v>
      </c>
      <c r="S166" s="55">
        <f t="shared" si="62"/>
        <v>1.67E-2</v>
      </c>
      <c r="T166" s="1">
        <f t="shared" si="62"/>
        <v>106</v>
      </c>
      <c r="U166" s="55">
        <f t="shared" si="62"/>
        <v>0.16090000000000002</v>
      </c>
      <c r="V166" s="1">
        <f t="shared" si="62"/>
        <v>19</v>
      </c>
      <c r="W166" s="55">
        <f t="shared" si="62"/>
        <v>2.76E-2</v>
      </c>
      <c r="X166" s="1">
        <f t="shared" si="62"/>
        <v>51</v>
      </c>
    </row>
    <row r="167" spans="1:24" hidden="1" x14ac:dyDescent="0.3">
      <c r="A167" t="s">
        <v>6</v>
      </c>
      <c r="B167" s="36" t="s">
        <v>16</v>
      </c>
      <c r="C167" s="1">
        <f t="shared" ref="C167:D167" si="63">C25-C97</f>
        <v>257</v>
      </c>
      <c r="D167" s="55">
        <f t="shared" si="63"/>
        <v>-3.4000000000000141E-3</v>
      </c>
      <c r="E167" s="1">
        <f t="shared" ref="E167:X167" si="64">E25-E97</f>
        <v>-2151</v>
      </c>
      <c r="F167" s="55">
        <f t="shared" si="64"/>
        <v>-0.23510000000000003</v>
      </c>
      <c r="G167" s="11">
        <f t="shared" si="21"/>
        <v>0</v>
      </c>
      <c r="H167" s="55"/>
      <c r="I167" s="55"/>
      <c r="J167" s="55"/>
      <c r="K167" s="55"/>
      <c r="L167" s="55"/>
      <c r="M167" s="55"/>
      <c r="N167" s="55"/>
      <c r="O167" s="55"/>
      <c r="P167" s="1">
        <f t="shared" si="64"/>
        <v>0</v>
      </c>
      <c r="Q167" s="55" t="e">
        <f t="shared" si="64"/>
        <v>#VALUE!</v>
      </c>
      <c r="R167" s="1">
        <f t="shared" si="64"/>
        <v>91</v>
      </c>
      <c r="S167" s="55">
        <f t="shared" si="64"/>
        <v>8.199999999999999E-3</v>
      </c>
      <c r="T167" s="1">
        <f t="shared" si="64"/>
        <v>2240</v>
      </c>
      <c r="U167" s="55">
        <f t="shared" si="64"/>
        <v>0.21409999999999998</v>
      </c>
      <c r="V167" s="1">
        <f t="shared" si="64"/>
        <v>165</v>
      </c>
      <c r="W167" s="55">
        <f t="shared" si="64"/>
        <v>1.5200000000000002E-2</v>
      </c>
      <c r="X167" s="1">
        <f t="shared" si="64"/>
        <v>602</v>
      </c>
    </row>
    <row r="168" spans="1:24" hidden="1" x14ac:dyDescent="0.3">
      <c r="A168" t="s">
        <v>6</v>
      </c>
      <c r="B168" s="36" t="s">
        <v>17</v>
      </c>
      <c r="C168" s="1">
        <f t="shared" ref="C168:D168" si="65">C26-C98</f>
        <v>0</v>
      </c>
      <c r="D168" s="55">
        <f t="shared" si="65"/>
        <v>-0.10819999999999999</v>
      </c>
      <c r="E168" s="1">
        <f t="shared" ref="E168:X168" si="66">E26-E98</f>
        <v>7</v>
      </c>
      <c r="F168" s="55">
        <f t="shared" si="66"/>
        <v>-0.19819999999999999</v>
      </c>
      <c r="G168" s="11">
        <f t="shared" si="21"/>
        <v>-2</v>
      </c>
      <c r="H168" s="55"/>
      <c r="I168" s="55"/>
      <c r="J168" s="55"/>
      <c r="K168" s="55"/>
      <c r="L168" s="55"/>
      <c r="M168" s="55"/>
      <c r="N168" s="55"/>
      <c r="O168" s="55"/>
      <c r="P168" s="1">
        <f t="shared" si="66"/>
        <v>-2</v>
      </c>
      <c r="Q168" s="55" t="e">
        <f t="shared" si="66"/>
        <v>#VALUE!</v>
      </c>
      <c r="R168" s="1" t="e">
        <f t="shared" si="66"/>
        <v>#VALUE!</v>
      </c>
      <c r="S168" s="55" t="e">
        <f t="shared" si="66"/>
        <v>#VALUE!</v>
      </c>
      <c r="T168" s="1">
        <f t="shared" si="66"/>
        <v>61</v>
      </c>
      <c r="U168" s="55">
        <f t="shared" si="66"/>
        <v>0.22120000000000004</v>
      </c>
      <c r="V168" s="1">
        <f t="shared" si="66"/>
        <v>37</v>
      </c>
      <c r="W168" s="55">
        <f t="shared" si="66"/>
        <v>0.10870000000000002</v>
      </c>
      <c r="X168" s="1">
        <f t="shared" si="66"/>
        <v>103</v>
      </c>
    </row>
    <row r="169" spans="1:24" hidden="1" x14ac:dyDescent="0.3">
      <c r="A169" t="s">
        <v>6</v>
      </c>
      <c r="B169" s="36" t="s">
        <v>18</v>
      </c>
      <c r="C169" s="1">
        <f t="shared" ref="C169:D169" si="67">C27-C99</f>
        <v>37</v>
      </c>
      <c r="D169" s="55">
        <f t="shared" si="67"/>
        <v>-3.5699999999999954E-2</v>
      </c>
      <c r="E169" s="1">
        <f t="shared" ref="E169:X169" si="68">E27-E99</f>
        <v>-28</v>
      </c>
      <c r="F169" s="55">
        <f t="shared" si="68"/>
        <v>-0.34940000000000004</v>
      </c>
      <c r="G169" s="11">
        <f t="shared" si="21"/>
        <v>0</v>
      </c>
      <c r="H169" s="55"/>
      <c r="I169" s="55"/>
      <c r="J169" s="55"/>
      <c r="K169" s="55"/>
      <c r="L169" s="55"/>
      <c r="M169" s="55"/>
      <c r="N169" s="55"/>
      <c r="O169" s="55"/>
      <c r="P169" s="1">
        <f t="shared" si="68"/>
        <v>0</v>
      </c>
      <c r="Q169" s="55" t="e">
        <f t="shared" si="68"/>
        <v>#VALUE!</v>
      </c>
      <c r="R169" s="1">
        <f t="shared" si="68"/>
        <v>7</v>
      </c>
      <c r="S169" s="55">
        <f t="shared" si="68"/>
        <v>0.02</v>
      </c>
      <c r="T169" s="1">
        <f t="shared" si="68"/>
        <v>95</v>
      </c>
      <c r="U169" s="55">
        <f t="shared" si="68"/>
        <v>0.25950000000000001</v>
      </c>
      <c r="V169" s="1">
        <f t="shared" si="68"/>
        <v>49</v>
      </c>
      <c r="W169" s="55">
        <f t="shared" si="68"/>
        <v>0.1046</v>
      </c>
      <c r="X169" s="1">
        <f t="shared" si="68"/>
        <v>160</v>
      </c>
    </row>
    <row r="170" spans="1:24" hidden="1" x14ac:dyDescent="0.3">
      <c r="A170" t="s">
        <v>6</v>
      </c>
      <c r="B170" s="36" t="s">
        <v>19</v>
      </c>
      <c r="C170" s="1">
        <f t="shared" ref="C170:D170" si="69">C28-C100</f>
        <v>107</v>
      </c>
      <c r="D170" s="55">
        <f t="shared" si="69"/>
        <v>1.9699999999999995E-2</v>
      </c>
      <c r="E170" s="1">
        <f t="shared" ref="E170:X170" si="70">E28-E100</f>
        <v>-1381</v>
      </c>
      <c r="F170" s="55">
        <f t="shared" si="70"/>
        <v>-0.30000000000000004</v>
      </c>
      <c r="G170" s="11">
        <f t="shared" si="21"/>
        <v>0</v>
      </c>
      <c r="H170" s="55"/>
      <c r="I170" s="55"/>
      <c r="J170" s="55"/>
      <c r="K170" s="55"/>
      <c r="L170" s="55"/>
      <c r="M170" s="55"/>
      <c r="N170" s="55"/>
      <c r="O170" s="55"/>
      <c r="P170" s="1">
        <f t="shared" si="70"/>
        <v>0</v>
      </c>
      <c r="Q170" s="55" t="e">
        <f t="shared" si="70"/>
        <v>#VALUE!</v>
      </c>
      <c r="R170" s="1">
        <f t="shared" si="70"/>
        <v>38</v>
      </c>
      <c r="S170" s="55">
        <f t="shared" si="70"/>
        <v>8.5000000000000006E-3</v>
      </c>
      <c r="T170" s="1">
        <f t="shared" si="70"/>
        <v>1251</v>
      </c>
      <c r="U170" s="55">
        <f t="shared" si="70"/>
        <v>0.26829999999999998</v>
      </c>
      <c r="V170" s="1">
        <f t="shared" si="70"/>
        <v>23</v>
      </c>
      <c r="W170" s="55">
        <f t="shared" si="70"/>
        <v>4.5999999999999999E-3</v>
      </c>
      <c r="X170" s="1">
        <f t="shared" si="70"/>
        <v>38</v>
      </c>
    </row>
    <row r="171" spans="1:24" hidden="1" x14ac:dyDescent="0.3">
      <c r="A171" t="s">
        <v>6</v>
      </c>
      <c r="B171" s="36" t="s">
        <v>20</v>
      </c>
      <c r="C171" s="1">
        <f t="shared" ref="C171:D171" si="71">C29-C101</f>
        <v>110</v>
      </c>
      <c r="D171" s="55">
        <f t="shared" si="71"/>
        <v>2.0199999999999996E-2</v>
      </c>
      <c r="E171" s="1">
        <f t="shared" ref="E171:X171" si="72">E29-E101</f>
        <v>-663</v>
      </c>
      <c r="F171" s="55">
        <f t="shared" si="72"/>
        <v>-0.27039999999999997</v>
      </c>
      <c r="G171" s="11">
        <f t="shared" si="21"/>
        <v>0</v>
      </c>
      <c r="H171" s="55"/>
      <c r="I171" s="55"/>
      <c r="J171" s="55"/>
      <c r="K171" s="55"/>
      <c r="L171" s="55"/>
      <c r="M171" s="55"/>
      <c r="N171" s="55"/>
      <c r="O171" s="55"/>
      <c r="P171" s="1">
        <f t="shared" si="72"/>
        <v>0</v>
      </c>
      <c r="Q171" s="55" t="e">
        <f t="shared" si="72"/>
        <v>#VALUE!</v>
      </c>
      <c r="R171" s="1">
        <f t="shared" si="72"/>
        <v>28</v>
      </c>
      <c r="S171" s="55">
        <f t="shared" si="72"/>
        <v>1.03E-2</v>
      </c>
      <c r="T171" s="1">
        <f t="shared" si="72"/>
        <v>617</v>
      </c>
      <c r="U171" s="55">
        <f t="shared" si="72"/>
        <v>0.23</v>
      </c>
      <c r="V171" s="1">
        <f t="shared" si="72"/>
        <v>31</v>
      </c>
      <c r="W171" s="55">
        <f t="shared" si="72"/>
        <v>1.0800000000000001E-2</v>
      </c>
      <c r="X171" s="1">
        <f t="shared" si="72"/>
        <v>123</v>
      </c>
    </row>
    <row r="172" spans="1:24" hidden="1" x14ac:dyDescent="0.3">
      <c r="A172" t="s">
        <v>6</v>
      </c>
      <c r="B172" s="36" t="s">
        <v>21</v>
      </c>
      <c r="C172" s="1">
        <f t="shared" ref="C172:D172" si="73">C30-C102</f>
        <v>321</v>
      </c>
      <c r="D172" s="55">
        <f t="shared" si="73"/>
        <v>4.0999999999999925E-3</v>
      </c>
      <c r="E172" s="1">
        <f t="shared" ref="E172:X172" si="74">E30-E102</f>
        <v>-1573</v>
      </c>
      <c r="F172" s="55">
        <f t="shared" si="74"/>
        <v>-0.23179999999999998</v>
      </c>
      <c r="G172" s="11">
        <f t="shared" si="21"/>
        <v>0</v>
      </c>
      <c r="H172" s="55"/>
      <c r="I172" s="55"/>
      <c r="J172" s="55"/>
      <c r="K172" s="55"/>
      <c r="L172" s="55"/>
      <c r="M172" s="55"/>
      <c r="N172" s="55"/>
      <c r="O172" s="55"/>
      <c r="P172" s="1">
        <f t="shared" si="74"/>
        <v>0</v>
      </c>
      <c r="Q172" s="55" t="e">
        <f t="shared" si="74"/>
        <v>#VALUE!</v>
      </c>
      <c r="R172" s="1">
        <f t="shared" si="74"/>
        <v>72</v>
      </c>
      <c r="S172" s="55">
        <f t="shared" si="74"/>
        <v>8.6E-3</v>
      </c>
      <c r="T172" s="1">
        <f t="shared" si="74"/>
        <v>1643</v>
      </c>
      <c r="U172" s="55">
        <f t="shared" si="74"/>
        <v>0.20380000000000001</v>
      </c>
      <c r="V172" s="1">
        <f t="shared" si="74"/>
        <v>140</v>
      </c>
      <c r="W172" s="55">
        <f t="shared" si="74"/>
        <v>1.6300000000000002E-2</v>
      </c>
      <c r="X172" s="1">
        <f t="shared" si="74"/>
        <v>603</v>
      </c>
    </row>
    <row r="173" spans="1:24" hidden="1" x14ac:dyDescent="0.3">
      <c r="A173" t="s">
        <v>6</v>
      </c>
      <c r="B173" s="36" t="s">
        <v>22</v>
      </c>
      <c r="C173" s="1">
        <f t="shared" ref="C173:D173" si="75">C31-C103</f>
        <v>43</v>
      </c>
      <c r="D173" s="55">
        <f t="shared" si="75"/>
        <v>9.199999999999986E-3</v>
      </c>
      <c r="E173" s="1">
        <f t="shared" ref="E173:X173" si="76">E31-E103</f>
        <v>-889</v>
      </c>
      <c r="F173" s="55">
        <f t="shared" si="76"/>
        <v>-0.2263</v>
      </c>
      <c r="G173" s="11">
        <f t="shared" si="21"/>
        <v>0</v>
      </c>
      <c r="H173" s="55"/>
      <c r="I173" s="55"/>
      <c r="J173" s="55"/>
      <c r="K173" s="55"/>
      <c r="L173" s="55"/>
      <c r="M173" s="55"/>
      <c r="N173" s="55"/>
      <c r="O173" s="55"/>
      <c r="P173" s="1">
        <f t="shared" si="76"/>
        <v>0</v>
      </c>
      <c r="Q173" s="55" t="e">
        <f t="shared" si="76"/>
        <v>#VALUE!</v>
      </c>
      <c r="R173" s="1">
        <f t="shared" si="76"/>
        <v>40</v>
      </c>
      <c r="S173" s="55">
        <f t="shared" si="76"/>
        <v>1.0200000000000001E-2</v>
      </c>
      <c r="T173" s="1">
        <f t="shared" si="76"/>
        <v>739</v>
      </c>
      <c r="U173" s="55">
        <f t="shared" si="76"/>
        <v>0.18690000000000001</v>
      </c>
      <c r="V173" s="1">
        <f t="shared" si="76"/>
        <v>81</v>
      </c>
      <c r="W173" s="55">
        <f t="shared" si="76"/>
        <v>1.9999999999999997E-2</v>
      </c>
      <c r="X173" s="1">
        <f t="shared" si="76"/>
        <v>14</v>
      </c>
    </row>
    <row r="174" spans="1:24" hidden="1" x14ac:dyDescent="0.3">
      <c r="A174" t="s">
        <v>6</v>
      </c>
      <c r="B174" s="36" t="s">
        <v>23</v>
      </c>
      <c r="C174" s="1">
        <f t="shared" ref="C174:D174" si="77">C32-C104</f>
        <v>10</v>
      </c>
      <c r="D174" s="55">
        <f t="shared" si="77"/>
        <v>1.3100000000000001E-2</v>
      </c>
      <c r="E174" s="1">
        <f t="shared" ref="E174:X174" si="78">E32-E104</f>
        <v>-680</v>
      </c>
      <c r="F174" s="55">
        <f t="shared" si="78"/>
        <v>-0.40700000000000003</v>
      </c>
      <c r="G174" s="11">
        <f t="shared" si="21"/>
        <v>0</v>
      </c>
      <c r="H174" s="55"/>
      <c r="I174" s="55"/>
      <c r="J174" s="55"/>
      <c r="K174" s="55"/>
      <c r="L174" s="55"/>
      <c r="M174" s="55"/>
      <c r="N174" s="55"/>
      <c r="O174" s="55"/>
      <c r="P174" s="1">
        <f t="shared" si="78"/>
        <v>0</v>
      </c>
      <c r="Q174" s="55" t="e">
        <f t="shared" si="78"/>
        <v>#VALUE!</v>
      </c>
      <c r="R174" s="1">
        <f t="shared" si="78"/>
        <v>5</v>
      </c>
      <c r="S174" s="55">
        <f t="shared" si="78"/>
        <v>3.4999999999999996E-3</v>
      </c>
      <c r="T174" s="1">
        <f t="shared" si="78"/>
        <v>618</v>
      </c>
      <c r="U174" s="55">
        <f t="shared" si="78"/>
        <v>0.38549999999999995</v>
      </c>
      <c r="V174" s="1">
        <f t="shared" si="78"/>
        <v>9</v>
      </c>
      <c r="W174" s="55">
        <f t="shared" si="78"/>
        <v>5.7999999999999979E-3</v>
      </c>
      <c r="X174" s="1">
        <f t="shared" si="78"/>
        <v>-38</v>
      </c>
    </row>
    <row r="175" spans="1:24" hidden="1" x14ac:dyDescent="0.3">
      <c r="A175" t="s">
        <v>6</v>
      </c>
      <c r="B175" s="45" t="s">
        <v>24</v>
      </c>
      <c r="C175" s="1">
        <f t="shared" ref="C175:D175" si="79">C33-C105</f>
        <v>45</v>
      </c>
      <c r="D175" s="55">
        <f t="shared" si="79"/>
        <v>6.0199999999999976E-2</v>
      </c>
      <c r="E175" s="1">
        <f t="shared" ref="E175:X175" si="80">E33-E105</f>
        <v>-19</v>
      </c>
      <c r="F175" s="55">
        <f t="shared" si="80"/>
        <v>-0.37869999999999993</v>
      </c>
      <c r="G175" s="11">
        <f t="shared" si="21"/>
        <v>0</v>
      </c>
      <c r="H175" s="55"/>
      <c r="I175" s="55"/>
      <c r="J175" s="55"/>
      <c r="K175" s="55"/>
      <c r="L175" s="55"/>
      <c r="M175" s="55"/>
      <c r="N175" s="55"/>
      <c r="O175" s="55"/>
      <c r="P175" s="1">
        <f t="shared" si="80"/>
        <v>0</v>
      </c>
      <c r="Q175" s="55" t="e">
        <f t="shared" si="80"/>
        <v>#VALUE!</v>
      </c>
      <c r="R175" s="1">
        <f t="shared" si="80"/>
        <v>4</v>
      </c>
      <c r="S175" s="55">
        <f t="shared" si="80"/>
        <v>2.1999999999999999E-2</v>
      </c>
      <c r="T175" s="1">
        <f t="shared" si="80"/>
        <v>46</v>
      </c>
      <c r="U175" s="55">
        <f t="shared" si="80"/>
        <v>0.23200000000000004</v>
      </c>
      <c r="V175" s="1">
        <f t="shared" si="80"/>
        <v>17</v>
      </c>
      <c r="W175" s="55">
        <f t="shared" si="80"/>
        <v>6.4500000000000002E-2</v>
      </c>
      <c r="X175" s="1">
        <f t="shared" si="80"/>
        <v>93</v>
      </c>
    </row>
    <row r="176" spans="1:24" hidden="1" x14ac:dyDescent="0.3">
      <c r="A176" t="s">
        <v>7</v>
      </c>
      <c r="B176" s="36" t="s">
        <v>13</v>
      </c>
      <c r="C176" s="1">
        <f t="shared" ref="C176:D176" si="81">C34-C106</f>
        <v>54</v>
      </c>
      <c r="D176" s="55">
        <f t="shared" si="81"/>
        <v>-0.13749999999999996</v>
      </c>
      <c r="E176" s="1">
        <f t="shared" ref="E176:X176" si="82">E34-E106</f>
        <v>108</v>
      </c>
      <c r="F176" s="55">
        <f t="shared" si="82"/>
        <v>0.13790000000000002</v>
      </c>
      <c r="G176" s="11">
        <f t="shared" si="21"/>
        <v>0</v>
      </c>
      <c r="H176" s="55"/>
      <c r="I176" s="55"/>
      <c r="J176" s="55"/>
      <c r="K176" s="55"/>
      <c r="L176" s="55"/>
      <c r="M176" s="55"/>
      <c r="N176" s="55"/>
      <c r="O176" s="55"/>
      <c r="P176" s="1">
        <f t="shared" si="82"/>
        <v>0</v>
      </c>
      <c r="Q176" s="55" t="e">
        <f t="shared" si="82"/>
        <v>#VALUE!</v>
      </c>
      <c r="R176" s="1">
        <f t="shared" si="82"/>
        <v>2</v>
      </c>
      <c r="S176" s="55">
        <f t="shared" si="82"/>
        <v>9.9999999999999395E-5</v>
      </c>
      <c r="T176" s="1">
        <f t="shared" si="82"/>
        <v>13</v>
      </c>
      <c r="U176" s="55">
        <f t="shared" si="82"/>
        <v>3.599999999999999E-3</v>
      </c>
      <c r="V176" s="1">
        <f t="shared" si="82"/>
        <v>2</v>
      </c>
      <c r="W176" s="55">
        <f t="shared" si="82"/>
        <v>-4.1000000000000029E-3</v>
      </c>
      <c r="X176" s="1">
        <f t="shared" si="82"/>
        <v>179</v>
      </c>
    </row>
    <row r="177" spans="1:24" hidden="1" x14ac:dyDescent="0.3">
      <c r="A177" t="s">
        <v>7</v>
      </c>
      <c r="B177" s="36" t="s">
        <v>16</v>
      </c>
      <c r="C177" s="1">
        <f t="shared" ref="C177:D177" si="83">C35-C107</f>
        <v>255</v>
      </c>
      <c r="D177" s="55">
        <f t="shared" si="83"/>
        <v>2.7599999999999958E-2</v>
      </c>
      <c r="E177" s="1">
        <f t="shared" ref="E177:X177" si="84">E35-E107</f>
        <v>-538</v>
      </c>
      <c r="F177" s="55">
        <f t="shared" si="84"/>
        <v>-0.10980000000000001</v>
      </c>
      <c r="G177" s="11">
        <f t="shared" si="21"/>
        <v>0</v>
      </c>
      <c r="H177" s="55"/>
      <c r="I177" s="55"/>
      <c r="J177" s="55"/>
      <c r="K177" s="55"/>
      <c r="L177" s="55"/>
      <c r="M177" s="55"/>
      <c r="N177" s="55"/>
      <c r="O177" s="55"/>
      <c r="P177" s="1">
        <f t="shared" si="84"/>
        <v>0</v>
      </c>
      <c r="Q177" s="55" t="e">
        <f t="shared" si="84"/>
        <v>#VALUE!</v>
      </c>
      <c r="R177" s="1">
        <f t="shared" si="84"/>
        <v>47</v>
      </c>
      <c r="S177" s="55">
        <f t="shared" si="84"/>
        <v>8.0000000000000002E-3</v>
      </c>
      <c r="T177" s="1">
        <f t="shared" si="84"/>
        <v>383</v>
      </c>
      <c r="U177" s="55">
        <f t="shared" si="84"/>
        <v>6.83E-2</v>
      </c>
      <c r="V177" s="1">
        <f t="shared" si="84"/>
        <v>35</v>
      </c>
      <c r="W177" s="55">
        <f t="shared" si="84"/>
        <v>5.7999999999999996E-3</v>
      </c>
      <c r="X177" s="1">
        <f t="shared" si="84"/>
        <v>182</v>
      </c>
    </row>
    <row r="178" spans="1:24" hidden="1" x14ac:dyDescent="0.3">
      <c r="A178" t="s">
        <v>7</v>
      </c>
      <c r="B178" s="36" t="s">
        <v>17</v>
      </c>
      <c r="C178" s="1">
        <f t="shared" ref="C178:D178" si="85">C36-C108</f>
        <v>-5</v>
      </c>
      <c r="D178" s="55">
        <f t="shared" si="85"/>
        <v>-8.9000000000000024E-2</v>
      </c>
      <c r="E178" s="1">
        <f t="shared" ref="E178:X178" si="86">E36-E108</f>
        <v>0</v>
      </c>
      <c r="F178" s="55">
        <f t="shared" si="86"/>
        <v>2.0000000000000018E-3</v>
      </c>
      <c r="G178" s="11">
        <f t="shared" si="21"/>
        <v>0</v>
      </c>
      <c r="H178" s="55"/>
      <c r="I178" s="55"/>
      <c r="J178" s="55"/>
      <c r="K178" s="55"/>
      <c r="L178" s="55"/>
      <c r="M178" s="55"/>
      <c r="N178" s="55"/>
      <c r="O178" s="55"/>
      <c r="P178" s="1">
        <f t="shared" si="86"/>
        <v>0</v>
      </c>
      <c r="Q178" s="55" t="e">
        <f t="shared" si="86"/>
        <v>#VALUE!</v>
      </c>
      <c r="R178" s="1" t="e">
        <f t="shared" si="86"/>
        <v>#VALUE!</v>
      </c>
      <c r="S178" s="55" t="e">
        <f t="shared" si="86"/>
        <v>#VALUE!</v>
      </c>
      <c r="T178" s="1">
        <f t="shared" si="86"/>
        <v>1</v>
      </c>
      <c r="U178" s="55">
        <f t="shared" si="86"/>
        <v>2.4299999999999988E-2</v>
      </c>
      <c r="V178" s="1">
        <f t="shared" si="86"/>
        <v>3</v>
      </c>
      <c r="W178" s="55">
        <f t="shared" si="86"/>
        <v>6.2700000000000006E-2</v>
      </c>
      <c r="X178" s="1">
        <f t="shared" si="86"/>
        <v>-1</v>
      </c>
    </row>
    <row r="179" spans="1:24" hidden="1" x14ac:dyDescent="0.3">
      <c r="A179" t="s">
        <v>7</v>
      </c>
      <c r="B179" s="36" t="s">
        <v>18</v>
      </c>
      <c r="C179" s="1">
        <f t="shared" ref="C179:D179" si="87">C37-C109</f>
        <v>48</v>
      </c>
      <c r="D179" s="55">
        <f t="shared" si="87"/>
        <v>0.25349999999999995</v>
      </c>
      <c r="E179" s="1">
        <f t="shared" ref="E179:X179" si="88">E37-E109</f>
        <v>-29</v>
      </c>
      <c r="F179" s="55">
        <f t="shared" si="88"/>
        <v>-0.39370000000000005</v>
      </c>
      <c r="G179" s="11">
        <f t="shared" si="21"/>
        <v>0</v>
      </c>
      <c r="H179" s="55"/>
      <c r="I179" s="55"/>
      <c r="J179" s="55"/>
      <c r="K179" s="55"/>
      <c r="L179" s="55"/>
      <c r="M179" s="55"/>
      <c r="N179" s="55"/>
      <c r="O179" s="55"/>
      <c r="P179" s="1">
        <f t="shared" si="88"/>
        <v>0</v>
      </c>
      <c r="Q179" s="55" t="e">
        <f t="shared" si="88"/>
        <v>#VALUE!</v>
      </c>
      <c r="R179" s="1">
        <f t="shared" si="88"/>
        <v>2</v>
      </c>
      <c r="S179" s="55">
        <f t="shared" si="88"/>
        <v>1.1599999999999999E-2</v>
      </c>
      <c r="T179" s="1">
        <f t="shared" si="88"/>
        <v>18</v>
      </c>
      <c r="U179" s="55">
        <f t="shared" si="88"/>
        <v>0.12490000000000001</v>
      </c>
      <c r="V179" s="1">
        <f t="shared" si="88"/>
        <v>5</v>
      </c>
      <c r="W179" s="55">
        <f t="shared" si="88"/>
        <v>3.699999999999995E-3</v>
      </c>
      <c r="X179" s="1">
        <f t="shared" si="88"/>
        <v>44</v>
      </c>
    </row>
    <row r="180" spans="1:24" hidden="1" x14ac:dyDescent="0.3">
      <c r="A180" t="s">
        <v>7</v>
      </c>
      <c r="B180" s="36" t="s">
        <v>19</v>
      </c>
      <c r="C180" s="1">
        <f t="shared" ref="C180:D180" si="89">C38-C110</f>
        <v>56</v>
      </c>
      <c r="D180" s="55">
        <f t="shared" si="89"/>
        <v>-1.2299999999999978E-2</v>
      </c>
      <c r="E180" s="1">
        <f t="shared" ref="E180:X180" si="90">E38-E110</f>
        <v>-244</v>
      </c>
      <c r="F180" s="55">
        <f t="shared" si="90"/>
        <v>-0.11619999999999997</v>
      </c>
      <c r="G180" s="11">
        <f t="shared" si="21"/>
        <v>0</v>
      </c>
      <c r="H180" s="55"/>
      <c r="I180" s="55"/>
      <c r="J180" s="55"/>
      <c r="K180" s="55"/>
      <c r="L180" s="55"/>
      <c r="M180" s="55"/>
      <c r="N180" s="55"/>
      <c r="O180" s="55"/>
      <c r="P180" s="1">
        <f t="shared" si="90"/>
        <v>0</v>
      </c>
      <c r="Q180" s="55" t="e">
        <f t="shared" si="90"/>
        <v>#VALUE!</v>
      </c>
      <c r="R180" s="1">
        <f t="shared" si="90"/>
        <v>6</v>
      </c>
      <c r="S180" s="55">
        <f t="shared" si="90"/>
        <v>2.3E-3</v>
      </c>
      <c r="T180" s="1">
        <f t="shared" si="90"/>
        <v>324</v>
      </c>
      <c r="U180" s="55">
        <f t="shared" si="90"/>
        <v>0.1217</v>
      </c>
      <c r="V180" s="1">
        <f t="shared" si="90"/>
        <v>15</v>
      </c>
      <c r="W180" s="55">
        <f t="shared" si="90"/>
        <v>4.5999999999999982E-3</v>
      </c>
      <c r="X180" s="1">
        <f t="shared" si="90"/>
        <v>157</v>
      </c>
    </row>
    <row r="181" spans="1:24" hidden="1" x14ac:dyDescent="0.3">
      <c r="A181" t="s">
        <v>7</v>
      </c>
      <c r="B181" s="36" t="s">
        <v>20</v>
      </c>
      <c r="C181" s="1">
        <f t="shared" ref="C181:D181" si="91">C39-C111</f>
        <v>58</v>
      </c>
      <c r="D181" s="55">
        <f t="shared" si="91"/>
        <v>1.0299999999999976E-2</v>
      </c>
      <c r="E181" s="1">
        <f t="shared" ref="E181:X181" si="92">E39-E111</f>
        <v>-137</v>
      </c>
      <c r="F181" s="55">
        <f t="shared" si="92"/>
        <v>-0.1164</v>
      </c>
      <c r="G181" s="11">
        <f t="shared" si="21"/>
        <v>0</v>
      </c>
      <c r="H181" s="55"/>
      <c r="I181" s="55"/>
      <c r="J181" s="55"/>
      <c r="K181" s="55"/>
      <c r="L181" s="55"/>
      <c r="M181" s="55"/>
      <c r="N181" s="55"/>
      <c r="O181" s="55"/>
      <c r="P181" s="1">
        <f t="shared" si="92"/>
        <v>0</v>
      </c>
      <c r="Q181" s="55" t="e">
        <f t="shared" si="92"/>
        <v>#VALUE!</v>
      </c>
      <c r="R181" s="1">
        <f t="shared" si="92"/>
        <v>3</v>
      </c>
      <c r="S181" s="55">
        <f t="shared" si="92"/>
        <v>1.4999999999999996E-3</v>
      </c>
      <c r="T181" s="1">
        <f t="shared" si="92"/>
        <v>134</v>
      </c>
      <c r="U181" s="55">
        <f t="shared" si="92"/>
        <v>9.290000000000001E-2</v>
      </c>
      <c r="V181" s="1">
        <f t="shared" si="92"/>
        <v>18</v>
      </c>
      <c r="W181" s="55">
        <f t="shared" si="92"/>
        <v>1.1800000000000001E-2</v>
      </c>
      <c r="X181" s="1">
        <f t="shared" si="92"/>
        <v>76</v>
      </c>
    </row>
    <row r="182" spans="1:24" hidden="1" x14ac:dyDescent="0.3">
      <c r="A182" t="s">
        <v>7</v>
      </c>
      <c r="B182" s="36" t="s">
        <v>21</v>
      </c>
      <c r="C182" s="1">
        <f t="shared" ref="C182:D182" si="93">C40-C112</f>
        <v>310</v>
      </c>
      <c r="D182" s="55">
        <f t="shared" si="93"/>
        <v>3.169999999999995E-2</v>
      </c>
      <c r="E182" s="1">
        <f t="shared" ref="E182:X182" si="94">E40-E112</f>
        <v>-397</v>
      </c>
      <c r="F182" s="55">
        <f t="shared" si="94"/>
        <v>-0.11280000000000001</v>
      </c>
      <c r="G182" s="11">
        <f t="shared" si="21"/>
        <v>0</v>
      </c>
      <c r="H182" s="55"/>
      <c r="I182" s="55"/>
      <c r="J182" s="55"/>
      <c r="K182" s="55"/>
      <c r="L182" s="55"/>
      <c r="M182" s="55"/>
      <c r="N182" s="55"/>
      <c r="O182" s="55"/>
      <c r="P182" s="1">
        <f t="shared" si="94"/>
        <v>0</v>
      </c>
      <c r="Q182" s="55" t="e">
        <f t="shared" si="94"/>
        <v>#VALUE!</v>
      </c>
      <c r="R182" s="1">
        <f t="shared" si="94"/>
        <v>37</v>
      </c>
      <c r="S182" s="55">
        <f t="shared" si="94"/>
        <v>7.9000000000000008E-3</v>
      </c>
      <c r="T182" s="1">
        <f t="shared" si="94"/>
        <v>311</v>
      </c>
      <c r="U182" s="55">
        <f t="shared" si="94"/>
        <v>6.4399999999999999E-2</v>
      </c>
      <c r="V182" s="1">
        <f t="shared" si="94"/>
        <v>45</v>
      </c>
      <c r="W182" s="55">
        <f t="shared" si="94"/>
        <v>8.7999999999999988E-3</v>
      </c>
      <c r="X182" s="1">
        <f t="shared" si="94"/>
        <v>306</v>
      </c>
    </row>
    <row r="183" spans="1:24" hidden="1" x14ac:dyDescent="0.3">
      <c r="A183" t="s">
        <v>7</v>
      </c>
      <c r="B183" s="36" t="s">
        <v>22</v>
      </c>
      <c r="C183" s="1">
        <f t="shared" ref="C183:D183" si="95">C41-C113</f>
        <v>127</v>
      </c>
      <c r="D183" s="55">
        <f t="shared" si="95"/>
        <v>4.1900000000000048E-2</v>
      </c>
      <c r="E183" s="1">
        <f t="shared" ref="E183:X183" si="96">E41-E113</f>
        <v>-250</v>
      </c>
      <c r="F183" s="55">
        <f t="shared" si="96"/>
        <v>-0.10729999999999998</v>
      </c>
      <c r="G183" s="11">
        <f t="shared" si="21"/>
        <v>0</v>
      </c>
      <c r="H183" s="55"/>
      <c r="I183" s="55"/>
      <c r="J183" s="55"/>
      <c r="K183" s="55"/>
      <c r="L183" s="55"/>
      <c r="M183" s="55"/>
      <c r="N183" s="55"/>
      <c r="O183" s="55"/>
      <c r="P183" s="1">
        <f t="shared" si="96"/>
        <v>0</v>
      </c>
      <c r="Q183" s="55" t="e">
        <f t="shared" si="96"/>
        <v>#VALUE!</v>
      </c>
      <c r="R183" s="1">
        <f t="shared" si="96"/>
        <v>20</v>
      </c>
      <c r="S183" s="55">
        <f t="shared" si="96"/>
        <v>7.5999999999999991E-3</v>
      </c>
      <c r="T183" s="1">
        <f t="shared" si="96"/>
        <v>133</v>
      </c>
      <c r="U183" s="55">
        <f t="shared" si="96"/>
        <v>5.2900000000000003E-2</v>
      </c>
      <c r="V183" s="1">
        <f t="shared" si="96"/>
        <v>9</v>
      </c>
      <c r="W183" s="55">
        <f t="shared" si="96"/>
        <v>3.7999999999999978E-3</v>
      </c>
      <c r="X183" s="1">
        <f t="shared" si="96"/>
        <v>39</v>
      </c>
    </row>
    <row r="184" spans="1:24" hidden="1" x14ac:dyDescent="0.3">
      <c r="A184" t="s">
        <v>7</v>
      </c>
      <c r="B184" s="36" t="s">
        <v>23</v>
      </c>
      <c r="C184" s="1">
        <f t="shared" ref="C184:D184" si="97">C42-C114</f>
        <v>15</v>
      </c>
      <c r="D184" s="55">
        <f t="shared" si="97"/>
        <v>2.7999999999999969E-2</v>
      </c>
      <c r="E184" s="1">
        <f t="shared" ref="E184:X184" si="98">E42-E114</f>
        <v>-215</v>
      </c>
      <c r="F184" s="55">
        <f t="shared" si="98"/>
        <v>-0.28930000000000006</v>
      </c>
      <c r="G184" s="11">
        <f t="shared" si="21"/>
        <v>0</v>
      </c>
      <c r="H184" s="55"/>
      <c r="I184" s="55"/>
      <c r="J184" s="55"/>
      <c r="K184" s="55"/>
      <c r="L184" s="55"/>
      <c r="M184" s="55"/>
      <c r="N184" s="55"/>
      <c r="O184" s="55"/>
      <c r="P184" s="1">
        <f t="shared" si="98"/>
        <v>0</v>
      </c>
      <c r="Q184" s="55" t="e">
        <f t="shared" si="98"/>
        <v>#VALUE!</v>
      </c>
      <c r="R184" s="1">
        <f t="shared" si="98"/>
        <v>2</v>
      </c>
      <c r="S184" s="55">
        <f t="shared" si="98"/>
        <v>2.8999999999999998E-3</v>
      </c>
      <c r="T184" s="1">
        <f t="shared" si="98"/>
        <v>191</v>
      </c>
      <c r="U184" s="55">
        <f t="shared" si="98"/>
        <v>0.26659999999999995</v>
      </c>
      <c r="V184" s="1">
        <f t="shared" si="98"/>
        <v>-6</v>
      </c>
      <c r="W184" s="55">
        <f t="shared" si="98"/>
        <v>-8.199999999999999E-3</v>
      </c>
      <c r="X184" s="1">
        <f t="shared" si="98"/>
        <v>-13</v>
      </c>
    </row>
    <row r="185" spans="1:24" hidden="1" x14ac:dyDescent="0.3">
      <c r="A185" t="s">
        <v>7</v>
      </c>
      <c r="B185" s="45" t="s">
        <v>24</v>
      </c>
      <c r="C185" s="1">
        <f t="shared" ref="C185:D185" si="99">C43-C115</f>
        <v>106</v>
      </c>
      <c r="D185" s="55">
        <f t="shared" si="99"/>
        <v>0.43509999999999993</v>
      </c>
      <c r="E185" s="1">
        <f t="shared" ref="E185:X185" si="100">E43-E115</f>
        <v>-15</v>
      </c>
      <c r="F185" s="55">
        <f t="shared" si="100"/>
        <v>-0.49709999999999999</v>
      </c>
      <c r="G185" s="11">
        <f t="shared" si="21"/>
        <v>0</v>
      </c>
      <c r="H185" s="55"/>
      <c r="I185" s="55"/>
      <c r="J185" s="55"/>
      <c r="K185" s="55"/>
      <c r="L185" s="55"/>
      <c r="M185" s="55"/>
      <c r="N185" s="55"/>
      <c r="O185" s="55"/>
      <c r="P185" s="1">
        <f t="shared" si="100"/>
        <v>0</v>
      </c>
      <c r="Q185" s="55" t="e">
        <f t="shared" si="100"/>
        <v>#VALUE!</v>
      </c>
      <c r="R185" s="1">
        <f t="shared" si="100"/>
        <v>1</v>
      </c>
      <c r="S185" s="55">
        <f t="shared" si="100"/>
        <v>-5.899999999999999E-3</v>
      </c>
      <c r="T185" s="1">
        <f t="shared" si="100"/>
        <v>17</v>
      </c>
      <c r="U185" s="55">
        <f t="shared" si="100"/>
        <v>7.4300000000000005E-2</v>
      </c>
      <c r="V185" s="1">
        <f t="shared" si="100"/>
        <v>7</v>
      </c>
      <c r="W185" s="55">
        <f t="shared" si="100"/>
        <v>-7.4000000000000038E-3</v>
      </c>
      <c r="X185" s="1">
        <f t="shared" si="100"/>
        <v>116</v>
      </c>
    </row>
    <row r="186" spans="1:24" hidden="1" x14ac:dyDescent="0.3">
      <c r="A186" t="s">
        <v>8</v>
      </c>
      <c r="B186" s="36" t="s">
        <v>13</v>
      </c>
      <c r="C186" s="1">
        <f t="shared" ref="C186:D186" si="101">C44-C116</f>
        <v>79</v>
      </c>
      <c r="D186" s="55">
        <f t="shared" si="101"/>
        <v>-8.5799999999999987E-2</v>
      </c>
      <c r="E186" s="1">
        <f t="shared" ref="E186:X186" si="102">E44-E116</f>
        <v>46</v>
      </c>
      <c r="F186" s="55">
        <f t="shared" si="102"/>
        <v>-7.6799999999999979E-2</v>
      </c>
      <c r="G186" s="11">
        <f t="shared" si="21"/>
        <v>0</v>
      </c>
      <c r="H186" s="55"/>
      <c r="I186" s="55"/>
      <c r="J186" s="55"/>
      <c r="K186" s="55"/>
      <c r="L186" s="55"/>
      <c r="M186" s="55"/>
      <c r="N186" s="55"/>
      <c r="O186" s="55"/>
      <c r="P186" s="1">
        <f t="shared" si="102"/>
        <v>0</v>
      </c>
      <c r="Q186" s="55" t="e">
        <f t="shared" si="102"/>
        <v>#VALUE!</v>
      </c>
      <c r="R186" s="1">
        <f t="shared" si="102"/>
        <v>4</v>
      </c>
      <c r="S186" s="55">
        <f t="shared" si="102"/>
        <v>7.0000000000000001E-3</v>
      </c>
      <c r="T186" s="1">
        <f t="shared" si="102"/>
        <v>86</v>
      </c>
      <c r="U186" s="55">
        <f t="shared" si="102"/>
        <v>0.13819999999999999</v>
      </c>
      <c r="V186" s="1">
        <f t="shared" si="102"/>
        <v>18</v>
      </c>
      <c r="W186" s="55">
        <f t="shared" si="102"/>
        <v>1.84E-2</v>
      </c>
      <c r="X186" s="1">
        <f t="shared" si="102"/>
        <v>233</v>
      </c>
    </row>
    <row r="187" spans="1:24" hidden="1" x14ac:dyDescent="0.3">
      <c r="A187" t="s">
        <v>8</v>
      </c>
      <c r="B187" s="36" t="s">
        <v>16</v>
      </c>
      <c r="C187" s="1">
        <f t="shared" ref="C187:D187" si="103">C45-C117</f>
        <v>-342</v>
      </c>
      <c r="D187" s="55">
        <f t="shared" si="103"/>
        <v>-4.4099999999999973E-2</v>
      </c>
      <c r="E187" s="1">
        <f t="shared" ref="E187:X187" si="104">E45-E117</f>
        <v>-1606</v>
      </c>
      <c r="F187" s="55">
        <f t="shared" si="104"/>
        <v>-0.20160000000000006</v>
      </c>
      <c r="G187" s="11">
        <f t="shared" si="21"/>
        <v>0</v>
      </c>
      <c r="H187" s="55"/>
      <c r="I187" s="55"/>
      <c r="J187" s="55"/>
      <c r="K187" s="55"/>
      <c r="L187" s="55"/>
      <c r="M187" s="55"/>
      <c r="N187" s="55"/>
      <c r="O187" s="55"/>
      <c r="P187" s="1">
        <f t="shared" si="104"/>
        <v>0</v>
      </c>
      <c r="Q187" s="55" t="e">
        <f t="shared" si="104"/>
        <v>#VALUE!</v>
      </c>
      <c r="R187" s="1">
        <f t="shared" si="104"/>
        <v>22</v>
      </c>
      <c r="S187" s="55">
        <f t="shared" si="104"/>
        <v>2.5000000000000001E-3</v>
      </c>
      <c r="T187" s="1">
        <f t="shared" si="104"/>
        <v>1778</v>
      </c>
      <c r="U187" s="55">
        <f t="shared" si="104"/>
        <v>0.21790000000000001</v>
      </c>
      <c r="V187" s="1">
        <f t="shared" si="104"/>
        <v>205</v>
      </c>
      <c r="W187" s="55">
        <f t="shared" si="104"/>
        <v>2.5300000000000003E-2</v>
      </c>
      <c r="X187" s="1">
        <f t="shared" si="104"/>
        <v>57</v>
      </c>
    </row>
    <row r="188" spans="1:24" hidden="1" x14ac:dyDescent="0.3">
      <c r="A188" t="s">
        <v>8</v>
      </c>
      <c r="B188" s="36" t="s">
        <v>17</v>
      </c>
      <c r="C188" s="1">
        <f t="shared" ref="C188:D188" si="105">C46-C118</f>
        <v>-2</v>
      </c>
      <c r="D188" s="55">
        <f t="shared" si="105"/>
        <v>-1.9000000000000003E-2</v>
      </c>
      <c r="E188" s="1">
        <f t="shared" ref="E188:X188" si="106">E46-E118</f>
        <v>-33</v>
      </c>
      <c r="F188" s="55">
        <f t="shared" si="106"/>
        <v>-0.29249999999999998</v>
      </c>
      <c r="G188" s="11">
        <f t="shared" si="21"/>
        <v>-6</v>
      </c>
      <c r="H188" s="55"/>
      <c r="I188" s="55"/>
      <c r="J188" s="55"/>
      <c r="K188" s="55"/>
      <c r="L188" s="55"/>
      <c r="M188" s="55"/>
      <c r="N188" s="55"/>
      <c r="O188" s="55"/>
      <c r="P188" s="1">
        <f t="shared" si="106"/>
        <v>-6</v>
      </c>
      <c r="Q188" s="55" t="e">
        <f t="shared" si="106"/>
        <v>#VALUE!</v>
      </c>
      <c r="R188" s="1" t="e">
        <f t="shared" si="106"/>
        <v>#VALUE!</v>
      </c>
      <c r="S188" s="55" t="e">
        <f t="shared" si="106"/>
        <v>#VALUE!</v>
      </c>
      <c r="T188" s="1">
        <f t="shared" si="106"/>
        <v>15</v>
      </c>
      <c r="U188" s="55">
        <f t="shared" si="106"/>
        <v>4.2200000000000015E-2</v>
      </c>
      <c r="V188" s="1">
        <f t="shared" si="106"/>
        <v>75</v>
      </c>
      <c r="W188" s="55">
        <f t="shared" si="106"/>
        <v>0.33229999999999998</v>
      </c>
      <c r="X188" s="1">
        <f t="shared" si="106"/>
        <v>46</v>
      </c>
    </row>
    <row r="189" spans="1:24" hidden="1" x14ac:dyDescent="0.3">
      <c r="A189" t="s">
        <v>8</v>
      </c>
      <c r="B189" s="36" t="s">
        <v>18</v>
      </c>
      <c r="C189" s="1">
        <f t="shared" ref="C189:D189" si="107">C47-C119</f>
        <v>12</v>
      </c>
      <c r="D189" s="55">
        <f t="shared" si="107"/>
        <v>-4.5900000000000024E-2</v>
      </c>
      <c r="E189" s="1">
        <f t="shared" ref="E189:X189" si="108">E47-E119</f>
        <v>-2</v>
      </c>
      <c r="F189" s="55">
        <f t="shared" si="108"/>
        <v>-0.30429999999999996</v>
      </c>
      <c r="G189" s="11">
        <f t="shared" si="21"/>
        <v>0</v>
      </c>
      <c r="H189" s="55"/>
      <c r="I189" s="55"/>
      <c r="J189" s="55"/>
      <c r="K189" s="55"/>
      <c r="L189" s="55"/>
      <c r="M189" s="55"/>
      <c r="N189" s="55"/>
      <c r="O189" s="55"/>
      <c r="P189" s="1">
        <f t="shared" si="108"/>
        <v>0</v>
      </c>
      <c r="Q189" s="55" t="e">
        <f t="shared" si="108"/>
        <v>#VALUE!</v>
      </c>
      <c r="R189" s="1" t="e">
        <f t="shared" si="108"/>
        <v>#VALUE!</v>
      </c>
      <c r="S189" s="55" t="e">
        <f t="shared" si="108"/>
        <v>#VALUE!</v>
      </c>
      <c r="T189" s="1">
        <f t="shared" si="108"/>
        <v>29</v>
      </c>
      <c r="U189" s="55">
        <f t="shared" si="108"/>
        <v>0.154</v>
      </c>
      <c r="V189" s="1">
        <f t="shared" si="108"/>
        <v>74</v>
      </c>
      <c r="W189" s="55">
        <f t="shared" si="108"/>
        <v>0.24680000000000002</v>
      </c>
      <c r="X189" s="1">
        <f t="shared" si="108"/>
        <v>109</v>
      </c>
    </row>
    <row r="190" spans="1:24" hidden="1" x14ac:dyDescent="0.3">
      <c r="A190" t="s">
        <v>8</v>
      </c>
      <c r="B190" s="36" t="s">
        <v>19</v>
      </c>
      <c r="C190" s="1">
        <f t="shared" ref="C190:D190" si="109">C48-C120</f>
        <v>-132</v>
      </c>
      <c r="D190" s="55">
        <f t="shared" si="109"/>
        <v>-2.7100000000000013E-2</v>
      </c>
      <c r="E190" s="1">
        <f t="shared" ref="E190:X190" si="110">E48-E120</f>
        <v>-1135</v>
      </c>
      <c r="F190" s="55">
        <f t="shared" si="110"/>
        <v>-0.27400000000000002</v>
      </c>
      <c r="G190" s="11">
        <f t="shared" si="21"/>
        <v>0</v>
      </c>
      <c r="H190" s="55"/>
      <c r="I190" s="55"/>
      <c r="J190" s="55"/>
      <c r="K190" s="55"/>
      <c r="L190" s="55"/>
      <c r="M190" s="55"/>
      <c r="N190" s="55"/>
      <c r="O190" s="55"/>
      <c r="P190" s="1">
        <f t="shared" si="110"/>
        <v>0</v>
      </c>
      <c r="Q190" s="55" t="e">
        <f t="shared" si="110"/>
        <v>#VALUE!</v>
      </c>
      <c r="R190" s="1">
        <f t="shared" si="110"/>
        <v>8</v>
      </c>
      <c r="S190" s="55">
        <f t="shared" si="110"/>
        <v>2.2000000000000001E-3</v>
      </c>
      <c r="T190" s="1">
        <f t="shared" si="110"/>
        <v>1103</v>
      </c>
      <c r="U190" s="55">
        <f t="shared" si="110"/>
        <v>0.28389999999999999</v>
      </c>
      <c r="V190" s="1">
        <f t="shared" si="110"/>
        <v>57</v>
      </c>
      <c r="W190" s="55">
        <f t="shared" si="110"/>
        <v>1.5000000000000001E-2</v>
      </c>
      <c r="X190" s="1">
        <f t="shared" si="110"/>
        <v>-99</v>
      </c>
    </row>
    <row r="191" spans="1:24" hidden="1" x14ac:dyDescent="0.3">
      <c r="A191" t="s">
        <v>8</v>
      </c>
      <c r="B191" s="36" t="s">
        <v>20</v>
      </c>
      <c r="C191" s="1">
        <f t="shared" ref="C191:D191" si="111">C49-C121</f>
        <v>-11</v>
      </c>
      <c r="D191" s="55">
        <f t="shared" si="111"/>
        <v>-1.319999999999999E-2</v>
      </c>
      <c r="E191" s="1">
        <f t="shared" ref="E191:X191" si="112">E49-E121</f>
        <v>-471</v>
      </c>
      <c r="F191" s="55">
        <f t="shared" si="112"/>
        <v>-0.22749999999999998</v>
      </c>
      <c r="G191" s="11">
        <f t="shared" si="21"/>
        <v>0</v>
      </c>
      <c r="H191" s="55"/>
      <c r="I191" s="55"/>
      <c r="J191" s="55"/>
      <c r="K191" s="55"/>
      <c r="L191" s="55"/>
      <c r="M191" s="55"/>
      <c r="N191" s="55"/>
      <c r="O191" s="55"/>
      <c r="P191" s="1">
        <f t="shared" si="112"/>
        <v>0</v>
      </c>
      <c r="Q191" s="55" t="e">
        <f t="shared" si="112"/>
        <v>#VALUE!</v>
      </c>
      <c r="R191" s="1">
        <f t="shared" si="112"/>
        <v>6</v>
      </c>
      <c r="S191" s="55">
        <f t="shared" si="112"/>
        <v>2.2000000000000001E-3</v>
      </c>
      <c r="T191" s="1">
        <f t="shared" si="112"/>
        <v>498</v>
      </c>
      <c r="U191" s="55">
        <f t="shared" si="112"/>
        <v>0.21940000000000001</v>
      </c>
      <c r="V191" s="1">
        <f t="shared" si="112"/>
        <v>41</v>
      </c>
      <c r="W191" s="55">
        <f t="shared" si="112"/>
        <v>1.8199999999999997E-2</v>
      </c>
      <c r="X191" s="1">
        <f t="shared" si="112"/>
        <v>63</v>
      </c>
    </row>
    <row r="192" spans="1:24" hidden="1" x14ac:dyDescent="0.3">
      <c r="A192" t="s">
        <v>8</v>
      </c>
      <c r="B192" s="36" t="s">
        <v>21</v>
      </c>
      <c r="C192" s="1">
        <f t="shared" ref="C192:D192" si="113">C50-C122</f>
        <v>-182</v>
      </c>
      <c r="D192" s="55">
        <f t="shared" si="113"/>
        <v>-4.1399999999999992E-2</v>
      </c>
      <c r="E192" s="1">
        <f t="shared" ref="E192:X192" si="114">E50-E122</f>
        <v>-1115</v>
      </c>
      <c r="F192" s="55">
        <f t="shared" si="114"/>
        <v>-0.19490000000000002</v>
      </c>
      <c r="G192" s="11">
        <f t="shared" si="21"/>
        <v>0</v>
      </c>
      <c r="H192" s="55"/>
      <c r="I192" s="55"/>
      <c r="J192" s="55"/>
      <c r="K192" s="55"/>
      <c r="L192" s="55"/>
      <c r="M192" s="55"/>
      <c r="N192" s="55"/>
      <c r="O192" s="55"/>
      <c r="P192" s="1">
        <f t="shared" si="114"/>
        <v>0</v>
      </c>
      <c r="Q192" s="55" t="e">
        <f t="shared" si="114"/>
        <v>#VALUE!</v>
      </c>
      <c r="R192" s="1">
        <f t="shared" si="114"/>
        <v>23</v>
      </c>
      <c r="S192" s="55">
        <f t="shared" si="114"/>
        <v>3.6000000000000003E-3</v>
      </c>
      <c r="T192" s="1">
        <f t="shared" si="114"/>
        <v>1355</v>
      </c>
      <c r="U192" s="55">
        <f t="shared" si="114"/>
        <v>0.2024</v>
      </c>
      <c r="V192" s="1">
        <f t="shared" si="114"/>
        <v>206</v>
      </c>
      <c r="W192" s="55">
        <f t="shared" si="114"/>
        <v>3.0400000000000003E-2</v>
      </c>
      <c r="X192" s="1">
        <f t="shared" si="114"/>
        <v>287</v>
      </c>
    </row>
    <row r="193" spans="1:24" hidden="1" x14ac:dyDescent="0.3">
      <c r="A193" t="s">
        <v>8</v>
      </c>
      <c r="B193" s="36" t="s">
        <v>22</v>
      </c>
      <c r="C193" s="1">
        <f t="shared" ref="C193:D193" si="115">C51-C123</f>
        <v>-205</v>
      </c>
      <c r="D193" s="55">
        <f t="shared" si="115"/>
        <v>-4.7600000000000031E-2</v>
      </c>
      <c r="E193" s="1">
        <f t="shared" ref="E193:X193" si="116">E51-E123</f>
        <v>-703</v>
      </c>
      <c r="F193" s="55">
        <f t="shared" si="116"/>
        <v>-0.19020000000000004</v>
      </c>
      <c r="G193" s="11">
        <f t="shared" si="21"/>
        <v>0</v>
      </c>
      <c r="H193" s="55"/>
      <c r="I193" s="55"/>
      <c r="J193" s="55"/>
      <c r="K193" s="55"/>
      <c r="L193" s="55"/>
      <c r="M193" s="55"/>
      <c r="N193" s="55"/>
      <c r="O193" s="55"/>
      <c r="P193" s="1">
        <f t="shared" si="116"/>
        <v>0</v>
      </c>
      <c r="Q193" s="55" t="e">
        <f t="shared" si="116"/>
        <v>#VALUE!</v>
      </c>
      <c r="R193" s="1">
        <f t="shared" si="116"/>
        <v>8</v>
      </c>
      <c r="S193" s="55">
        <f t="shared" si="116"/>
        <v>2.8E-3</v>
      </c>
      <c r="T193" s="1">
        <f t="shared" si="116"/>
        <v>656</v>
      </c>
      <c r="U193" s="55">
        <f t="shared" si="116"/>
        <v>0.20039999999999999</v>
      </c>
      <c r="V193" s="1">
        <f t="shared" si="116"/>
        <v>110</v>
      </c>
      <c r="W193" s="55">
        <f t="shared" si="116"/>
        <v>3.4500000000000003E-2</v>
      </c>
      <c r="X193" s="1">
        <f t="shared" si="116"/>
        <v>-134</v>
      </c>
    </row>
    <row r="194" spans="1:24" hidden="1" x14ac:dyDescent="0.3">
      <c r="A194" t="s">
        <v>8</v>
      </c>
      <c r="B194" s="36" t="s">
        <v>23</v>
      </c>
      <c r="C194" s="1">
        <f t="shared" ref="C194:D194" si="117">C52-C124</f>
        <v>-95</v>
      </c>
      <c r="D194" s="55">
        <f t="shared" si="117"/>
        <v>-5.3500000000000006E-2</v>
      </c>
      <c r="E194" s="1">
        <f t="shared" ref="E194:X194" si="118">E52-E124</f>
        <v>-731</v>
      </c>
      <c r="F194" s="55">
        <f t="shared" si="118"/>
        <v>-0.45069999999999999</v>
      </c>
      <c r="G194" s="11">
        <f t="shared" si="21"/>
        <v>0</v>
      </c>
      <c r="H194" s="55"/>
      <c r="I194" s="55"/>
      <c r="J194" s="55"/>
      <c r="K194" s="55"/>
      <c r="L194" s="55"/>
      <c r="M194" s="55"/>
      <c r="N194" s="55"/>
      <c r="O194" s="55"/>
      <c r="P194" s="1">
        <f t="shared" si="118"/>
        <v>0</v>
      </c>
      <c r="Q194" s="55" t="e">
        <f t="shared" si="118"/>
        <v>#VALUE!</v>
      </c>
      <c r="R194" s="1">
        <f t="shared" si="118"/>
        <v>0</v>
      </c>
      <c r="S194" s="55">
        <f t="shared" si="118"/>
        <v>-9.9999999999999829E-5</v>
      </c>
      <c r="T194" s="1">
        <f t="shared" si="118"/>
        <v>607</v>
      </c>
      <c r="U194" s="55">
        <f t="shared" si="118"/>
        <v>0.49760000000000004</v>
      </c>
      <c r="V194" s="1">
        <f t="shared" si="118"/>
        <v>6</v>
      </c>
      <c r="W194" s="55">
        <f t="shared" si="118"/>
        <v>6.6999999999999994E-3</v>
      </c>
      <c r="X194" s="1">
        <f t="shared" si="118"/>
        <v>-213</v>
      </c>
    </row>
    <row r="195" spans="1:24" hidden="1" x14ac:dyDescent="0.3">
      <c r="A195" t="s">
        <v>8</v>
      </c>
      <c r="B195" s="45" t="s">
        <v>24</v>
      </c>
      <c r="C195" s="1">
        <f t="shared" ref="C195:D195" si="119">C53-C125</f>
        <v>13</v>
      </c>
      <c r="D195" s="55">
        <f t="shared" si="119"/>
        <v>6.7100000000000007E-2</v>
      </c>
      <c r="E195" s="1">
        <f t="shared" ref="E195:X195" si="120">E53-E125</f>
        <v>-28</v>
      </c>
      <c r="F195" s="55">
        <f t="shared" si="120"/>
        <v>-0.46079999999999993</v>
      </c>
      <c r="G195" s="11">
        <f t="shared" si="21"/>
        <v>0</v>
      </c>
      <c r="H195" s="55"/>
      <c r="I195" s="55"/>
      <c r="J195" s="55"/>
      <c r="K195" s="55"/>
      <c r="L195" s="55"/>
      <c r="M195" s="55"/>
      <c r="N195" s="55"/>
      <c r="O195" s="55"/>
      <c r="P195" s="1">
        <f t="shared" si="120"/>
        <v>0</v>
      </c>
      <c r="Q195" s="55" t="e">
        <f t="shared" si="120"/>
        <v>#VALUE!</v>
      </c>
      <c r="R195" s="1">
        <f t="shared" si="120"/>
        <v>1</v>
      </c>
      <c r="S195" s="55">
        <f t="shared" si="120"/>
        <v>7.0000000000000001E-3</v>
      </c>
      <c r="T195" s="1">
        <f t="shared" si="120"/>
        <v>37</v>
      </c>
      <c r="U195" s="55">
        <f t="shared" si="120"/>
        <v>0.23780000000000001</v>
      </c>
      <c r="V195" s="1">
        <f t="shared" si="120"/>
        <v>27</v>
      </c>
      <c r="W195" s="55">
        <f t="shared" si="120"/>
        <v>0.1489</v>
      </c>
      <c r="X195" s="1">
        <f t="shared" si="120"/>
        <v>50</v>
      </c>
    </row>
    <row r="196" spans="1:24" hidden="1" x14ac:dyDescent="0.3">
      <c r="A196" t="s">
        <v>9</v>
      </c>
      <c r="B196" s="36" t="s">
        <v>13</v>
      </c>
      <c r="C196" s="1">
        <f t="shared" ref="C196:D196" si="121">C54-C126</f>
        <v>8</v>
      </c>
      <c r="D196" s="55">
        <f t="shared" si="121"/>
        <v>5.1999999999999998E-3</v>
      </c>
      <c r="E196" s="1">
        <f t="shared" ref="E196:X196" si="122">E54-E126</f>
        <v>111</v>
      </c>
      <c r="F196" s="55">
        <f t="shared" si="122"/>
        <v>-0.24359999999999993</v>
      </c>
      <c r="G196" s="11">
        <f t="shared" ref="G196:G215" si="123">IF(P196="", 0,P196)</f>
        <v>0</v>
      </c>
      <c r="H196" s="55"/>
      <c r="I196" s="55"/>
      <c r="J196" s="55"/>
      <c r="K196" s="55"/>
      <c r="L196" s="55"/>
      <c r="M196" s="55"/>
      <c r="N196" s="55"/>
      <c r="O196" s="55"/>
      <c r="P196" s="1">
        <f t="shared" si="122"/>
        <v>0</v>
      </c>
      <c r="Q196" s="55" t="e">
        <f t="shared" si="122"/>
        <v>#VALUE!</v>
      </c>
      <c r="R196" s="1">
        <f t="shared" si="122"/>
        <v>11</v>
      </c>
      <c r="S196" s="55">
        <f t="shared" si="122"/>
        <v>2.3E-2</v>
      </c>
      <c r="T196" s="1">
        <f t="shared" si="122"/>
        <v>111</v>
      </c>
      <c r="U196" s="55">
        <f t="shared" si="122"/>
        <v>0.19550000000000001</v>
      </c>
      <c r="V196" s="1">
        <f t="shared" si="122"/>
        <v>13</v>
      </c>
      <c r="W196" s="55">
        <f t="shared" si="122"/>
        <v>1.9900000000000001E-2</v>
      </c>
      <c r="X196" s="1">
        <f t="shared" si="122"/>
        <v>254</v>
      </c>
    </row>
    <row r="197" spans="1:24" hidden="1" x14ac:dyDescent="0.3">
      <c r="A197" t="s">
        <v>9</v>
      </c>
      <c r="B197" s="36" t="s">
        <v>16</v>
      </c>
      <c r="C197" s="1">
        <f t="shared" ref="C197:D197" si="124">C55-C127</f>
        <v>91</v>
      </c>
      <c r="D197" s="55">
        <f t="shared" si="124"/>
        <v>1.5400000000000002E-2</v>
      </c>
      <c r="E197" s="1">
        <f t="shared" ref="E197:X197" si="125">E55-E127</f>
        <v>-646</v>
      </c>
      <c r="F197" s="55">
        <f t="shared" si="125"/>
        <v>-0.12239999999999995</v>
      </c>
      <c r="G197" s="11">
        <f t="shared" si="123"/>
        <v>0</v>
      </c>
      <c r="H197" s="55"/>
      <c r="I197" s="55"/>
      <c r="J197" s="55"/>
      <c r="K197" s="55"/>
      <c r="L197" s="55"/>
      <c r="M197" s="55"/>
      <c r="N197" s="55"/>
      <c r="O197" s="55"/>
      <c r="P197" s="1">
        <f t="shared" si="125"/>
        <v>0</v>
      </c>
      <c r="Q197" s="55" t="e">
        <f t="shared" si="125"/>
        <v>#VALUE!</v>
      </c>
      <c r="R197" s="1">
        <f t="shared" si="125"/>
        <v>214</v>
      </c>
      <c r="S197" s="55">
        <f t="shared" si="125"/>
        <v>3.5999999999999997E-2</v>
      </c>
      <c r="T197" s="1">
        <f t="shared" si="125"/>
        <v>418</v>
      </c>
      <c r="U197" s="55">
        <f t="shared" si="125"/>
        <v>6.8199999999999997E-2</v>
      </c>
      <c r="V197" s="1">
        <f t="shared" si="125"/>
        <v>28</v>
      </c>
      <c r="W197" s="55">
        <f t="shared" si="125"/>
        <v>4.0000000000000001E-3</v>
      </c>
      <c r="X197" s="1">
        <f t="shared" si="125"/>
        <v>105</v>
      </c>
    </row>
    <row r="198" spans="1:24" hidden="1" x14ac:dyDescent="0.3">
      <c r="A198" t="s">
        <v>9</v>
      </c>
      <c r="B198" s="36" t="s">
        <v>17</v>
      </c>
      <c r="C198" s="1" t="e">
        <f t="shared" ref="C198" si="126">C56-C128</f>
        <v>#VALUE!</v>
      </c>
      <c r="D198" s="55" t="e">
        <f>D56-D128</f>
        <v>#VALUE!</v>
      </c>
      <c r="E198" s="1">
        <f t="shared" ref="E198:X198" si="127">E56-E128</f>
        <v>-18</v>
      </c>
      <c r="F198" s="55">
        <f t="shared" si="127"/>
        <v>-0.21019999999999997</v>
      </c>
      <c r="G198" s="11">
        <f t="shared" si="123"/>
        <v>-2</v>
      </c>
      <c r="H198" s="55"/>
      <c r="I198" s="55"/>
      <c r="J198" s="55"/>
      <c r="K198" s="55"/>
      <c r="L198" s="55"/>
      <c r="M198" s="55"/>
      <c r="N198" s="55"/>
      <c r="O198" s="55"/>
      <c r="P198" s="1">
        <f t="shared" si="127"/>
        <v>-2</v>
      </c>
      <c r="Q198" s="55" t="e">
        <f t="shared" si="127"/>
        <v>#VALUE!</v>
      </c>
      <c r="R198" s="1">
        <f t="shared" si="127"/>
        <v>0</v>
      </c>
      <c r="S198" s="55">
        <f t="shared" si="127"/>
        <v>-1.0999999999999968E-3</v>
      </c>
      <c r="T198" s="1">
        <f t="shared" si="127"/>
        <v>1</v>
      </c>
      <c r="U198" s="55">
        <f t="shared" si="127"/>
        <v>3.5000000000000031E-3</v>
      </c>
      <c r="V198" s="1">
        <f t="shared" si="127"/>
        <v>22</v>
      </c>
      <c r="W198" s="55">
        <f t="shared" si="127"/>
        <v>0.24090000000000003</v>
      </c>
      <c r="X198" s="1">
        <f t="shared" si="127"/>
        <v>2</v>
      </c>
    </row>
    <row r="199" spans="1:24" hidden="1" x14ac:dyDescent="0.3">
      <c r="A199" t="s">
        <v>9</v>
      </c>
      <c r="B199" s="36" t="s">
        <v>18</v>
      </c>
      <c r="C199" s="1">
        <f t="shared" ref="C199:D199" si="128">C57-C129</f>
        <v>-1</v>
      </c>
      <c r="D199" s="55">
        <f t="shared" si="128"/>
        <v>-1.8200000000000001E-2</v>
      </c>
      <c r="E199" s="1">
        <f t="shared" ref="E199:X199" si="129">E57-E129</f>
        <v>-6</v>
      </c>
      <c r="F199" s="55">
        <f t="shared" si="129"/>
        <v>-0.13170000000000004</v>
      </c>
      <c r="G199" s="11">
        <f t="shared" si="123"/>
        <v>0</v>
      </c>
      <c r="H199" s="55"/>
      <c r="I199" s="55"/>
      <c r="J199" s="55"/>
      <c r="K199" s="55"/>
      <c r="L199" s="55"/>
      <c r="M199" s="55"/>
      <c r="N199" s="55"/>
      <c r="O199" s="55"/>
      <c r="P199" s="1">
        <f t="shared" si="129"/>
        <v>0</v>
      </c>
      <c r="Q199" s="55" t="e">
        <f t="shared" si="129"/>
        <v>#VALUE!</v>
      </c>
      <c r="R199" s="1" t="e">
        <f t="shared" si="129"/>
        <v>#VALUE!</v>
      </c>
      <c r="S199" s="55" t="e">
        <f t="shared" si="129"/>
        <v>#VALUE!</v>
      </c>
      <c r="T199" s="1">
        <f t="shared" si="129"/>
        <v>10</v>
      </c>
      <c r="U199" s="55">
        <f t="shared" si="129"/>
        <v>0.15559999999999999</v>
      </c>
      <c r="V199" s="1">
        <f t="shared" si="129"/>
        <v>0</v>
      </c>
      <c r="W199" s="55">
        <f t="shared" si="129"/>
        <v>-5.7999999999999996E-3</v>
      </c>
      <c r="X199" s="1">
        <f t="shared" si="129"/>
        <v>3</v>
      </c>
    </row>
    <row r="200" spans="1:24" hidden="1" x14ac:dyDescent="0.3">
      <c r="A200" t="s">
        <v>9</v>
      </c>
      <c r="B200" s="36" t="s">
        <v>19</v>
      </c>
      <c r="C200" s="1">
        <f t="shared" ref="C200:D200" si="130">C58-C130</f>
        <v>21</v>
      </c>
      <c r="D200" s="55">
        <f t="shared" si="130"/>
        <v>7.5000000000000015E-3</v>
      </c>
      <c r="E200" s="1">
        <f t="shared" ref="E200:X200" si="131">E58-E130</f>
        <v>-291</v>
      </c>
      <c r="F200" s="55">
        <f t="shared" si="131"/>
        <v>-0.14259999999999995</v>
      </c>
      <c r="G200" s="11">
        <f t="shared" si="123"/>
        <v>0</v>
      </c>
      <c r="H200" s="55"/>
      <c r="I200" s="55"/>
      <c r="J200" s="55"/>
      <c r="K200" s="55"/>
      <c r="L200" s="55"/>
      <c r="M200" s="55"/>
      <c r="N200" s="55"/>
      <c r="O200" s="55"/>
      <c r="P200" s="1">
        <f t="shared" si="131"/>
        <v>0</v>
      </c>
      <c r="Q200" s="55" t="e">
        <f t="shared" si="131"/>
        <v>#VALUE!</v>
      </c>
      <c r="R200" s="1">
        <f t="shared" si="131"/>
        <v>87</v>
      </c>
      <c r="S200" s="55">
        <f t="shared" si="131"/>
        <v>3.1E-2</v>
      </c>
      <c r="T200" s="1">
        <f t="shared" si="131"/>
        <v>288</v>
      </c>
      <c r="U200" s="55">
        <f t="shared" si="131"/>
        <v>0.10070000000000001</v>
      </c>
      <c r="V200" s="1">
        <f t="shared" si="131"/>
        <v>12</v>
      </c>
      <c r="W200" s="55">
        <f t="shared" si="131"/>
        <v>3.4999999999999996E-3</v>
      </c>
      <c r="X200" s="1">
        <f t="shared" si="131"/>
        <v>117</v>
      </c>
    </row>
    <row r="201" spans="1:24" hidden="1" x14ac:dyDescent="0.3">
      <c r="A201" t="s">
        <v>9</v>
      </c>
      <c r="B201" s="36" t="s">
        <v>20</v>
      </c>
      <c r="C201" s="1">
        <f t="shared" ref="C201:D201" si="132">C59-C131</f>
        <v>15</v>
      </c>
      <c r="D201" s="55">
        <f t="shared" si="132"/>
        <v>8.7000000000000011E-3</v>
      </c>
      <c r="E201" s="1">
        <f t="shared" ref="E201:X201" si="133">E59-E131</f>
        <v>-110</v>
      </c>
      <c r="F201" s="55">
        <f t="shared" si="133"/>
        <v>-0.12009999999999998</v>
      </c>
      <c r="G201" s="11">
        <f t="shared" si="123"/>
        <v>0</v>
      </c>
      <c r="H201" s="55"/>
      <c r="I201" s="55"/>
      <c r="J201" s="55"/>
      <c r="K201" s="55"/>
      <c r="L201" s="55"/>
      <c r="M201" s="55"/>
      <c r="N201" s="55"/>
      <c r="O201" s="55"/>
      <c r="P201" s="1">
        <f t="shared" si="133"/>
        <v>0</v>
      </c>
      <c r="Q201" s="55" t="e">
        <f t="shared" si="133"/>
        <v>#VALUE!</v>
      </c>
      <c r="R201" s="1">
        <f t="shared" si="133"/>
        <v>58</v>
      </c>
      <c r="S201" s="55">
        <f t="shared" si="133"/>
        <v>3.5999999999999997E-2</v>
      </c>
      <c r="T201" s="1">
        <f t="shared" si="133"/>
        <v>127</v>
      </c>
      <c r="U201" s="55">
        <f t="shared" si="133"/>
        <v>7.51E-2</v>
      </c>
      <c r="V201" s="1">
        <f t="shared" si="133"/>
        <v>1</v>
      </c>
      <c r="W201" s="55">
        <f t="shared" si="133"/>
        <v>-6.9999999999999923E-4</v>
      </c>
      <c r="X201" s="1">
        <f t="shared" si="133"/>
        <v>91</v>
      </c>
    </row>
    <row r="202" spans="1:24" hidden="1" x14ac:dyDescent="0.3">
      <c r="A202" t="s">
        <v>9</v>
      </c>
      <c r="B202" s="36" t="s">
        <v>21</v>
      </c>
      <c r="C202" s="1">
        <f t="shared" ref="C202:D202" si="134">C60-C132</f>
        <v>78</v>
      </c>
      <c r="D202" s="55">
        <f t="shared" si="134"/>
        <v>1.38E-2</v>
      </c>
      <c r="E202" s="1">
        <f t="shared" ref="E202:X202" si="135">E60-E132</f>
        <v>-319</v>
      </c>
      <c r="F202" s="55">
        <f t="shared" si="135"/>
        <v>-9.5600000000000018E-2</v>
      </c>
      <c r="G202" s="11">
        <f t="shared" si="123"/>
        <v>0</v>
      </c>
      <c r="H202" s="55"/>
      <c r="I202" s="55"/>
      <c r="J202" s="55"/>
      <c r="K202" s="55"/>
      <c r="L202" s="55"/>
      <c r="M202" s="55"/>
      <c r="N202" s="55"/>
      <c r="O202" s="55"/>
      <c r="P202" s="1">
        <f t="shared" si="135"/>
        <v>0</v>
      </c>
      <c r="Q202" s="55" t="e">
        <f t="shared" si="135"/>
        <v>#VALUE!</v>
      </c>
      <c r="R202" s="1">
        <f t="shared" si="135"/>
        <v>180</v>
      </c>
      <c r="S202" s="55">
        <f t="shared" si="135"/>
        <v>3.1800000000000002E-2</v>
      </c>
      <c r="T202" s="1">
        <f t="shared" si="135"/>
        <v>276</v>
      </c>
      <c r="U202" s="55">
        <f t="shared" si="135"/>
        <v>4.4300000000000006E-2</v>
      </c>
      <c r="V202" s="1">
        <f t="shared" si="135"/>
        <v>39</v>
      </c>
      <c r="W202" s="55">
        <f t="shared" si="135"/>
        <v>6.7000000000000011E-3</v>
      </c>
      <c r="X202" s="1">
        <f t="shared" si="135"/>
        <v>254</v>
      </c>
    </row>
    <row r="203" spans="1:24" hidden="1" x14ac:dyDescent="0.3">
      <c r="A203" t="s">
        <v>9</v>
      </c>
      <c r="B203" s="36" t="s">
        <v>22</v>
      </c>
      <c r="C203" s="1">
        <f t="shared" ref="C203:D203" si="136">C61-C133</f>
        <v>44</v>
      </c>
      <c r="D203" s="55">
        <f t="shared" si="136"/>
        <v>1.8700000000000001E-2</v>
      </c>
      <c r="E203" s="1">
        <f t="shared" ref="E203:X203" si="137">E61-E133</f>
        <v>-405</v>
      </c>
      <c r="F203" s="55">
        <f t="shared" si="137"/>
        <v>-0.14710000000000001</v>
      </c>
      <c r="G203" s="11">
        <f t="shared" si="123"/>
        <v>0</v>
      </c>
      <c r="H203" s="55"/>
      <c r="I203" s="55"/>
      <c r="J203" s="55"/>
      <c r="K203" s="55"/>
      <c r="L203" s="55"/>
      <c r="M203" s="55"/>
      <c r="N203" s="55"/>
      <c r="O203" s="55"/>
      <c r="P203" s="1">
        <f t="shared" si="137"/>
        <v>0</v>
      </c>
      <c r="Q203" s="55" t="e">
        <f t="shared" si="137"/>
        <v>#VALUE!</v>
      </c>
      <c r="R203" s="1">
        <f t="shared" si="137"/>
        <v>82</v>
      </c>
      <c r="S203" s="55">
        <f t="shared" si="137"/>
        <v>3.4600000000000006E-2</v>
      </c>
      <c r="T203" s="1">
        <f t="shared" si="137"/>
        <v>202</v>
      </c>
      <c r="U203" s="55">
        <f t="shared" si="137"/>
        <v>8.8100000000000012E-2</v>
      </c>
      <c r="V203" s="1">
        <f t="shared" si="137"/>
        <v>12</v>
      </c>
      <c r="W203" s="55">
        <f t="shared" si="137"/>
        <v>5.7000000000000002E-3</v>
      </c>
      <c r="X203" s="1">
        <f t="shared" si="137"/>
        <v>-65</v>
      </c>
    </row>
    <row r="204" spans="1:24" hidden="1" x14ac:dyDescent="0.3">
      <c r="A204" t="s">
        <v>9</v>
      </c>
      <c r="B204" s="36" t="s">
        <v>23</v>
      </c>
      <c r="C204" s="1">
        <f t="shared" ref="C204:D204" si="138">C62-C134</f>
        <v>1</v>
      </c>
      <c r="D204" s="55">
        <f t="shared" si="138"/>
        <v>2.6999999999999993E-3</v>
      </c>
      <c r="E204" s="1">
        <f t="shared" ref="E204:X204" si="139">E62-E134</f>
        <v>-254</v>
      </c>
      <c r="F204" s="55">
        <f t="shared" si="139"/>
        <v>-0.13989999999999991</v>
      </c>
      <c r="G204" s="11">
        <f t="shared" si="123"/>
        <v>0</v>
      </c>
      <c r="H204" s="55"/>
      <c r="I204" s="55"/>
      <c r="J204" s="55"/>
      <c r="K204" s="55"/>
      <c r="L204" s="55"/>
      <c r="M204" s="55"/>
      <c r="N204" s="55"/>
      <c r="O204" s="55"/>
      <c r="P204" s="1">
        <f t="shared" si="139"/>
        <v>0</v>
      </c>
      <c r="Q204" s="55" t="e">
        <f t="shared" si="139"/>
        <v>#VALUE!</v>
      </c>
      <c r="R204" s="1">
        <f t="shared" si="139"/>
        <v>13</v>
      </c>
      <c r="S204" s="55">
        <f t="shared" si="139"/>
        <v>1.6E-2</v>
      </c>
      <c r="T204" s="1">
        <f t="shared" si="139"/>
        <v>85</v>
      </c>
      <c r="U204" s="55">
        <f t="shared" si="139"/>
        <v>0.1164</v>
      </c>
      <c r="V204" s="1">
        <f t="shared" si="139"/>
        <v>3</v>
      </c>
      <c r="W204" s="55">
        <f t="shared" si="139"/>
        <v>4.7999999999999996E-3</v>
      </c>
      <c r="X204" s="1">
        <f t="shared" si="139"/>
        <v>-152</v>
      </c>
    </row>
    <row r="205" spans="1:24" hidden="1" x14ac:dyDescent="0.3">
      <c r="A205" t="s">
        <v>9</v>
      </c>
      <c r="B205" s="45" t="s">
        <v>24</v>
      </c>
      <c r="C205" s="1">
        <f t="shared" ref="C205:D205" si="140">C63-C135</f>
        <v>4</v>
      </c>
      <c r="D205" s="55">
        <f t="shared" si="140"/>
        <v>4.7E-2</v>
      </c>
      <c r="E205" s="1">
        <f t="shared" ref="E205:X205" si="141">E63-E135</f>
        <v>16</v>
      </c>
      <c r="F205" s="55">
        <f t="shared" si="141"/>
        <v>-0.23330000000000006</v>
      </c>
      <c r="G205" s="11">
        <f t="shared" si="123"/>
        <v>0</v>
      </c>
      <c r="H205" s="55"/>
      <c r="I205" s="55"/>
      <c r="J205" s="55"/>
      <c r="K205" s="55"/>
      <c r="L205" s="55"/>
      <c r="M205" s="55"/>
      <c r="N205" s="55"/>
      <c r="O205" s="55"/>
      <c r="P205" s="1">
        <f t="shared" si="141"/>
        <v>0</v>
      </c>
      <c r="Q205" s="55" t="e">
        <f t="shared" si="141"/>
        <v>#VALUE!</v>
      </c>
      <c r="R205" s="1">
        <f t="shared" si="141"/>
        <v>1</v>
      </c>
      <c r="S205" s="55">
        <f t="shared" si="141"/>
        <v>1.2E-2</v>
      </c>
      <c r="T205" s="1">
        <f t="shared" si="141"/>
        <v>12</v>
      </c>
      <c r="U205" s="55">
        <f t="shared" si="141"/>
        <v>0.10459999999999998</v>
      </c>
      <c r="V205" s="1">
        <f t="shared" si="141"/>
        <v>10</v>
      </c>
      <c r="W205" s="55">
        <f t="shared" si="141"/>
        <v>6.9800000000000001E-2</v>
      </c>
      <c r="X205" s="1">
        <f t="shared" si="141"/>
        <v>43</v>
      </c>
    </row>
    <row r="206" spans="1:24" hidden="1" x14ac:dyDescent="0.3">
      <c r="A206" t="s">
        <v>10</v>
      </c>
      <c r="B206" s="36" t="s">
        <v>13</v>
      </c>
      <c r="C206" s="1">
        <f t="shared" ref="C206:D206" si="142">C64-C136</f>
        <v>22</v>
      </c>
      <c r="D206" s="55">
        <f t="shared" si="142"/>
        <v>0.21899999999999997</v>
      </c>
      <c r="E206" s="1">
        <f t="shared" ref="E206:X206" si="143">E64-E136</f>
        <v>1</v>
      </c>
      <c r="F206" s="55">
        <f t="shared" si="143"/>
        <v>-0.437</v>
      </c>
      <c r="G206" s="11">
        <f t="shared" si="123"/>
        <v>0</v>
      </c>
      <c r="H206" s="55"/>
      <c r="I206" s="55"/>
      <c r="J206" s="55"/>
      <c r="K206" s="55"/>
      <c r="L206" s="55"/>
      <c r="M206" s="55"/>
      <c r="N206" s="55"/>
      <c r="O206" s="55"/>
      <c r="P206" s="1">
        <f t="shared" si="143"/>
        <v>0</v>
      </c>
      <c r="Q206" s="55" t="e">
        <f t="shared" si="143"/>
        <v>#VALUE!</v>
      </c>
      <c r="R206" s="1">
        <f t="shared" si="143"/>
        <v>2</v>
      </c>
      <c r="S206" s="55">
        <f t="shared" si="143"/>
        <v>6.3E-2</v>
      </c>
      <c r="T206" s="1">
        <f t="shared" si="143"/>
        <v>3</v>
      </c>
      <c r="U206" s="55">
        <f t="shared" si="143"/>
        <v>9.4E-2</v>
      </c>
      <c r="V206" s="1">
        <f t="shared" si="143"/>
        <v>2</v>
      </c>
      <c r="W206" s="55">
        <f t="shared" si="143"/>
        <v>6.3E-2</v>
      </c>
      <c r="X206" s="1">
        <f t="shared" si="143"/>
        <v>30</v>
      </c>
    </row>
    <row r="207" spans="1:24" hidden="1" x14ac:dyDescent="0.3">
      <c r="A207" t="s">
        <v>10</v>
      </c>
      <c r="B207" s="36" t="s">
        <v>16</v>
      </c>
      <c r="C207" s="1">
        <f t="shared" ref="C207:D207" si="144">C65-C137</f>
        <v>203</v>
      </c>
      <c r="D207" s="55">
        <f t="shared" si="144"/>
        <v>0.25040000000000007</v>
      </c>
      <c r="E207" s="1">
        <f t="shared" ref="E207:X207" si="145">E65-E137</f>
        <v>32</v>
      </c>
      <c r="F207" s="55">
        <f t="shared" si="145"/>
        <v>-0.29759999999999998</v>
      </c>
      <c r="G207" s="11">
        <f t="shared" si="123"/>
        <v>0</v>
      </c>
      <c r="H207" s="55"/>
      <c r="I207" s="55"/>
      <c r="J207" s="55"/>
      <c r="K207" s="55"/>
      <c r="L207" s="55"/>
      <c r="M207" s="55"/>
      <c r="N207" s="55"/>
      <c r="O207" s="55"/>
      <c r="P207" s="1">
        <f t="shared" si="145"/>
        <v>0</v>
      </c>
      <c r="Q207" s="55" t="e">
        <f t="shared" si="145"/>
        <v>#VALUE!</v>
      </c>
      <c r="R207" s="1">
        <f t="shared" si="145"/>
        <v>9</v>
      </c>
      <c r="S207" s="55">
        <f t="shared" si="145"/>
        <v>2.9000000000000001E-2</v>
      </c>
      <c r="T207" s="1">
        <f t="shared" si="145"/>
        <v>47</v>
      </c>
      <c r="U207" s="55">
        <f t="shared" si="145"/>
        <v>0.151</v>
      </c>
      <c r="V207" s="1">
        <f t="shared" si="145"/>
        <v>0</v>
      </c>
      <c r="W207" s="55">
        <f t="shared" si="145"/>
        <v>-0.13289999999999999</v>
      </c>
      <c r="X207" s="1">
        <f t="shared" si="145"/>
        <v>291</v>
      </c>
    </row>
    <row r="208" spans="1:24" hidden="1" x14ac:dyDescent="0.3">
      <c r="A208" t="s">
        <v>10</v>
      </c>
      <c r="B208" s="36" t="s">
        <v>17</v>
      </c>
      <c r="C208" s="1">
        <f t="shared" ref="C208:D208" si="146">C66-C138</f>
        <v>12</v>
      </c>
      <c r="D208" s="55">
        <f t="shared" si="146"/>
        <v>0.66700000000000004</v>
      </c>
      <c r="E208" s="1">
        <f t="shared" ref="E208:X208" si="147">E66-E138</f>
        <v>1</v>
      </c>
      <c r="F208" s="55">
        <f t="shared" si="147"/>
        <v>5.6000000000000001E-2</v>
      </c>
      <c r="G208" s="11">
        <f t="shared" si="123"/>
        <v>0</v>
      </c>
      <c r="H208" s="55"/>
      <c r="I208" s="55"/>
      <c r="J208" s="55"/>
      <c r="K208" s="55"/>
      <c r="L208" s="55"/>
      <c r="M208" s="55"/>
      <c r="N208" s="55"/>
      <c r="O208" s="55"/>
      <c r="P208" s="1">
        <f t="shared" si="147"/>
        <v>0</v>
      </c>
      <c r="Q208" s="55" t="e">
        <f t="shared" si="147"/>
        <v>#VALUE!</v>
      </c>
      <c r="R208" s="1" t="e">
        <f t="shared" si="147"/>
        <v>#VALUE!</v>
      </c>
      <c r="S208" s="55" t="e">
        <f t="shared" si="147"/>
        <v>#VALUE!</v>
      </c>
      <c r="T208" s="1">
        <f t="shared" si="147"/>
        <v>1</v>
      </c>
      <c r="U208" s="55">
        <f t="shared" si="147"/>
        <v>5.6000000000000001E-2</v>
      </c>
      <c r="V208" s="1">
        <f t="shared" si="147"/>
        <v>3</v>
      </c>
      <c r="W208" s="55">
        <f t="shared" si="147"/>
        <v>-0.77800000000000002</v>
      </c>
      <c r="X208" s="1">
        <f t="shared" si="147"/>
        <v>17</v>
      </c>
    </row>
    <row r="209" spans="1:24" hidden="1" x14ac:dyDescent="0.3">
      <c r="A209" t="s">
        <v>10</v>
      </c>
      <c r="B209" s="36" t="s">
        <v>18</v>
      </c>
      <c r="C209" s="1">
        <f t="shared" ref="C209:D209" si="148">C67-C139</f>
        <v>6</v>
      </c>
      <c r="D209" s="55">
        <f t="shared" si="148"/>
        <v>-0.5</v>
      </c>
      <c r="E209" s="1">
        <f t="shared" ref="E209:X209" si="149">E67-E139</f>
        <v>2</v>
      </c>
      <c r="F209" s="55">
        <f t="shared" si="149"/>
        <v>0.14299999999999999</v>
      </c>
      <c r="G209" s="11">
        <f t="shared" si="123"/>
        <v>0</v>
      </c>
      <c r="H209" s="55"/>
      <c r="I209" s="55"/>
      <c r="J209" s="55"/>
      <c r="K209" s="55"/>
      <c r="L209" s="55"/>
      <c r="M209" s="55"/>
      <c r="N209" s="55"/>
      <c r="O209" s="55"/>
      <c r="P209" s="1">
        <f t="shared" si="149"/>
        <v>0</v>
      </c>
      <c r="Q209" s="55" t="e">
        <f t="shared" si="149"/>
        <v>#VALUE!</v>
      </c>
      <c r="R209" s="1">
        <f t="shared" si="149"/>
        <v>1</v>
      </c>
      <c r="S209" s="55">
        <f t="shared" si="149"/>
        <v>7.0999999999999994E-2</v>
      </c>
      <c r="T209" s="1" t="e">
        <f t="shared" si="149"/>
        <v>#VALUE!</v>
      </c>
      <c r="U209" s="55" t="e">
        <f t="shared" si="149"/>
        <v>#VALUE!</v>
      </c>
      <c r="V209" s="1">
        <f t="shared" si="149"/>
        <v>4</v>
      </c>
      <c r="W209" s="55">
        <f t="shared" si="149"/>
        <v>0.28599999999999998</v>
      </c>
      <c r="X209" s="1">
        <f t="shared" si="149"/>
        <v>13</v>
      </c>
    </row>
    <row r="210" spans="1:24" hidden="1" x14ac:dyDescent="0.3">
      <c r="A210" t="s">
        <v>10</v>
      </c>
      <c r="B210" s="36" t="s">
        <v>19</v>
      </c>
      <c r="C210" s="1">
        <f t="shared" ref="C210:D210" si="150">C68-C140</f>
        <v>94</v>
      </c>
      <c r="D210" s="55">
        <f t="shared" si="150"/>
        <v>0.4017</v>
      </c>
      <c r="E210" s="1">
        <f t="shared" ref="E210:X210" si="151">E68-E140</f>
        <v>12</v>
      </c>
      <c r="F210" s="55">
        <f t="shared" si="151"/>
        <v>-0.53069999999999995</v>
      </c>
      <c r="G210" s="11">
        <f t="shared" si="123"/>
        <v>0</v>
      </c>
      <c r="H210" s="55"/>
      <c r="I210" s="55"/>
      <c r="J210" s="55"/>
      <c r="K210" s="55"/>
      <c r="L210" s="55"/>
      <c r="M210" s="55"/>
      <c r="N210" s="55"/>
      <c r="O210" s="55"/>
      <c r="P210" s="1">
        <f t="shared" si="151"/>
        <v>0</v>
      </c>
      <c r="Q210" s="55" t="e">
        <f t="shared" si="151"/>
        <v>#VALUE!</v>
      </c>
      <c r="R210" s="1">
        <f t="shared" si="151"/>
        <v>3</v>
      </c>
      <c r="S210" s="55">
        <f t="shared" si="151"/>
        <v>2.3E-2</v>
      </c>
      <c r="T210" s="1">
        <f t="shared" si="151"/>
        <v>13</v>
      </c>
      <c r="U210" s="55">
        <f t="shared" si="151"/>
        <v>9.8000000000000004E-2</v>
      </c>
      <c r="V210" s="1">
        <f t="shared" si="151"/>
        <v>1</v>
      </c>
      <c r="W210" s="55">
        <f t="shared" si="151"/>
        <v>8.0000000000000002E-3</v>
      </c>
      <c r="X210" s="1">
        <f t="shared" si="151"/>
        <v>123</v>
      </c>
    </row>
    <row r="211" spans="1:24" hidden="1" x14ac:dyDescent="0.3">
      <c r="A211" t="s">
        <v>10</v>
      </c>
      <c r="B211" s="36" t="s">
        <v>20</v>
      </c>
      <c r="C211" s="1">
        <f t="shared" ref="C211:D211" si="152">C69-C141</f>
        <v>54</v>
      </c>
      <c r="D211" s="55">
        <f t="shared" si="152"/>
        <v>0.128</v>
      </c>
      <c r="E211" s="1">
        <f t="shared" ref="E211:X211" si="153">E69-E141</f>
        <v>10</v>
      </c>
      <c r="F211" s="55">
        <f t="shared" si="153"/>
        <v>-0.33999999999999997</v>
      </c>
      <c r="G211" s="11">
        <f t="shared" si="123"/>
        <v>0</v>
      </c>
      <c r="H211" s="55"/>
      <c r="I211" s="55"/>
      <c r="J211" s="55"/>
      <c r="K211" s="55"/>
      <c r="L211" s="55"/>
      <c r="M211" s="55"/>
      <c r="N211" s="55"/>
      <c r="O211" s="55"/>
      <c r="P211" s="1">
        <f t="shared" si="153"/>
        <v>0</v>
      </c>
      <c r="Q211" s="55" t="e">
        <f t="shared" si="153"/>
        <v>#VALUE!</v>
      </c>
      <c r="R211" s="1">
        <f t="shared" si="153"/>
        <v>7</v>
      </c>
      <c r="S211" s="55">
        <f t="shared" si="153"/>
        <v>7.3999999999999996E-2</v>
      </c>
      <c r="T211" s="1">
        <f t="shared" si="153"/>
        <v>9</v>
      </c>
      <c r="U211" s="55">
        <f t="shared" si="153"/>
        <v>9.6000000000000002E-2</v>
      </c>
      <c r="V211" s="1">
        <f t="shared" si="153"/>
        <v>4</v>
      </c>
      <c r="W211" s="55">
        <f t="shared" si="153"/>
        <v>4.2999999999999997E-2</v>
      </c>
      <c r="X211" s="1">
        <f t="shared" si="153"/>
        <v>84</v>
      </c>
    </row>
    <row r="212" spans="1:24" hidden="1" x14ac:dyDescent="0.3">
      <c r="A212" t="s">
        <v>10</v>
      </c>
      <c r="B212" s="36" t="s">
        <v>21</v>
      </c>
      <c r="C212" s="1">
        <f t="shared" ref="C212:D212" si="154">C70-C142</f>
        <v>149</v>
      </c>
      <c r="D212" s="55">
        <f t="shared" si="154"/>
        <v>0.436</v>
      </c>
      <c r="E212" s="1">
        <f t="shared" ref="E212:X212" si="155">E70-E142</f>
        <v>25</v>
      </c>
      <c r="F212" s="55">
        <f t="shared" si="155"/>
        <v>-0.52069999999999994</v>
      </c>
      <c r="G212" s="11">
        <f t="shared" si="123"/>
        <v>0</v>
      </c>
      <c r="H212" s="55"/>
      <c r="I212" s="55"/>
      <c r="J212" s="55"/>
      <c r="K212" s="55"/>
      <c r="L212" s="55"/>
      <c r="M212" s="55"/>
      <c r="N212" s="55"/>
      <c r="O212" s="55"/>
      <c r="P212" s="1">
        <f t="shared" si="155"/>
        <v>0</v>
      </c>
      <c r="Q212" s="55" t="e">
        <f t="shared" si="155"/>
        <v>#VALUE!</v>
      </c>
      <c r="R212" s="1">
        <f t="shared" si="155"/>
        <v>7</v>
      </c>
      <c r="S212" s="55">
        <f t="shared" si="155"/>
        <v>2.9000000000000001E-2</v>
      </c>
      <c r="T212" s="1">
        <f t="shared" si="155"/>
        <v>39</v>
      </c>
      <c r="U212" s="55">
        <f t="shared" si="155"/>
        <v>0.16300000000000001</v>
      </c>
      <c r="V212" s="1">
        <f t="shared" si="155"/>
        <v>4</v>
      </c>
      <c r="W212" s="55">
        <f t="shared" si="155"/>
        <v>-0.10830000000000001</v>
      </c>
      <c r="X212" s="1">
        <f t="shared" si="155"/>
        <v>224</v>
      </c>
    </row>
    <row r="213" spans="1:24" hidden="1" x14ac:dyDescent="0.3">
      <c r="A213" t="s">
        <v>10</v>
      </c>
      <c r="B213" s="36" t="s">
        <v>22</v>
      </c>
      <c r="C213" s="1">
        <f t="shared" ref="C213:D213" si="156">C71-C143</f>
        <v>97</v>
      </c>
      <c r="D213" s="55">
        <f t="shared" si="156"/>
        <v>0.70299999999999996</v>
      </c>
      <c r="E213" s="1">
        <f t="shared" ref="E213:X213" si="157">E71-E143</f>
        <v>11</v>
      </c>
      <c r="F213" s="55">
        <f t="shared" si="157"/>
        <v>-0.499</v>
      </c>
      <c r="G213" s="11">
        <f t="shared" si="123"/>
        <v>0</v>
      </c>
      <c r="H213" s="55"/>
      <c r="I213" s="55"/>
      <c r="J213" s="55"/>
      <c r="K213" s="55"/>
      <c r="L213" s="55"/>
      <c r="M213" s="55"/>
      <c r="N213" s="55"/>
      <c r="O213" s="55"/>
      <c r="P213" s="1">
        <f t="shared" si="157"/>
        <v>0</v>
      </c>
      <c r="Q213" s="55" t="e">
        <f t="shared" si="157"/>
        <v>#VALUE!</v>
      </c>
      <c r="R213" s="1">
        <f t="shared" si="157"/>
        <v>2</v>
      </c>
      <c r="S213" s="55">
        <f t="shared" si="157"/>
        <v>1.4E-2</v>
      </c>
      <c r="T213" s="1">
        <f t="shared" si="157"/>
        <v>23</v>
      </c>
      <c r="U213" s="55">
        <f t="shared" si="157"/>
        <v>0.16700000000000001</v>
      </c>
      <c r="V213" s="1">
        <f t="shared" si="157"/>
        <v>0</v>
      </c>
      <c r="W213" s="55">
        <f t="shared" si="157"/>
        <v>-0.38600000000000001</v>
      </c>
      <c r="X213" s="1">
        <f t="shared" si="157"/>
        <v>133</v>
      </c>
    </row>
    <row r="214" spans="1:24" hidden="1" x14ac:dyDescent="0.3">
      <c r="A214" t="s">
        <v>10</v>
      </c>
      <c r="B214" s="36" t="s">
        <v>23</v>
      </c>
      <c r="C214" s="1">
        <f t="shared" ref="C214:D214" si="158">C72-C144</f>
        <v>21</v>
      </c>
      <c r="D214" s="55">
        <f t="shared" si="158"/>
        <v>0.18799999999999994</v>
      </c>
      <c r="E214" s="1">
        <f t="shared" ref="E214:X214" si="159">E72-E144</f>
        <v>4</v>
      </c>
      <c r="F214" s="55">
        <f t="shared" si="159"/>
        <v>-0.34399999999999997</v>
      </c>
      <c r="G214" s="11">
        <f t="shared" si="123"/>
        <v>0</v>
      </c>
      <c r="H214" s="55"/>
      <c r="I214" s="55"/>
      <c r="J214" s="55"/>
      <c r="K214" s="55"/>
      <c r="L214" s="55"/>
      <c r="M214" s="55"/>
      <c r="N214" s="55"/>
      <c r="O214" s="55"/>
      <c r="P214" s="1">
        <f t="shared" si="159"/>
        <v>0</v>
      </c>
      <c r="Q214" s="55" t="e">
        <f t="shared" si="159"/>
        <v>#VALUE!</v>
      </c>
      <c r="R214" s="1">
        <f t="shared" si="159"/>
        <v>1</v>
      </c>
      <c r="S214" s="55">
        <f t="shared" si="159"/>
        <v>3.1E-2</v>
      </c>
      <c r="T214" s="1">
        <f t="shared" si="159"/>
        <v>4</v>
      </c>
      <c r="U214" s="55">
        <f t="shared" si="159"/>
        <v>0.125</v>
      </c>
      <c r="V214" s="1" t="e">
        <f t="shared" si="159"/>
        <v>#VALUE!</v>
      </c>
      <c r="W214" s="55" t="e">
        <f t="shared" si="159"/>
        <v>#VALUE!</v>
      </c>
      <c r="X214" s="1">
        <f t="shared" si="159"/>
        <v>30</v>
      </c>
    </row>
    <row r="215" spans="1:24" hidden="1" x14ac:dyDescent="0.3">
      <c r="A215" t="s">
        <v>10</v>
      </c>
      <c r="B215" s="45" t="s">
        <v>24</v>
      </c>
      <c r="C215" s="1">
        <f t="shared" ref="C215:D215" si="160">C73-C145</f>
        <v>11</v>
      </c>
      <c r="D215" s="55">
        <f t="shared" si="160"/>
        <v>0.57899999999999996</v>
      </c>
      <c r="E215" s="1">
        <f t="shared" ref="E215:X215" si="161">E73-E145</f>
        <v>1</v>
      </c>
      <c r="F215" s="55">
        <f t="shared" si="161"/>
        <v>5.2999999999999999E-2</v>
      </c>
      <c r="G215" s="11">
        <f t="shared" si="123"/>
        <v>0</v>
      </c>
      <c r="H215" s="55"/>
      <c r="I215" s="55"/>
      <c r="J215" s="55"/>
      <c r="K215" s="55"/>
      <c r="L215" s="55"/>
      <c r="M215" s="55"/>
      <c r="N215" s="55"/>
      <c r="O215" s="55"/>
      <c r="P215" s="1">
        <f t="shared" si="161"/>
        <v>0</v>
      </c>
      <c r="Q215" s="55" t="e">
        <f t="shared" si="161"/>
        <v>#VALUE!</v>
      </c>
      <c r="R215" s="1">
        <f t="shared" si="161"/>
        <v>2</v>
      </c>
      <c r="S215" s="55">
        <f t="shared" si="161"/>
        <v>0.105</v>
      </c>
      <c r="T215" s="1">
        <f t="shared" si="161"/>
        <v>2</v>
      </c>
      <c r="U215" s="55">
        <f t="shared" si="161"/>
        <v>0.105</v>
      </c>
      <c r="V215" s="1">
        <f t="shared" si="161"/>
        <v>2</v>
      </c>
      <c r="W215" s="55">
        <f t="shared" si="161"/>
        <v>-0.84199999999999997</v>
      </c>
      <c r="X215" s="1">
        <f t="shared" si="161"/>
        <v>18</v>
      </c>
    </row>
  </sheetData>
  <mergeCells count="23">
    <mergeCell ref="A54:A63"/>
    <mergeCell ref="A64:A73"/>
    <mergeCell ref="G2:H2"/>
    <mergeCell ref="I2:J2"/>
    <mergeCell ref="K2:L2"/>
    <mergeCell ref="A4:A13"/>
    <mergeCell ref="A14:A23"/>
    <mergeCell ref="A24:A33"/>
    <mergeCell ref="A34:A43"/>
    <mergeCell ref="A44:A53"/>
    <mergeCell ref="V74:W74"/>
    <mergeCell ref="C2:D2"/>
    <mergeCell ref="E2:F2"/>
    <mergeCell ref="P2:Q2"/>
    <mergeCell ref="R2:S2"/>
    <mergeCell ref="T2:U2"/>
    <mergeCell ref="V2:W2"/>
    <mergeCell ref="M2:N2"/>
    <mergeCell ref="C74:D74"/>
    <mergeCell ref="E74:F74"/>
    <mergeCell ref="P74:Q74"/>
    <mergeCell ref="R74:S74"/>
    <mergeCell ref="T74:U74"/>
  </mergeCells>
  <conditionalFormatting sqref="D146:D215 F146:F215 Q146:Q215 S146:S215 U146:U215 W146:W215 H146:O215">
    <cfRule type="cellIs" dxfId="7" priority="1" operator="greaterThan">
      <formula>0.05</formula>
    </cfRule>
    <cfRule type="cellIs" dxfId="6" priority="2" operator="lessThan">
      <formula>-0.05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9"/>
  <sheetViews>
    <sheetView topLeftCell="E1" workbookViewId="0">
      <pane ySplit="3" topLeftCell="A4" activePane="bottomLeft" state="frozen"/>
      <selection pane="bottomLeft" activeCell="O1" sqref="O1:Y1048576"/>
    </sheetView>
  </sheetViews>
  <sheetFormatPr defaultRowHeight="15.05" x14ac:dyDescent="0.3"/>
  <cols>
    <col min="1" max="1" width="11" customWidth="1"/>
    <col min="2" max="2" width="8" customWidth="1"/>
    <col min="3" max="3" width="13.109375" customWidth="1"/>
    <col min="4" max="4" width="9.33203125" style="2" bestFit="1" customWidth="1"/>
    <col min="5" max="5" width="13.109375" customWidth="1"/>
    <col min="6" max="15" width="13.109375" style="2" customWidth="1"/>
    <col min="16" max="16" width="13.109375" hidden="1" customWidth="1"/>
    <col min="17" max="17" width="13.109375" style="2" hidden="1" customWidth="1"/>
    <col min="18" max="18" width="13.109375" hidden="1" customWidth="1"/>
    <col min="19" max="19" width="13.109375" style="2" hidden="1" customWidth="1"/>
    <col min="20" max="20" width="13.109375" hidden="1" customWidth="1"/>
    <col min="21" max="21" width="13.109375" style="2" hidden="1" customWidth="1"/>
    <col min="22" max="22" width="13.109375" hidden="1" customWidth="1"/>
    <col min="23" max="23" width="13.109375" style="2" hidden="1" customWidth="1"/>
    <col min="24" max="24" width="13.109375" hidden="1" customWidth="1"/>
  </cols>
  <sheetData>
    <row r="1" spans="1:24" s="89" customFormat="1" ht="15.65" x14ac:dyDescent="0.3">
      <c r="A1" s="93" t="s">
        <v>34</v>
      </c>
      <c r="B1" s="86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8"/>
      <c r="W1" s="88"/>
      <c r="X1" s="88"/>
    </row>
    <row r="2" spans="1:24" ht="30.05" customHeight="1" x14ac:dyDescent="0.3">
      <c r="A2" s="3"/>
      <c r="B2" s="4"/>
      <c r="C2" s="124" t="s">
        <v>11</v>
      </c>
      <c r="D2" s="125"/>
      <c r="E2" s="126" t="s">
        <v>0</v>
      </c>
      <c r="F2" s="123"/>
      <c r="G2" s="126" t="s">
        <v>1</v>
      </c>
      <c r="H2" s="123"/>
      <c r="I2" s="126" t="s">
        <v>12</v>
      </c>
      <c r="J2" s="123"/>
      <c r="K2" s="126" t="s">
        <v>2</v>
      </c>
      <c r="L2" s="123"/>
      <c r="M2" s="122" t="s">
        <v>3</v>
      </c>
      <c r="N2" s="123"/>
      <c r="O2" s="6" t="s">
        <v>29</v>
      </c>
      <c r="P2" s="126" t="s">
        <v>1</v>
      </c>
      <c r="Q2" s="123"/>
      <c r="R2" s="126" t="s">
        <v>12</v>
      </c>
      <c r="S2" s="123"/>
      <c r="T2" s="126" t="s">
        <v>2</v>
      </c>
      <c r="U2" s="123"/>
      <c r="V2" s="122" t="s">
        <v>3</v>
      </c>
      <c r="W2" s="123"/>
      <c r="X2" s="6" t="s">
        <v>29</v>
      </c>
    </row>
    <row r="3" spans="1:24" x14ac:dyDescent="0.3">
      <c r="A3" s="56"/>
      <c r="B3" s="36"/>
      <c r="C3" s="9" t="s">
        <v>30</v>
      </c>
      <c r="D3" s="10" t="s">
        <v>31</v>
      </c>
      <c r="E3" s="9" t="s">
        <v>30</v>
      </c>
      <c r="F3" s="10" t="s">
        <v>31</v>
      </c>
      <c r="G3" s="9" t="s">
        <v>30</v>
      </c>
      <c r="H3" s="10" t="s">
        <v>31</v>
      </c>
      <c r="I3" s="9" t="s">
        <v>30</v>
      </c>
      <c r="J3" s="10" t="s">
        <v>31</v>
      </c>
      <c r="K3" s="9" t="s">
        <v>30</v>
      </c>
      <c r="L3" s="10" t="s">
        <v>31</v>
      </c>
      <c r="M3" s="11" t="s">
        <v>30</v>
      </c>
      <c r="N3" s="10" t="s">
        <v>31</v>
      </c>
      <c r="O3" s="119"/>
      <c r="P3" s="9" t="s">
        <v>30</v>
      </c>
      <c r="Q3" s="10" t="s">
        <v>31</v>
      </c>
      <c r="R3" s="9" t="s">
        <v>30</v>
      </c>
      <c r="S3" s="10" t="s">
        <v>31</v>
      </c>
      <c r="T3" s="9" t="s">
        <v>30</v>
      </c>
      <c r="U3" s="10" t="s">
        <v>31</v>
      </c>
      <c r="V3" s="11" t="s">
        <v>30</v>
      </c>
      <c r="W3" s="10" t="s">
        <v>31</v>
      </c>
      <c r="X3" s="57"/>
    </row>
    <row r="4" spans="1:24" x14ac:dyDescent="0.3">
      <c r="A4" s="127" t="s">
        <v>4</v>
      </c>
      <c r="B4" s="94" t="s">
        <v>17</v>
      </c>
      <c r="C4" s="37">
        <v>2519</v>
      </c>
      <c r="D4" s="40">
        <v>0.111</v>
      </c>
      <c r="E4" s="37">
        <v>14763</v>
      </c>
      <c r="F4" s="40">
        <v>0.65</v>
      </c>
      <c r="G4" s="37">
        <f>IF(P4=".",0,P4)</f>
        <v>6</v>
      </c>
      <c r="H4" s="40">
        <f t="shared" ref="H4:O4" si="0">IF(Q4=".",0,Q4)</f>
        <v>0</v>
      </c>
      <c r="I4" s="37">
        <f t="shared" si="0"/>
        <v>1548</v>
      </c>
      <c r="J4" s="40">
        <f t="shared" si="0"/>
        <v>6.8000000000000005E-2</v>
      </c>
      <c r="K4" s="37">
        <f t="shared" si="0"/>
        <v>3220</v>
      </c>
      <c r="L4" s="40">
        <f t="shared" si="0"/>
        <v>0.14199999999999999</v>
      </c>
      <c r="M4" s="37">
        <f t="shared" si="0"/>
        <v>664</v>
      </c>
      <c r="N4" s="40">
        <f t="shared" si="0"/>
        <v>2.9000000000000001E-2</v>
      </c>
      <c r="O4" s="59">
        <f t="shared" si="0"/>
        <v>22720</v>
      </c>
      <c r="P4" s="39">
        <v>6</v>
      </c>
      <c r="Q4" s="40">
        <v>0</v>
      </c>
      <c r="R4" s="39">
        <v>1548</v>
      </c>
      <c r="S4" s="40">
        <v>6.8000000000000005E-2</v>
      </c>
      <c r="T4" s="39">
        <v>3220</v>
      </c>
      <c r="U4" s="40">
        <v>0.14199999999999999</v>
      </c>
      <c r="V4" s="42">
        <v>664</v>
      </c>
      <c r="W4" s="40">
        <v>2.9000000000000001E-2</v>
      </c>
      <c r="X4" s="58">
        <v>22720</v>
      </c>
    </row>
    <row r="5" spans="1:24" x14ac:dyDescent="0.3">
      <c r="A5" s="128"/>
      <c r="B5" s="95" t="s">
        <v>25</v>
      </c>
      <c r="C5" s="37">
        <v>1443</v>
      </c>
      <c r="D5" s="40">
        <v>8.5000000000000006E-2</v>
      </c>
      <c r="E5" s="37">
        <v>11428</v>
      </c>
      <c r="F5" s="40">
        <v>0.67500000000000004</v>
      </c>
      <c r="G5" s="37">
        <f t="shared" ref="G5:G68" si="1">IF(P5=".",0,P5)</f>
        <v>21</v>
      </c>
      <c r="H5" s="40">
        <f t="shared" ref="H5:H68" si="2">IF(Q5=".",0,Q5)</f>
        <v>1E-3</v>
      </c>
      <c r="I5" s="37">
        <f t="shared" ref="I5:I68" si="3">IF(R5=".",0,R5)</f>
        <v>729</v>
      </c>
      <c r="J5" s="40">
        <f t="shared" ref="J5:J68" si="4">IF(S5=".",0,S5)</f>
        <v>4.2999999999999997E-2</v>
      </c>
      <c r="K5" s="37">
        <f t="shared" ref="K5:K68" si="5">IF(T5=".",0,T5)</f>
        <v>2683</v>
      </c>
      <c r="L5" s="40">
        <f t="shared" ref="L5:L68" si="6">IF(U5=".",0,U5)</f>
        <v>0.158</v>
      </c>
      <c r="M5" s="37">
        <f t="shared" ref="M5:M68" si="7">IF(V5=".",0,V5)</f>
        <v>632</v>
      </c>
      <c r="N5" s="40">
        <f t="shared" ref="N5:N68" si="8">IF(W5=".",0,W5)</f>
        <v>3.6999999999999998E-2</v>
      </c>
      <c r="O5" s="59">
        <f t="shared" ref="O5:O68" si="9">IF(X5=".",0,X5)</f>
        <v>16936</v>
      </c>
      <c r="P5" s="39">
        <v>21</v>
      </c>
      <c r="Q5" s="40">
        <v>1E-3</v>
      </c>
      <c r="R5" s="39">
        <v>729</v>
      </c>
      <c r="S5" s="40">
        <v>4.2999999999999997E-2</v>
      </c>
      <c r="T5" s="39">
        <v>2683</v>
      </c>
      <c r="U5" s="40">
        <v>0.158</v>
      </c>
      <c r="V5" s="42">
        <v>632</v>
      </c>
      <c r="W5" s="40">
        <v>3.6999999999999998E-2</v>
      </c>
      <c r="X5" s="59">
        <v>16936</v>
      </c>
    </row>
    <row r="6" spans="1:24" x14ac:dyDescent="0.3">
      <c r="A6" s="128"/>
      <c r="B6" s="95" t="s">
        <v>20</v>
      </c>
      <c r="C6" s="37">
        <v>1542</v>
      </c>
      <c r="D6" s="40">
        <v>9.9000000000000005E-2</v>
      </c>
      <c r="E6" s="37">
        <v>11029</v>
      </c>
      <c r="F6" s="40">
        <v>0.71099999999999997</v>
      </c>
      <c r="G6" s="37">
        <f t="shared" si="1"/>
        <v>0</v>
      </c>
      <c r="H6" s="40">
        <f t="shared" si="2"/>
        <v>0</v>
      </c>
      <c r="I6" s="37">
        <f t="shared" si="3"/>
        <v>1231</v>
      </c>
      <c r="J6" s="40">
        <f t="shared" si="4"/>
        <v>7.9000000000000001E-2</v>
      </c>
      <c r="K6" s="37">
        <f t="shared" si="5"/>
        <v>1468</v>
      </c>
      <c r="L6" s="40">
        <f t="shared" si="6"/>
        <v>9.5000000000000001E-2</v>
      </c>
      <c r="M6" s="37">
        <f t="shared" si="7"/>
        <v>247</v>
      </c>
      <c r="N6" s="40">
        <f t="shared" si="8"/>
        <v>1.6E-2</v>
      </c>
      <c r="O6" s="59">
        <f t="shared" si="9"/>
        <v>15517</v>
      </c>
      <c r="P6" s="41" t="s">
        <v>14</v>
      </c>
      <c r="Q6" s="40" t="s">
        <v>15</v>
      </c>
      <c r="R6" s="39">
        <v>1231</v>
      </c>
      <c r="S6" s="40">
        <v>7.9000000000000001E-2</v>
      </c>
      <c r="T6" s="39">
        <v>1468</v>
      </c>
      <c r="U6" s="40">
        <v>9.5000000000000001E-2</v>
      </c>
      <c r="V6" s="42">
        <v>247</v>
      </c>
      <c r="W6" s="40">
        <v>1.6E-2</v>
      </c>
      <c r="X6" s="59">
        <v>15517</v>
      </c>
    </row>
    <row r="7" spans="1:24" x14ac:dyDescent="0.3">
      <c r="A7" s="129"/>
      <c r="B7" s="96" t="s">
        <v>26</v>
      </c>
      <c r="C7" s="60">
        <v>1095</v>
      </c>
      <c r="D7" s="48">
        <v>0.09</v>
      </c>
      <c r="E7" s="60">
        <v>8379</v>
      </c>
      <c r="F7" s="48">
        <v>0.68600000000000005</v>
      </c>
      <c r="G7" s="60">
        <f t="shared" si="1"/>
        <v>4</v>
      </c>
      <c r="H7" s="48">
        <f t="shared" si="2"/>
        <v>0</v>
      </c>
      <c r="I7" s="60">
        <f t="shared" si="3"/>
        <v>781</v>
      </c>
      <c r="J7" s="48">
        <f t="shared" si="4"/>
        <v>6.4000000000000001E-2</v>
      </c>
      <c r="K7" s="60">
        <f t="shared" si="5"/>
        <v>1583</v>
      </c>
      <c r="L7" s="48">
        <f t="shared" si="6"/>
        <v>0.13</v>
      </c>
      <c r="M7" s="60">
        <f t="shared" si="7"/>
        <v>375</v>
      </c>
      <c r="N7" s="48">
        <f t="shared" si="8"/>
        <v>3.1E-2</v>
      </c>
      <c r="O7" s="61">
        <f t="shared" si="9"/>
        <v>12217</v>
      </c>
      <c r="P7" s="46">
        <v>4</v>
      </c>
      <c r="Q7" s="48">
        <v>0</v>
      </c>
      <c r="R7" s="46">
        <v>781</v>
      </c>
      <c r="S7" s="48">
        <v>6.4000000000000001E-2</v>
      </c>
      <c r="T7" s="46">
        <v>1583</v>
      </c>
      <c r="U7" s="48">
        <v>0.13</v>
      </c>
      <c r="V7" s="50">
        <v>375</v>
      </c>
      <c r="W7" s="48">
        <v>3.1E-2</v>
      </c>
      <c r="X7" s="61">
        <v>12217</v>
      </c>
    </row>
    <row r="8" spans="1:24" x14ac:dyDescent="0.3">
      <c r="A8" s="127" t="s">
        <v>5</v>
      </c>
      <c r="B8" s="95" t="s">
        <v>17</v>
      </c>
      <c r="C8" s="37">
        <v>2149</v>
      </c>
      <c r="D8" s="40">
        <v>0.17899999999999999</v>
      </c>
      <c r="E8" s="37">
        <v>7631</v>
      </c>
      <c r="F8" s="40">
        <v>0.63400000000000001</v>
      </c>
      <c r="G8" s="37">
        <f t="shared" si="1"/>
        <v>4</v>
      </c>
      <c r="H8" s="40">
        <f t="shared" si="2"/>
        <v>0</v>
      </c>
      <c r="I8" s="37">
        <f t="shared" si="3"/>
        <v>970</v>
      </c>
      <c r="J8" s="40">
        <f t="shared" si="4"/>
        <v>8.1000000000000003E-2</v>
      </c>
      <c r="K8" s="37">
        <f t="shared" si="5"/>
        <v>1020</v>
      </c>
      <c r="L8" s="40">
        <f t="shared" si="6"/>
        <v>8.5000000000000006E-2</v>
      </c>
      <c r="M8" s="37">
        <f t="shared" si="7"/>
        <v>253</v>
      </c>
      <c r="N8" s="40">
        <f t="shared" si="8"/>
        <v>2.1000000000000001E-2</v>
      </c>
      <c r="O8" s="59">
        <f t="shared" si="9"/>
        <v>12027</v>
      </c>
      <c r="P8" s="39">
        <v>4</v>
      </c>
      <c r="Q8" s="40">
        <v>0</v>
      </c>
      <c r="R8" s="39">
        <v>970</v>
      </c>
      <c r="S8" s="40">
        <v>8.1000000000000003E-2</v>
      </c>
      <c r="T8" s="39">
        <v>1020</v>
      </c>
      <c r="U8" s="40">
        <v>8.5000000000000006E-2</v>
      </c>
      <c r="V8" s="42">
        <v>253</v>
      </c>
      <c r="W8" s="40">
        <v>2.1000000000000001E-2</v>
      </c>
      <c r="X8" s="59">
        <v>12027</v>
      </c>
    </row>
    <row r="9" spans="1:24" x14ac:dyDescent="0.3">
      <c r="A9" s="128"/>
      <c r="B9" s="95" t="s">
        <v>25</v>
      </c>
      <c r="C9" s="37">
        <v>1208</v>
      </c>
      <c r="D9" s="40">
        <v>0.125</v>
      </c>
      <c r="E9" s="37">
        <v>6415</v>
      </c>
      <c r="F9" s="40">
        <v>0.66200000000000003</v>
      </c>
      <c r="G9" s="37">
        <f t="shared" si="1"/>
        <v>14</v>
      </c>
      <c r="H9" s="40">
        <f t="shared" si="2"/>
        <v>1E-3</v>
      </c>
      <c r="I9" s="37">
        <f t="shared" si="3"/>
        <v>480</v>
      </c>
      <c r="J9" s="40">
        <f t="shared" si="4"/>
        <v>0.05</v>
      </c>
      <c r="K9" s="37">
        <f t="shared" si="5"/>
        <v>1241</v>
      </c>
      <c r="L9" s="40">
        <f t="shared" si="6"/>
        <v>0.128</v>
      </c>
      <c r="M9" s="37">
        <f t="shared" si="7"/>
        <v>334</v>
      </c>
      <c r="N9" s="40">
        <f t="shared" si="8"/>
        <v>3.4000000000000002E-2</v>
      </c>
      <c r="O9" s="59">
        <f t="shared" si="9"/>
        <v>9692</v>
      </c>
      <c r="P9" s="39">
        <v>14</v>
      </c>
      <c r="Q9" s="40">
        <v>1E-3</v>
      </c>
      <c r="R9" s="39">
        <v>480</v>
      </c>
      <c r="S9" s="40">
        <v>0.05</v>
      </c>
      <c r="T9" s="39">
        <v>1241</v>
      </c>
      <c r="U9" s="40">
        <v>0.128</v>
      </c>
      <c r="V9" s="42">
        <v>334</v>
      </c>
      <c r="W9" s="40">
        <v>3.4000000000000002E-2</v>
      </c>
      <c r="X9" s="59">
        <v>9692</v>
      </c>
    </row>
    <row r="10" spans="1:24" x14ac:dyDescent="0.3">
      <c r="A10" s="128"/>
      <c r="B10" s="95" t="s">
        <v>20</v>
      </c>
      <c r="C10" s="37">
        <v>1295</v>
      </c>
      <c r="D10" s="40">
        <v>0.17599999999999999</v>
      </c>
      <c r="E10" s="37">
        <v>4839</v>
      </c>
      <c r="F10" s="40">
        <v>0.65800000000000003</v>
      </c>
      <c r="G10" s="37">
        <f t="shared" si="1"/>
        <v>0</v>
      </c>
      <c r="H10" s="40">
        <f t="shared" si="2"/>
        <v>0</v>
      </c>
      <c r="I10" s="37">
        <f t="shared" si="3"/>
        <v>915</v>
      </c>
      <c r="J10" s="40">
        <f t="shared" si="4"/>
        <v>0.124</v>
      </c>
      <c r="K10" s="37">
        <f t="shared" si="5"/>
        <v>209</v>
      </c>
      <c r="L10" s="40">
        <f t="shared" si="6"/>
        <v>2.8000000000000001E-2</v>
      </c>
      <c r="M10" s="37">
        <f t="shared" si="7"/>
        <v>98</v>
      </c>
      <c r="N10" s="40">
        <f t="shared" si="8"/>
        <v>1.2999999999999999E-2</v>
      </c>
      <c r="O10" s="59">
        <f t="shared" si="9"/>
        <v>7356</v>
      </c>
      <c r="P10" s="41" t="s">
        <v>14</v>
      </c>
      <c r="Q10" s="40" t="s">
        <v>15</v>
      </c>
      <c r="R10" s="39">
        <v>915</v>
      </c>
      <c r="S10" s="40">
        <v>0.124</v>
      </c>
      <c r="T10" s="39">
        <v>209</v>
      </c>
      <c r="U10" s="40">
        <v>2.8000000000000001E-2</v>
      </c>
      <c r="V10" s="42">
        <v>98</v>
      </c>
      <c r="W10" s="40">
        <v>1.2999999999999999E-2</v>
      </c>
      <c r="X10" s="59">
        <v>7356</v>
      </c>
    </row>
    <row r="11" spans="1:24" x14ac:dyDescent="0.3">
      <c r="A11" s="129"/>
      <c r="B11" s="96" t="s">
        <v>26</v>
      </c>
      <c r="C11" s="60">
        <v>910</v>
      </c>
      <c r="D11" s="48">
        <v>0.14299999999999999</v>
      </c>
      <c r="E11" s="60">
        <v>4629</v>
      </c>
      <c r="F11" s="48">
        <v>0.72899999999999998</v>
      </c>
      <c r="G11" s="60">
        <f t="shared" si="1"/>
        <v>3</v>
      </c>
      <c r="H11" s="48">
        <f t="shared" si="2"/>
        <v>0</v>
      </c>
      <c r="I11" s="60">
        <f t="shared" si="3"/>
        <v>348</v>
      </c>
      <c r="J11" s="48">
        <f t="shared" si="4"/>
        <v>5.5E-2</v>
      </c>
      <c r="K11" s="60">
        <f t="shared" si="5"/>
        <v>241</v>
      </c>
      <c r="L11" s="48">
        <f t="shared" si="6"/>
        <v>3.7999999999999999E-2</v>
      </c>
      <c r="M11" s="60">
        <f t="shared" si="7"/>
        <v>215</v>
      </c>
      <c r="N11" s="48">
        <f t="shared" si="8"/>
        <v>3.4000000000000002E-2</v>
      </c>
      <c r="O11" s="61">
        <f t="shared" si="9"/>
        <v>6346</v>
      </c>
      <c r="P11" s="46">
        <v>3</v>
      </c>
      <c r="Q11" s="48">
        <v>0</v>
      </c>
      <c r="R11" s="46">
        <v>348</v>
      </c>
      <c r="S11" s="48">
        <v>5.5E-2</v>
      </c>
      <c r="T11" s="46">
        <v>241</v>
      </c>
      <c r="U11" s="48">
        <v>3.7999999999999999E-2</v>
      </c>
      <c r="V11" s="50">
        <v>215</v>
      </c>
      <c r="W11" s="48">
        <v>3.4000000000000002E-2</v>
      </c>
      <c r="X11" s="61">
        <v>6346</v>
      </c>
    </row>
    <row r="12" spans="1:24" x14ac:dyDescent="0.3">
      <c r="A12" s="127" t="s">
        <v>6</v>
      </c>
      <c r="B12" s="95" t="s">
        <v>17</v>
      </c>
      <c r="C12" s="39">
        <v>109</v>
      </c>
      <c r="D12" s="40">
        <v>3.1E-2</v>
      </c>
      <c r="E12" s="37">
        <v>1999</v>
      </c>
      <c r="F12" s="40">
        <v>0.56799999999999995</v>
      </c>
      <c r="G12" s="39">
        <f t="shared" si="1"/>
        <v>2</v>
      </c>
      <c r="H12" s="40">
        <f t="shared" si="2"/>
        <v>1E-3</v>
      </c>
      <c r="I12" s="37">
        <f t="shared" si="3"/>
        <v>146</v>
      </c>
      <c r="J12" s="40">
        <f t="shared" si="4"/>
        <v>4.2000000000000003E-2</v>
      </c>
      <c r="K12" s="39">
        <f t="shared" si="5"/>
        <v>1044</v>
      </c>
      <c r="L12" s="40">
        <f t="shared" si="6"/>
        <v>0.29699999999999999</v>
      </c>
      <c r="M12" s="37">
        <f t="shared" si="7"/>
        <v>218</v>
      </c>
      <c r="N12" s="40">
        <f t="shared" si="8"/>
        <v>6.2E-2</v>
      </c>
      <c r="O12" s="62">
        <f t="shared" si="9"/>
        <v>3518</v>
      </c>
      <c r="P12" s="39">
        <v>2</v>
      </c>
      <c r="Q12" s="40">
        <v>1E-3</v>
      </c>
      <c r="R12" s="41">
        <v>146</v>
      </c>
      <c r="S12" s="40">
        <v>4.2000000000000003E-2</v>
      </c>
      <c r="T12" s="39">
        <v>1044</v>
      </c>
      <c r="U12" s="40">
        <v>0.29699999999999999</v>
      </c>
      <c r="V12" s="42">
        <v>218</v>
      </c>
      <c r="W12" s="40">
        <v>6.2E-2</v>
      </c>
      <c r="X12" s="59">
        <v>3518</v>
      </c>
    </row>
    <row r="13" spans="1:24" x14ac:dyDescent="0.3">
      <c r="A13" s="128"/>
      <c r="B13" s="95" t="s">
        <v>25</v>
      </c>
      <c r="C13" s="39">
        <v>91</v>
      </c>
      <c r="D13" s="40">
        <v>4.1000000000000002E-2</v>
      </c>
      <c r="E13" s="37">
        <v>1308</v>
      </c>
      <c r="F13" s="40">
        <v>0.59299999999999997</v>
      </c>
      <c r="G13" s="39">
        <f t="shared" si="1"/>
        <v>5</v>
      </c>
      <c r="H13" s="40">
        <f t="shared" si="2"/>
        <v>2E-3</v>
      </c>
      <c r="I13" s="37">
        <f t="shared" si="3"/>
        <v>54</v>
      </c>
      <c r="J13" s="40">
        <f t="shared" si="4"/>
        <v>2.4E-2</v>
      </c>
      <c r="K13" s="39">
        <f t="shared" si="5"/>
        <v>634</v>
      </c>
      <c r="L13" s="40">
        <f t="shared" si="6"/>
        <v>0.28699999999999998</v>
      </c>
      <c r="M13" s="37">
        <f t="shared" si="7"/>
        <v>114</v>
      </c>
      <c r="N13" s="40">
        <f t="shared" si="8"/>
        <v>5.1999999999999998E-2</v>
      </c>
      <c r="O13" s="62">
        <f t="shared" si="9"/>
        <v>2206</v>
      </c>
      <c r="P13" s="39">
        <v>5</v>
      </c>
      <c r="Q13" s="40">
        <v>2E-3</v>
      </c>
      <c r="R13" s="39">
        <v>54</v>
      </c>
      <c r="S13" s="40">
        <v>2.4E-2</v>
      </c>
      <c r="T13" s="39">
        <v>634</v>
      </c>
      <c r="U13" s="40">
        <v>0.28699999999999998</v>
      </c>
      <c r="V13" s="42">
        <v>114</v>
      </c>
      <c r="W13" s="40">
        <v>5.1999999999999998E-2</v>
      </c>
      <c r="X13" s="59">
        <v>2206</v>
      </c>
    </row>
    <row r="14" spans="1:24" x14ac:dyDescent="0.3">
      <c r="A14" s="128"/>
      <c r="B14" s="95" t="s">
        <v>20</v>
      </c>
      <c r="C14" s="39">
        <v>83</v>
      </c>
      <c r="D14" s="40">
        <v>0.03</v>
      </c>
      <c r="E14" s="39">
        <v>1975</v>
      </c>
      <c r="F14" s="40">
        <v>0.71599999999999997</v>
      </c>
      <c r="G14" s="39">
        <f t="shared" si="1"/>
        <v>0</v>
      </c>
      <c r="H14" s="40">
        <f t="shared" si="2"/>
        <v>0</v>
      </c>
      <c r="I14" s="39">
        <f t="shared" si="3"/>
        <v>150</v>
      </c>
      <c r="J14" s="40">
        <f t="shared" si="4"/>
        <v>5.3999999999999999E-2</v>
      </c>
      <c r="K14" s="39">
        <f t="shared" si="5"/>
        <v>511</v>
      </c>
      <c r="L14" s="40">
        <f t="shared" si="6"/>
        <v>0.185</v>
      </c>
      <c r="M14" s="39">
        <f t="shared" si="7"/>
        <v>38</v>
      </c>
      <c r="N14" s="40">
        <f t="shared" si="8"/>
        <v>1.4E-2</v>
      </c>
      <c r="O14" s="62">
        <f t="shared" si="9"/>
        <v>2757</v>
      </c>
      <c r="P14" s="41" t="s">
        <v>14</v>
      </c>
      <c r="Q14" s="40" t="s">
        <v>15</v>
      </c>
      <c r="R14" s="41">
        <v>150</v>
      </c>
      <c r="S14" s="40">
        <v>5.3999999999999999E-2</v>
      </c>
      <c r="T14" s="39">
        <v>511</v>
      </c>
      <c r="U14" s="40">
        <v>0.185</v>
      </c>
      <c r="V14" s="42">
        <v>38</v>
      </c>
      <c r="W14" s="40">
        <v>1.4E-2</v>
      </c>
      <c r="X14" s="62">
        <v>2757</v>
      </c>
    </row>
    <row r="15" spans="1:24" x14ac:dyDescent="0.3">
      <c r="A15" s="129"/>
      <c r="B15" s="96" t="s">
        <v>26</v>
      </c>
      <c r="C15" s="46">
        <v>84</v>
      </c>
      <c r="D15" s="48">
        <v>4.5999999999999999E-2</v>
      </c>
      <c r="E15" s="60">
        <v>1076</v>
      </c>
      <c r="F15" s="48">
        <v>0.58599999999999997</v>
      </c>
      <c r="G15" s="46">
        <f t="shared" si="1"/>
        <v>0</v>
      </c>
      <c r="H15" s="48">
        <f t="shared" si="2"/>
        <v>0</v>
      </c>
      <c r="I15" s="60">
        <f t="shared" si="3"/>
        <v>17</v>
      </c>
      <c r="J15" s="48">
        <f t="shared" si="4"/>
        <v>8.9999999999999993E-3</v>
      </c>
      <c r="K15" s="46">
        <f t="shared" si="5"/>
        <v>590</v>
      </c>
      <c r="L15" s="48">
        <f t="shared" si="6"/>
        <v>0.32200000000000001</v>
      </c>
      <c r="M15" s="60">
        <f t="shared" si="7"/>
        <v>68</v>
      </c>
      <c r="N15" s="48">
        <f t="shared" si="8"/>
        <v>3.6999999999999998E-2</v>
      </c>
      <c r="O15" s="64">
        <f t="shared" si="9"/>
        <v>1835</v>
      </c>
      <c r="P15" s="46" t="s">
        <v>14</v>
      </c>
      <c r="Q15" s="48" t="s">
        <v>15</v>
      </c>
      <c r="R15" s="46">
        <v>17</v>
      </c>
      <c r="S15" s="48">
        <v>8.9999999999999993E-3</v>
      </c>
      <c r="T15" s="46">
        <v>590</v>
      </c>
      <c r="U15" s="48">
        <v>0.32200000000000001</v>
      </c>
      <c r="V15" s="50">
        <v>68</v>
      </c>
      <c r="W15" s="48">
        <v>3.6999999999999998E-2</v>
      </c>
      <c r="X15" s="61">
        <v>1835</v>
      </c>
    </row>
    <row r="16" spans="1:24" x14ac:dyDescent="0.3">
      <c r="A16" s="127" t="s">
        <v>7</v>
      </c>
      <c r="B16" s="95" t="s">
        <v>17</v>
      </c>
      <c r="C16" s="39">
        <v>238</v>
      </c>
      <c r="D16" s="40">
        <v>0.106</v>
      </c>
      <c r="E16" s="37">
        <v>1504</v>
      </c>
      <c r="F16" s="40">
        <v>0.66800000000000004</v>
      </c>
      <c r="G16" s="39">
        <f t="shared" si="1"/>
        <v>0</v>
      </c>
      <c r="H16" s="40">
        <f t="shared" si="2"/>
        <v>0</v>
      </c>
      <c r="I16" s="37">
        <f t="shared" si="3"/>
        <v>278</v>
      </c>
      <c r="J16" s="40">
        <f t="shared" si="4"/>
        <v>0.123</v>
      </c>
      <c r="K16" s="39">
        <f t="shared" si="5"/>
        <v>206</v>
      </c>
      <c r="L16" s="40">
        <f t="shared" si="6"/>
        <v>9.0999999999999998E-2</v>
      </c>
      <c r="M16" s="37">
        <f t="shared" si="7"/>
        <v>27</v>
      </c>
      <c r="N16" s="40">
        <f t="shared" si="8"/>
        <v>1.2E-2</v>
      </c>
      <c r="O16" s="62">
        <f t="shared" si="9"/>
        <v>2253</v>
      </c>
      <c r="P16" s="39" t="s">
        <v>14</v>
      </c>
      <c r="Q16" s="40" t="s">
        <v>15</v>
      </c>
      <c r="R16" s="39">
        <v>278</v>
      </c>
      <c r="S16" s="40">
        <v>0.123</v>
      </c>
      <c r="T16" s="39">
        <v>206</v>
      </c>
      <c r="U16" s="40">
        <v>9.0999999999999998E-2</v>
      </c>
      <c r="V16" s="42">
        <v>27</v>
      </c>
      <c r="W16" s="40">
        <v>1.2E-2</v>
      </c>
      <c r="X16" s="59">
        <v>2253</v>
      </c>
    </row>
    <row r="17" spans="1:24" x14ac:dyDescent="0.3">
      <c r="A17" s="128"/>
      <c r="B17" s="95" t="s">
        <v>25</v>
      </c>
      <c r="C17" s="39">
        <v>125</v>
      </c>
      <c r="D17" s="40">
        <v>8.1000000000000003E-2</v>
      </c>
      <c r="E17" s="37">
        <v>1067</v>
      </c>
      <c r="F17" s="40">
        <v>0.69299999999999995</v>
      </c>
      <c r="G17" s="39">
        <f t="shared" si="1"/>
        <v>1</v>
      </c>
      <c r="H17" s="40">
        <f t="shared" si="2"/>
        <v>1E-3</v>
      </c>
      <c r="I17" s="37">
        <f t="shared" si="3"/>
        <v>123</v>
      </c>
      <c r="J17" s="40">
        <f t="shared" si="4"/>
        <v>0.08</v>
      </c>
      <c r="K17" s="39">
        <f t="shared" si="5"/>
        <v>195</v>
      </c>
      <c r="L17" s="40">
        <f t="shared" si="6"/>
        <v>0.127</v>
      </c>
      <c r="M17" s="37">
        <f t="shared" si="7"/>
        <v>29</v>
      </c>
      <c r="N17" s="40">
        <f t="shared" si="8"/>
        <v>1.9E-2</v>
      </c>
      <c r="O17" s="62">
        <f t="shared" si="9"/>
        <v>1540</v>
      </c>
      <c r="P17" s="39">
        <v>1</v>
      </c>
      <c r="Q17" s="40">
        <v>1E-3</v>
      </c>
      <c r="R17" s="39">
        <v>123</v>
      </c>
      <c r="S17" s="40">
        <v>0.08</v>
      </c>
      <c r="T17" s="39">
        <v>195</v>
      </c>
      <c r="U17" s="40">
        <v>0.127</v>
      </c>
      <c r="V17" s="42">
        <v>29</v>
      </c>
      <c r="W17" s="40">
        <v>1.9E-2</v>
      </c>
      <c r="X17" s="59">
        <v>1540</v>
      </c>
    </row>
    <row r="18" spans="1:24" x14ac:dyDescent="0.3">
      <c r="A18" s="128"/>
      <c r="B18" s="95" t="s">
        <v>20</v>
      </c>
      <c r="C18" s="39">
        <v>138</v>
      </c>
      <c r="D18" s="40">
        <v>7.3999999999999996E-2</v>
      </c>
      <c r="E18" s="39">
        <v>1315</v>
      </c>
      <c r="F18" s="40">
        <v>0.70199999999999996</v>
      </c>
      <c r="G18" s="39">
        <f t="shared" si="1"/>
        <v>0</v>
      </c>
      <c r="H18" s="40">
        <f t="shared" si="2"/>
        <v>0</v>
      </c>
      <c r="I18" s="39">
        <f t="shared" si="3"/>
        <v>141</v>
      </c>
      <c r="J18" s="40">
        <f t="shared" si="4"/>
        <v>7.4999999999999997E-2</v>
      </c>
      <c r="K18" s="39">
        <f t="shared" si="5"/>
        <v>265</v>
      </c>
      <c r="L18" s="40">
        <f t="shared" si="6"/>
        <v>0.14099999999999999</v>
      </c>
      <c r="M18" s="39">
        <f t="shared" si="7"/>
        <v>14</v>
      </c>
      <c r="N18" s="40">
        <f t="shared" si="8"/>
        <v>7.0000000000000001E-3</v>
      </c>
      <c r="O18" s="62">
        <f t="shared" si="9"/>
        <v>1873</v>
      </c>
      <c r="P18" s="41" t="s">
        <v>14</v>
      </c>
      <c r="Q18" s="40" t="s">
        <v>15</v>
      </c>
      <c r="R18" s="39">
        <v>141</v>
      </c>
      <c r="S18" s="40">
        <v>7.4999999999999997E-2</v>
      </c>
      <c r="T18" s="39">
        <v>265</v>
      </c>
      <c r="U18" s="40">
        <v>0.14099999999999999</v>
      </c>
      <c r="V18" s="42">
        <v>14</v>
      </c>
      <c r="W18" s="40">
        <v>7.0000000000000001E-3</v>
      </c>
      <c r="X18" s="59">
        <v>1873</v>
      </c>
    </row>
    <row r="19" spans="1:24" x14ac:dyDescent="0.3">
      <c r="A19" s="129"/>
      <c r="B19" s="96" t="s">
        <v>26</v>
      </c>
      <c r="C19" s="46">
        <v>81</v>
      </c>
      <c r="D19" s="48">
        <v>5.3999999999999999E-2</v>
      </c>
      <c r="E19" s="60">
        <v>955</v>
      </c>
      <c r="F19" s="48">
        <v>0.63300000000000001</v>
      </c>
      <c r="G19" s="46">
        <f t="shared" si="1"/>
        <v>1</v>
      </c>
      <c r="H19" s="48">
        <f t="shared" si="2"/>
        <v>1E-3</v>
      </c>
      <c r="I19" s="60">
        <f t="shared" si="3"/>
        <v>287</v>
      </c>
      <c r="J19" s="48">
        <f t="shared" si="4"/>
        <v>0.19</v>
      </c>
      <c r="K19" s="46">
        <f t="shared" si="5"/>
        <v>155</v>
      </c>
      <c r="L19" s="48">
        <f t="shared" si="6"/>
        <v>0.10299999999999999</v>
      </c>
      <c r="M19" s="60">
        <f t="shared" si="7"/>
        <v>29</v>
      </c>
      <c r="N19" s="48">
        <f t="shared" si="8"/>
        <v>1.9E-2</v>
      </c>
      <c r="O19" s="64">
        <f t="shared" si="9"/>
        <v>1508</v>
      </c>
      <c r="P19" s="46">
        <v>1</v>
      </c>
      <c r="Q19" s="48">
        <v>1E-3</v>
      </c>
      <c r="R19" s="46">
        <v>287</v>
      </c>
      <c r="S19" s="48">
        <v>0.19</v>
      </c>
      <c r="T19" s="46">
        <v>155</v>
      </c>
      <c r="U19" s="48">
        <v>0.10299999999999999</v>
      </c>
      <c r="V19" s="50">
        <v>29</v>
      </c>
      <c r="W19" s="48">
        <v>1.9E-2</v>
      </c>
      <c r="X19" s="61">
        <v>1508</v>
      </c>
    </row>
    <row r="20" spans="1:24" x14ac:dyDescent="0.3">
      <c r="A20" s="127" t="s">
        <v>8</v>
      </c>
      <c r="B20" s="95" t="s">
        <v>17</v>
      </c>
      <c r="C20" s="39">
        <v>13</v>
      </c>
      <c r="D20" s="40">
        <v>4.0000000000000001E-3</v>
      </c>
      <c r="E20" s="37">
        <v>2343</v>
      </c>
      <c r="F20" s="40">
        <v>0.73</v>
      </c>
      <c r="G20" s="39">
        <f t="shared" si="1"/>
        <v>0</v>
      </c>
      <c r="H20" s="40">
        <f t="shared" si="2"/>
        <v>0</v>
      </c>
      <c r="I20" s="37">
        <f t="shared" si="3"/>
        <v>10</v>
      </c>
      <c r="J20" s="40">
        <f t="shared" si="4"/>
        <v>3.0000000000000001E-3</v>
      </c>
      <c r="K20" s="39">
        <f t="shared" si="5"/>
        <v>719</v>
      </c>
      <c r="L20" s="40">
        <f t="shared" si="6"/>
        <v>0.224</v>
      </c>
      <c r="M20" s="37">
        <f t="shared" si="7"/>
        <v>124</v>
      </c>
      <c r="N20" s="40">
        <f t="shared" si="8"/>
        <v>3.9E-2</v>
      </c>
      <c r="O20" s="62">
        <f t="shared" si="9"/>
        <v>3209</v>
      </c>
      <c r="P20" s="39" t="s">
        <v>14</v>
      </c>
      <c r="Q20" s="40" t="s">
        <v>15</v>
      </c>
      <c r="R20" s="39">
        <v>10</v>
      </c>
      <c r="S20" s="40">
        <v>3.0000000000000001E-3</v>
      </c>
      <c r="T20" s="39">
        <v>719</v>
      </c>
      <c r="U20" s="40">
        <v>0.224</v>
      </c>
      <c r="V20" s="42">
        <v>124</v>
      </c>
      <c r="W20" s="40">
        <v>3.9E-2</v>
      </c>
      <c r="X20" s="59">
        <v>3209</v>
      </c>
    </row>
    <row r="21" spans="1:24" x14ac:dyDescent="0.3">
      <c r="A21" s="128"/>
      <c r="B21" s="95" t="s">
        <v>25</v>
      </c>
      <c r="C21" s="39">
        <v>12</v>
      </c>
      <c r="D21" s="40">
        <v>5.0000000000000001E-3</v>
      </c>
      <c r="E21" s="37">
        <v>1667</v>
      </c>
      <c r="F21" s="40">
        <v>0.74299999999999999</v>
      </c>
      <c r="G21" s="39">
        <f t="shared" si="1"/>
        <v>1</v>
      </c>
      <c r="H21" s="40">
        <f t="shared" si="2"/>
        <v>0</v>
      </c>
      <c r="I21" s="37">
        <f t="shared" si="3"/>
        <v>3</v>
      </c>
      <c r="J21" s="40">
        <f t="shared" si="4"/>
        <v>1E-3</v>
      </c>
      <c r="K21" s="39">
        <f t="shared" si="5"/>
        <v>441</v>
      </c>
      <c r="L21" s="40">
        <f t="shared" si="6"/>
        <v>0.19600000000000001</v>
      </c>
      <c r="M21" s="37">
        <f t="shared" si="7"/>
        <v>121</v>
      </c>
      <c r="N21" s="40">
        <f t="shared" si="8"/>
        <v>5.3999999999999999E-2</v>
      </c>
      <c r="O21" s="62">
        <f t="shared" si="9"/>
        <v>2245</v>
      </c>
      <c r="P21" s="39">
        <v>1</v>
      </c>
      <c r="Q21" s="40">
        <v>0</v>
      </c>
      <c r="R21" s="39">
        <v>3</v>
      </c>
      <c r="S21" s="40">
        <v>1E-3</v>
      </c>
      <c r="T21" s="39">
        <v>441</v>
      </c>
      <c r="U21" s="40">
        <v>0.19600000000000001</v>
      </c>
      <c r="V21" s="42">
        <v>121</v>
      </c>
      <c r="W21" s="40">
        <v>5.3999999999999999E-2</v>
      </c>
      <c r="X21" s="59">
        <v>2245</v>
      </c>
    </row>
    <row r="22" spans="1:24" x14ac:dyDescent="0.3">
      <c r="A22" s="128"/>
      <c r="B22" s="95" t="s">
        <v>20</v>
      </c>
      <c r="C22" s="39">
        <v>17</v>
      </c>
      <c r="D22" s="40">
        <v>7.0000000000000001E-3</v>
      </c>
      <c r="E22" s="39">
        <v>1896</v>
      </c>
      <c r="F22" s="40">
        <v>0.79</v>
      </c>
      <c r="G22" s="39">
        <f t="shared" si="1"/>
        <v>0</v>
      </c>
      <c r="H22" s="40">
        <f t="shared" si="2"/>
        <v>0</v>
      </c>
      <c r="I22" s="39">
        <f t="shared" si="3"/>
        <v>4</v>
      </c>
      <c r="J22" s="40">
        <f t="shared" si="4"/>
        <v>2E-3</v>
      </c>
      <c r="K22" s="39">
        <f t="shared" si="5"/>
        <v>398</v>
      </c>
      <c r="L22" s="40">
        <f t="shared" si="6"/>
        <v>0.16600000000000001</v>
      </c>
      <c r="M22" s="39">
        <f t="shared" si="7"/>
        <v>84</v>
      </c>
      <c r="N22" s="40">
        <f t="shared" si="8"/>
        <v>3.5000000000000003E-2</v>
      </c>
      <c r="O22" s="62">
        <f t="shared" si="9"/>
        <v>2399</v>
      </c>
      <c r="P22" s="41" t="s">
        <v>14</v>
      </c>
      <c r="Q22" s="40" t="s">
        <v>15</v>
      </c>
      <c r="R22" s="41">
        <v>4</v>
      </c>
      <c r="S22" s="40">
        <v>2E-3</v>
      </c>
      <c r="T22" s="39">
        <v>398</v>
      </c>
      <c r="U22" s="40">
        <v>0.16600000000000001</v>
      </c>
      <c r="V22" s="42">
        <v>84</v>
      </c>
      <c r="W22" s="40">
        <v>3.5000000000000003E-2</v>
      </c>
      <c r="X22" s="62">
        <v>2399</v>
      </c>
    </row>
    <row r="23" spans="1:24" x14ac:dyDescent="0.3">
      <c r="A23" s="129"/>
      <c r="B23" s="96" t="s">
        <v>26</v>
      </c>
      <c r="C23" s="46">
        <v>16</v>
      </c>
      <c r="D23" s="48">
        <v>0.01</v>
      </c>
      <c r="E23" s="60">
        <v>1130</v>
      </c>
      <c r="F23" s="48">
        <v>0.70299999999999996</v>
      </c>
      <c r="G23" s="46">
        <f t="shared" si="1"/>
        <v>0</v>
      </c>
      <c r="H23" s="48">
        <f t="shared" si="2"/>
        <v>0</v>
      </c>
      <c r="I23" s="60">
        <f t="shared" si="3"/>
        <v>5</v>
      </c>
      <c r="J23" s="48">
        <f t="shared" si="4"/>
        <v>3.0000000000000001E-3</v>
      </c>
      <c r="K23" s="46">
        <f t="shared" si="5"/>
        <v>437</v>
      </c>
      <c r="L23" s="48">
        <f t="shared" si="6"/>
        <v>0.27200000000000002</v>
      </c>
      <c r="M23" s="60">
        <f t="shared" si="7"/>
        <v>20</v>
      </c>
      <c r="N23" s="48">
        <f t="shared" si="8"/>
        <v>1.2E-2</v>
      </c>
      <c r="O23" s="64">
        <f t="shared" si="9"/>
        <v>1608</v>
      </c>
      <c r="P23" s="49" t="s">
        <v>14</v>
      </c>
      <c r="Q23" s="48" t="s">
        <v>15</v>
      </c>
      <c r="R23" s="46">
        <v>5</v>
      </c>
      <c r="S23" s="48">
        <v>3.0000000000000001E-3</v>
      </c>
      <c r="T23" s="46">
        <v>437</v>
      </c>
      <c r="U23" s="48">
        <v>0.27200000000000002</v>
      </c>
      <c r="V23" s="50">
        <v>20</v>
      </c>
      <c r="W23" s="48">
        <v>1.2E-2</v>
      </c>
      <c r="X23" s="61">
        <v>1608</v>
      </c>
    </row>
    <row r="24" spans="1:24" x14ac:dyDescent="0.3">
      <c r="A24" s="127" t="s">
        <v>9</v>
      </c>
      <c r="B24" s="95" t="s">
        <v>17</v>
      </c>
      <c r="C24" s="39">
        <v>4</v>
      </c>
      <c r="D24" s="40">
        <v>2E-3</v>
      </c>
      <c r="E24" s="39">
        <v>1232</v>
      </c>
      <c r="F24" s="40">
        <v>0.75600000000000001</v>
      </c>
      <c r="G24" s="39">
        <f t="shared" si="1"/>
        <v>0</v>
      </c>
      <c r="H24" s="40">
        <f t="shared" si="2"/>
        <v>0</v>
      </c>
      <c r="I24" s="39">
        <f t="shared" si="3"/>
        <v>129</v>
      </c>
      <c r="J24" s="40">
        <f t="shared" si="4"/>
        <v>7.9000000000000001E-2</v>
      </c>
      <c r="K24" s="39">
        <f t="shared" si="5"/>
        <v>222</v>
      </c>
      <c r="L24" s="40">
        <f t="shared" si="6"/>
        <v>0.13600000000000001</v>
      </c>
      <c r="M24" s="39">
        <f t="shared" si="7"/>
        <v>42</v>
      </c>
      <c r="N24" s="40">
        <f t="shared" si="8"/>
        <v>2.5999999999999999E-2</v>
      </c>
      <c r="O24" s="62">
        <f t="shared" si="9"/>
        <v>1629</v>
      </c>
      <c r="P24" s="41" t="s">
        <v>14</v>
      </c>
      <c r="Q24" s="40" t="s">
        <v>15</v>
      </c>
      <c r="R24" s="41">
        <v>129</v>
      </c>
      <c r="S24" s="63">
        <v>7.9000000000000001E-2</v>
      </c>
      <c r="T24" s="39">
        <v>222</v>
      </c>
      <c r="U24" s="40">
        <v>0.13600000000000001</v>
      </c>
      <c r="V24" s="42">
        <v>42</v>
      </c>
      <c r="W24" s="40">
        <v>2.5999999999999999E-2</v>
      </c>
      <c r="X24" s="62">
        <v>1629</v>
      </c>
    </row>
    <row r="25" spans="1:24" x14ac:dyDescent="0.3">
      <c r="A25" s="128"/>
      <c r="B25" s="95" t="s">
        <v>25</v>
      </c>
      <c r="C25" s="39">
        <v>1</v>
      </c>
      <c r="D25" s="40">
        <v>1E-3</v>
      </c>
      <c r="E25" s="37">
        <v>934</v>
      </c>
      <c r="F25" s="40">
        <v>0.78500000000000003</v>
      </c>
      <c r="G25" s="39">
        <f t="shared" si="1"/>
        <v>0</v>
      </c>
      <c r="H25" s="40">
        <f t="shared" si="2"/>
        <v>0</v>
      </c>
      <c r="I25" s="37">
        <f t="shared" si="3"/>
        <v>64</v>
      </c>
      <c r="J25" s="40">
        <f t="shared" si="4"/>
        <v>5.3999999999999999E-2</v>
      </c>
      <c r="K25" s="39">
        <f t="shared" si="5"/>
        <v>162</v>
      </c>
      <c r="L25" s="40">
        <f t="shared" si="6"/>
        <v>0.13600000000000001</v>
      </c>
      <c r="M25" s="37">
        <f t="shared" si="7"/>
        <v>29</v>
      </c>
      <c r="N25" s="40">
        <f t="shared" si="8"/>
        <v>2.4E-2</v>
      </c>
      <c r="O25" s="62">
        <f t="shared" si="9"/>
        <v>1190</v>
      </c>
      <c r="P25" s="41" t="s">
        <v>14</v>
      </c>
      <c r="Q25" s="40" t="s">
        <v>15</v>
      </c>
      <c r="R25" s="39">
        <v>64</v>
      </c>
      <c r="S25" s="40">
        <v>5.3999999999999999E-2</v>
      </c>
      <c r="T25" s="39">
        <v>162</v>
      </c>
      <c r="U25" s="40">
        <v>0.13600000000000001</v>
      </c>
      <c r="V25" s="42">
        <v>29</v>
      </c>
      <c r="W25" s="40">
        <v>2.4E-2</v>
      </c>
      <c r="X25" s="59">
        <v>1190</v>
      </c>
    </row>
    <row r="26" spans="1:24" x14ac:dyDescent="0.3">
      <c r="A26" s="128"/>
      <c r="B26" s="95" t="s">
        <v>20</v>
      </c>
      <c r="C26" s="39">
        <v>1</v>
      </c>
      <c r="D26" s="40">
        <v>1E-3</v>
      </c>
      <c r="E26" s="39">
        <v>966</v>
      </c>
      <c r="F26" s="40">
        <v>0.89800000000000002</v>
      </c>
      <c r="G26" s="39">
        <f t="shared" si="1"/>
        <v>0</v>
      </c>
      <c r="H26" s="40">
        <f t="shared" si="2"/>
        <v>0</v>
      </c>
      <c r="I26" s="39">
        <f t="shared" si="3"/>
        <v>15</v>
      </c>
      <c r="J26" s="40">
        <f t="shared" si="4"/>
        <v>1.4E-2</v>
      </c>
      <c r="K26" s="39">
        <f t="shared" si="5"/>
        <v>82</v>
      </c>
      <c r="L26" s="40">
        <f t="shared" si="6"/>
        <v>7.5999999999999998E-2</v>
      </c>
      <c r="M26" s="39">
        <f t="shared" si="7"/>
        <v>12</v>
      </c>
      <c r="N26" s="40">
        <f t="shared" si="8"/>
        <v>1.0999999999999999E-2</v>
      </c>
      <c r="O26" s="62">
        <f t="shared" si="9"/>
        <v>1076</v>
      </c>
      <c r="P26" s="41" t="s">
        <v>14</v>
      </c>
      <c r="Q26" s="40" t="s">
        <v>15</v>
      </c>
      <c r="R26" s="41">
        <v>15</v>
      </c>
      <c r="S26" s="40">
        <v>1.4E-2</v>
      </c>
      <c r="T26" s="39">
        <v>82</v>
      </c>
      <c r="U26" s="40">
        <v>7.5999999999999998E-2</v>
      </c>
      <c r="V26" s="42">
        <v>12</v>
      </c>
      <c r="W26" s="40">
        <v>1.0999999999999999E-2</v>
      </c>
      <c r="X26" s="62">
        <v>1076</v>
      </c>
    </row>
    <row r="27" spans="1:24" x14ac:dyDescent="0.3">
      <c r="A27" s="129"/>
      <c r="B27" s="96" t="s">
        <v>26</v>
      </c>
      <c r="C27" s="46">
        <v>3</v>
      </c>
      <c r="D27" s="48">
        <v>3.0000000000000001E-3</v>
      </c>
      <c r="E27" s="46">
        <v>565</v>
      </c>
      <c r="F27" s="48">
        <v>0.63600000000000001</v>
      </c>
      <c r="G27" s="46">
        <f t="shared" si="1"/>
        <v>0</v>
      </c>
      <c r="H27" s="48">
        <f t="shared" si="2"/>
        <v>0</v>
      </c>
      <c r="I27" s="46">
        <f t="shared" si="3"/>
        <v>122</v>
      </c>
      <c r="J27" s="48">
        <f t="shared" si="4"/>
        <v>0.13700000000000001</v>
      </c>
      <c r="K27" s="46">
        <f t="shared" si="5"/>
        <v>158</v>
      </c>
      <c r="L27" s="48">
        <f t="shared" si="6"/>
        <v>0.17799999999999999</v>
      </c>
      <c r="M27" s="46">
        <f t="shared" si="7"/>
        <v>41</v>
      </c>
      <c r="N27" s="48">
        <f t="shared" si="8"/>
        <v>4.5999999999999999E-2</v>
      </c>
      <c r="O27" s="64">
        <f t="shared" si="9"/>
        <v>889</v>
      </c>
      <c r="P27" s="49" t="s">
        <v>14</v>
      </c>
      <c r="Q27" s="48" t="s">
        <v>15</v>
      </c>
      <c r="R27" s="46">
        <v>122</v>
      </c>
      <c r="S27" s="48">
        <v>0.13700000000000001</v>
      </c>
      <c r="T27" s="46">
        <v>158</v>
      </c>
      <c r="U27" s="48">
        <v>0.17799999999999999</v>
      </c>
      <c r="V27" s="50">
        <v>41</v>
      </c>
      <c r="W27" s="48">
        <v>4.5999999999999999E-2</v>
      </c>
      <c r="X27" s="64">
        <v>889</v>
      </c>
    </row>
    <row r="28" spans="1:24" x14ac:dyDescent="0.3">
      <c r="A28" s="127" t="s">
        <v>33</v>
      </c>
      <c r="B28" s="95" t="s">
        <v>17</v>
      </c>
      <c r="C28" s="41">
        <v>6</v>
      </c>
      <c r="D28" s="40">
        <v>7.0999999999999994E-2</v>
      </c>
      <c r="E28" s="39">
        <v>54</v>
      </c>
      <c r="F28" s="40">
        <v>0.64300000000000002</v>
      </c>
      <c r="G28" s="41">
        <f t="shared" si="1"/>
        <v>0</v>
      </c>
      <c r="H28" s="40">
        <f t="shared" si="2"/>
        <v>0</v>
      </c>
      <c r="I28" s="39">
        <f t="shared" si="3"/>
        <v>15</v>
      </c>
      <c r="J28" s="40">
        <f t="shared" si="4"/>
        <v>0.17899999999999999</v>
      </c>
      <c r="K28" s="41">
        <f t="shared" si="5"/>
        <v>9</v>
      </c>
      <c r="L28" s="40">
        <f t="shared" si="6"/>
        <v>0.107</v>
      </c>
      <c r="M28" s="39">
        <f t="shared" si="7"/>
        <v>0</v>
      </c>
      <c r="N28" s="40">
        <f t="shared" si="8"/>
        <v>0</v>
      </c>
      <c r="O28" s="36">
        <f t="shared" si="9"/>
        <v>84</v>
      </c>
      <c r="P28" s="41" t="s">
        <v>14</v>
      </c>
      <c r="Q28" s="40" t="s">
        <v>15</v>
      </c>
      <c r="R28" s="41">
        <v>15</v>
      </c>
      <c r="S28" s="40">
        <v>0.17899999999999999</v>
      </c>
      <c r="T28" s="41">
        <v>9</v>
      </c>
      <c r="U28" s="40">
        <v>0.107</v>
      </c>
      <c r="V28" s="42" t="s">
        <v>14</v>
      </c>
      <c r="W28" s="40" t="s">
        <v>15</v>
      </c>
      <c r="X28" s="62">
        <v>84</v>
      </c>
    </row>
    <row r="29" spans="1:24" x14ac:dyDescent="0.3">
      <c r="A29" s="128"/>
      <c r="B29" s="95" t="s">
        <v>25</v>
      </c>
      <c r="C29" s="39">
        <v>6</v>
      </c>
      <c r="D29" s="40">
        <v>9.5000000000000001E-2</v>
      </c>
      <c r="E29" s="39">
        <v>37</v>
      </c>
      <c r="F29" s="40">
        <v>0.58699999999999997</v>
      </c>
      <c r="G29" s="39">
        <f t="shared" si="1"/>
        <v>0</v>
      </c>
      <c r="H29" s="40">
        <f t="shared" si="2"/>
        <v>0</v>
      </c>
      <c r="I29" s="39">
        <f t="shared" si="3"/>
        <v>5</v>
      </c>
      <c r="J29" s="40">
        <f t="shared" si="4"/>
        <v>7.9000000000000001E-2</v>
      </c>
      <c r="K29" s="39">
        <f t="shared" si="5"/>
        <v>10</v>
      </c>
      <c r="L29" s="40">
        <f t="shared" si="6"/>
        <v>0.159</v>
      </c>
      <c r="M29" s="39">
        <f t="shared" si="7"/>
        <v>5</v>
      </c>
      <c r="N29" s="40">
        <f t="shared" si="8"/>
        <v>7.9000000000000001E-2</v>
      </c>
      <c r="O29" s="62">
        <f t="shared" si="9"/>
        <v>63</v>
      </c>
      <c r="P29" s="41" t="s">
        <v>14</v>
      </c>
      <c r="Q29" s="40" t="s">
        <v>15</v>
      </c>
      <c r="R29" s="41">
        <v>5</v>
      </c>
      <c r="S29" s="40">
        <v>7.9000000000000001E-2</v>
      </c>
      <c r="T29" s="41">
        <v>10</v>
      </c>
      <c r="U29" s="40">
        <v>0.159</v>
      </c>
      <c r="V29" s="54">
        <v>5</v>
      </c>
      <c r="W29" s="40">
        <v>7.9000000000000001E-2</v>
      </c>
      <c r="X29" s="62">
        <v>63</v>
      </c>
    </row>
    <row r="30" spans="1:24" x14ac:dyDescent="0.3">
      <c r="A30" s="128"/>
      <c r="B30" s="95" t="s">
        <v>20</v>
      </c>
      <c r="C30" s="39">
        <v>8</v>
      </c>
      <c r="D30" s="40">
        <v>0.14299999999999999</v>
      </c>
      <c r="E30" s="39">
        <v>38</v>
      </c>
      <c r="F30" s="40">
        <v>0.67900000000000005</v>
      </c>
      <c r="G30" s="39">
        <f t="shared" si="1"/>
        <v>0</v>
      </c>
      <c r="H30" s="40">
        <f t="shared" si="2"/>
        <v>0</v>
      </c>
      <c r="I30" s="39">
        <f t="shared" si="3"/>
        <v>6</v>
      </c>
      <c r="J30" s="40">
        <f t="shared" si="4"/>
        <v>0.107</v>
      </c>
      <c r="K30" s="39">
        <f t="shared" si="5"/>
        <v>3</v>
      </c>
      <c r="L30" s="40">
        <f t="shared" si="6"/>
        <v>5.3999999999999999E-2</v>
      </c>
      <c r="M30" s="39">
        <f t="shared" si="7"/>
        <v>1</v>
      </c>
      <c r="N30" s="40">
        <f t="shared" si="8"/>
        <v>1.7999999999999999E-2</v>
      </c>
      <c r="O30" s="62">
        <f t="shared" si="9"/>
        <v>56</v>
      </c>
      <c r="P30" s="41" t="s">
        <v>14</v>
      </c>
      <c r="Q30" s="40" t="s">
        <v>15</v>
      </c>
      <c r="R30" s="41">
        <v>6</v>
      </c>
      <c r="S30" s="40">
        <v>0.107</v>
      </c>
      <c r="T30" s="39">
        <v>3</v>
      </c>
      <c r="U30" s="40">
        <v>5.3999999999999999E-2</v>
      </c>
      <c r="V30" s="54">
        <v>1</v>
      </c>
      <c r="W30" s="40">
        <v>1.7999999999999999E-2</v>
      </c>
      <c r="X30" s="62">
        <v>56</v>
      </c>
    </row>
    <row r="31" spans="1:24" x14ac:dyDescent="0.3">
      <c r="A31" s="129"/>
      <c r="B31" s="96" t="s">
        <v>26</v>
      </c>
      <c r="C31" s="49">
        <v>1</v>
      </c>
      <c r="D31" s="48">
        <v>3.2000000000000001E-2</v>
      </c>
      <c r="E31" s="46">
        <v>24</v>
      </c>
      <c r="F31" s="48">
        <v>0.77400000000000002</v>
      </c>
      <c r="G31" s="49">
        <f t="shared" si="1"/>
        <v>0</v>
      </c>
      <c r="H31" s="48">
        <f t="shared" si="2"/>
        <v>0</v>
      </c>
      <c r="I31" s="46">
        <f t="shared" si="3"/>
        <v>2</v>
      </c>
      <c r="J31" s="48">
        <f t="shared" si="4"/>
        <v>6.5000000000000002E-2</v>
      </c>
      <c r="K31" s="49">
        <f t="shared" si="5"/>
        <v>2</v>
      </c>
      <c r="L31" s="48">
        <f t="shared" si="6"/>
        <v>6.5000000000000002E-2</v>
      </c>
      <c r="M31" s="46">
        <f t="shared" si="7"/>
        <v>2</v>
      </c>
      <c r="N31" s="48">
        <f t="shared" si="8"/>
        <v>6.5000000000000002E-2</v>
      </c>
      <c r="O31" s="45">
        <f t="shared" si="9"/>
        <v>31</v>
      </c>
      <c r="P31" s="49" t="s">
        <v>14</v>
      </c>
      <c r="Q31" s="48" t="s">
        <v>15</v>
      </c>
      <c r="R31" s="49">
        <v>2</v>
      </c>
      <c r="S31" s="48">
        <v>6.5000000000000002E-2</v>
      </c>
      <c r="T31" s="49">
        <v>2</v>
      </c>
      <c r="U31" s="48">
        <v>6.5000000000000002E-2</v>
      </c>
      <c r="V31" s="65">
        <v>2</v>
      </c>
      <c r="W31" s="48">
        <v>6.5000000000000002E-2</v>
      </c>
      <c r="X31" s="64">
        <v>31</v>
      </c>
    </row>
    <row r="32" spans="1:24" hidden="1" x14ac:dyDescent="0.3">
      <c r="A32" s="3"/>
      <c r="B32" s="4"/>
      <c r="C32" s="124" t="s">
        <v>11</v>
      </c>
      <c r="D32" s="125"/>
      <c r="E32" s="126" t="s">
        <v>0</v>
      </c>
      <c r="F32" s="123"/>
      <c r="G32" s="113" t="str">
        <f t="shared" si="1"/>
        <v>Pharmacist</v>
      </c>
      <c r="H32" s="113">
        <f t="shared" si="2"/>
        <v>0</v>
      </c>
      <c r="I32" s="113" t="str">
        <f t="shared" si="3"/>
        <v>Medical Clinic</v>
      </c>
      <c r="J32" s="113">
        <f t="shared" si="4"/>
        <v>0</v>
      </c>
      <c r="K32" s="113" t="str">
        <f t="shared" si="5"/>
        <v>Others</v>
      </c>
      <c r="L32" s="113">
        <f t="shared" si="6"/>
        <v>0</v>
      </c>
      <c r="M32" s="113" t="str">
        <f t="shared" si="7"/>
        <v>Missing</v>
      </c>
      <c r="N32" s="113">
        <f t="shared" si="8"/>
        <v>0</v>
      </c>
      <c r="O32" s="113" t="str">
        <f t="shared" si="9"/>
        <v>All Doses</v>
      </c>
      <c r="P32" s="126" t="s">
        <v>1</v>
      </c>
      <c r="Q32" s="123"/>
      <c r="R32" s="126" t="s">
        <v>12</v>
      </c>
      <c r="S32" s="123"/>
      <c r="T32" s="126" t="s">
        <v>2</v>
      </c>
      <c r="U32" s="123"/>
      <c r="V32" s="122" t="s">
        <v>3</v>
      </c>
      <c r="W32" s="123"/>
      <c r="X32" s="6" t="s">
        <v>29</v>
      </c>
    </row>
    <row r="33" spans="1:24" hidden="1" x14ac:dyDescent="0.3">
      <c r="A33" s="56"/>
      <c r="B33" s="36"/>
      <c r="C33" s="9" t="s">
        <v>30</v>
      </c>
      <c r="D33" s="10" t="s">
        <v>31</v>
      </c>
      <c r="E33" s="9" t="s">
        <v>30</v>
      </c>
      <c r="F33" s="10" t="s">
        <v>31</v>
      </c>
      <c r="G33" s="113" t="str">
        <f t="shared" si="1"/>
        <v>Doses</v>
      </c>
      <c r="H33" s="113" t="str">
        <f t="shared" si="2"/>
        <v>%</v>
      </c>
      <c r="I33" s="113" t="str">
        <f t="shared" si="3"/>
        <v>Doses</v>
      </c>
      <c r="J33" s="113" t="str">
        <f t="shared" si="4"/>
        <v>%</v>
      </c>
      <c r="K33" s="113" t="str">
        <f t="shared" si="5"/>
        <v>Doses</v>
      </c>
      <c r="L33" s="113" t="str">
        <f t="shared" si="6"/>
        <v>%</v>
      </c>
      <c r="M33" s="113" t="str">
        <f t="shared" si="7"/>
        <v>Doses</v>
      </c>
      <c r="N33" s="113" t="str">
        <f t="shared" si="8"/>
        <v>%</v>
      </c>
      <c r="O33" s="113">
        <f t="shared" si="9"/>
        <v>0</v>
      </c>
      <c r="P33" s="9" t="s">
        <v>30</v>
      </c>
      <c r="Q33" s="10" t="s">
        <v>31</v>
      </c>
      <c r="R33" s="9" t="s">
        <v>30</v>
      </c>
      <c r="S33" s="10" t="s">
        <v>31</v>
      </c>
      <c r="T33" s="9" t="s">
        <v>30</v>
      </c>
      <c r="U33" s="10" t="s">
        <v>31</v>
      </c>
      <c r="V33" s="11" t="s">
        <v>30</v>
      </c>
      <c r="W33" s="10" t="s">
        <v>31</v>
      </c>
      <c r="X33" s="57"/>
    </row>
    <row r="34" spans="1:24" hidden="1" x14ac:dyDescent="0.3">
      <c r="A34" t="s">
        <v>4</v>
      </c>
      <c r="B34" t="s">
        <v>17</v>
      </c>
      <c r="C34" s="37">
        <v>1420</v>
      </c>
      <c r="D34" s="40">
        <v>0.1094</v>
      </c>
      <c r="E34" s="37">
        <v>10448</v>
      </c>
      <c r="F34" s="40">
        <v>0.80510000000000004</v>
      </c>
      <c r="G34" s="113">
        <f t="shared" si="1"/>
        <v>29</v>
      </c>
      <c r="H34" s="113">
        <f t="shared" si="2"/>
        <v>2.2000000000000001E-3</v>
      </c>
      <c r="I34" s="113">
        <f t="shared" si="3"/>
        <v>91</v>
      </c>
      <c r="J34" s="113">
        <f t="shared" si="4"/>
        <v>7.0000000000000001E-3</v>
      </c>
      <c r="K34" s="113">
        <f t="shared" si="5"/>
        <v>497</v>
      </c>
      <c r="L34" s="113">
        <f t="shared" si="6"/>
        <v>3.8300000000000001E-2</v>
      </c>
      <c r="M34" s="113">
        <f t="shared" si="7"/>
        <v>492</v>
      </c>
      <c r="N34" s="113">
        <f t="shared" si="8"/>
        <v>3.7900000000000003E-2</v>
      </c>
      <c r="O34" s="113">
        <f t="shared" si="9"/>
        <v>12977</v>
      </c>
      <c r="P34" s="39">
        <v>29</v>
      </c>
      <c r="Q34" s="40">
        <v>2.2000000000000001E-3</v>
      </c>
      <c r="R34" s="39">
        <v>91</v>
      </c>
      <c r="S34" s="40">
        <v>7.0000000000000001E-3</v>
      </c>
      <c r="T34" s="39">
        <v>497</v>
      </c>
      <c r="U34" s="40">
        <v>3.8300000000000001E-2</v>
      </c>
      <c r="V34" s="42">
        <v>492</v>
      </c>
      <c r="W34" s="40">
        <v>3.7900000000000003E-2</v>
      </c>
      <c r="X34" s="58">
        <v>12977</v>
      </c>
    </row>
    <row r="35" spans="1:24" hidden="1" x14ac:dyDescent="0.3">
      <c r="A35" t="s">
        <v>4</v>
      </c>
      <c r="B35" t="s">
        <v>25</v>
      </c>
      <c r="C35" s="37">
        <v>2913</v>
      </c>
      <c r="D35" s="40">
        <v>7.4700000000000003E-2</v>
      </c>
      <c r="E35" s="37">
        <v>34709</v>
      </c>
      <c r="F35" s="40">
        <v>0.89049999999999996</v>
      </c>
      <c r="G35" s="113">
        <f t="shared" si="1"/>
        <v>17</v>
      </c>
      <c r="H35" s="113">
        <f t="shared" si="2"/>
        <v>4.0000000000000002E-4</v>
      </c>
      <c r="I35" s="113">
        <f t="shared" si="3"/>
        <v>129</v>
      </c>
      <c r="J35" s="113">
        <f t="shared" si="4"/>
        <v>3.3E-3</v>
      </c>
      <c r="K35" s="113">
        <f t="shared" si="5"/>
        <v>794</v>
      </c>
      <c r="L35" s="113">
        <f t="shared" si="6"/>
        <v>2.0400000000000001E-2</v>
      </c>
      <c r="M35" s="113">
        <f t="shared" si="7"/>
        <v>415</v>
      </c>
      <c r="N35" s="113">
        <f t="shared" si="8"/>
        <v>1.06E-2</v>
      </c>
      <c r="O35" s="113">
        <f t="shared" si="9"/>
        <v>38977</v>
      </c>
      <c r="P35" s="39">
        <v>17</v>
      </c>
      <c r="Q35" s="40">
        <v>4.0000000000000002E-4</v>
      </c>
      <c r="R35" s="39">
        <v>129</v>
      </c>
      <c r="S35" s="40">
        <v>3.3E-3</v>
      </c>
      <c r="T35" s="39">
        <v>794</v>
      </c>
      <c r="U35" s="40">
        <v>2.0400000000000001E-2</v>
      </c>
      <c r="V35" s="42">
        <v>415</v>
      </c>
      <c r="W35" s="40">
        <v>1.06E-2</v>
      </c>
      <c r="X35" s="59">
        <v>38977</v>
      </c>
    </row>
    <row r="36" spans="1:24" hidden="1" x14ac:dyDescent="0.3">
      <c r="A36" t="s">
        <v>4</v>
      </c>
      <c r="B36" t="s">
        <v>20</v>
      </c>
      <c r="C36" s="37">
        <v>2236</v>
      </c>
      <c r="D36" s="40">
        <v>0.2026</v>
      </c>
      <c r="E36" s="37">
        <v>7935</v>
      </c>
      <c r="F36" s="40">
        <v>0.71879999999999999</v>
      </c>
      <c r="G36" s="113">
        <f t="shared" si="1"/>
        <v>0</v>
      </c>
      <c r="H36" s="113">
        <f t="shared" si="2"/>
        <v>0</v>
      </c>
      <c r="I36" s="113">
        <f t="shared" si="3"/>
        <v>69</v>
      </c>
      <c r="J36" s="113">
        <f t="shared" si="4"/>
        <v>6.3E-3</v>
      </c>
      <c r="K36" s="113">
        <f t="shared" si="5"/>
        <v>321</v>
      </c>
      <c r="L36" s="113">
        <f t="shared" si="6"/>
        <v>2.9100000000000001E-2</v>
      </c>
      <c r="M36" s="113">
        <f t="shared" si="7"/>
        <v>478</v>
      </c>
      <c r="N36" s="113">
        <f t="shared" si="8"/>
        <v>4.3299999999999998E-2</v>
      </c>
      <c r="O36" s="113">
        <f t="shared" si="9"/>
        <v>11039</v>
      </c>
      <c r="P36" s="41">
        <v>0</v>
      </c>
      <c r="Q36" s="40">
        <v>0</v>
      </c>
      <c r="R36" s="39">
        <v>69</v>
      </c>
      <c r="S36" s="40">
        <v>6.3E-3</v>
      </c>
      <c r="T36" s="39">
        <v>321</v>
      </c>
      <c r="U36" s="40">
        <v>2.9100000000000001E-2</v>
      </c>
      <c r="V36" s="42">
        <v>478</v>
      </c>
      <c r="W36" s="40">
        <v>4.3299999999999998E-2</v>
      </c>
      <c r="X36" s="59">
        <v>11039</v>
      </c>
    </row>
    <row r="37" spans="1:24" hidden="1" x14ac:dyDescent="0.3">
      <c r="A37" t="s">
        <v>4</v>
      </c>
      <c r="B37" t="s">
        <v>26</v>
      </c>
      <c r="C37" s="60">
        <v>1353</v>
      </c>
      <c r="D37" s="48">
        <v>7.9100000000000004E-2</v>
      </c>
      <c r="E37" s="60">
        <v>14896</v>
      </c>
      <c r="F37" s="48">
        <v>0.87090000000000001</v>
      </c>
      <c r="G37" s="113">
        <f t="shared" si="1"/>
        <v>12</v>
      </c>
      <c r="H37" s="113">
        <f t="shared" si="2"/>
        <v>6.9999999999999999E-4</v>
      </c>
      <c r="I37" s="113">
        <f t="shared" si="3"/>
        <v>57</v>
      </c>
      <c r="J37" s="113">
        <f t="shared" si="4"/>
        <v>3.3E-3</v>
      </c>
      <c r="K37" s="113">
        <f t="shared" si="5"/>
        <v>547</v>
      </c>
      <c r="L37" s="113">
        <f t="shared" si="6"/>
        <v>3.2000000000000001E-2</v>
      </c>
      <c r="M37" s="113">
        <f t="shared" si="7"/>
        <v>239</v>
      </c>
      <c r="N37" s="113">
        <f t="shared" si="8"/>
        <v>1.4E-2</v>
      </c>
      <c r="O37" s="113">
        <f t="shared" si="9"/>
        <v>17104</v>
      </c>
      <c r="P37" s="46">
        <v>12</v>
      </c>
      <c r="Q37" s="48">
        <v>6.9999999999999999E-4</v>
      </c>
      <c r="R37" s="46">
        <v>57</v>
      </c>
      <c r="S37" s="48">
        <v>3.3E-3</v>
      </c>
      <c r="T37" s="46">
        <v>547</v>
      </c>
      <c r="U37" s="48">
        <v>3.2000000000000001E-2</v>
      </c>
      <c r="V37" s="50">
        <v>239</v>
      </c>
      <c r="W37" s="48">
        <v>1.4E-2</v>
      </c>
      <c r="X37" s="61">
        <v>17104</v>
      </c>
    </row>
    <row r="38" spans="1:24" ht="15.05" hidden="1" customHeight="1" x14ac:dyDescent="0.3">
      <c r="A38" t="s">
        <v>5</v>
      </c>
      <c r="B38" t="s">
        <v>17</v>
      </c>
      <c r="C38" s="37">
        <v>1254</v>
      </c>
      <c r="D38" s="40">
        <v>0.17949999999999999</v>
      </c>
      <c r="E38" s="37">
        <v>4940</v>
      </c>
      <c r="F38" s="40">
        <v>0.70689999999999997</v>
      </c>
      <c r="G38" s="113">
        <f t="shared" si="1"/>
        <v>18</v>
      </c>
      <c r="H38" s="113">
        <f t="shared" si="2"/>
        <v>2.5999999999999999E-3</v>
      </c>
      <c r="I38" s="113">
        <f t="shared" si="3"/>
        <v>80</v>
      </c>
      <c r="J38" s="113">
        <f t="shared" si="4"/>
        <v>1.14E-2</v>
      </c>
      <c r="K38" s="113">
        <f t="shared" si="5"/>
        <v>321</v>
      </c>
      <c r="L38" s="113">
        <f t="shared" si="6"/>
        <v>4.5900000000000003E-2</v>
      </c>
      <c r="M38" s="113">
        <f t="shared" si="7"/>
        <v>375</v>
      </c>
      <c r="N38" s="113">
        <f t="shared" si="8"/>
        <v>5.3699999999999998E-2</v>
      </c>
      <c r="O38" s="113">
        <f t="shared" si="9"/>
        <v>6988</v>
      </c>
      <c r="P38" s="39">
        <v>18</v>
      </c>
      <c r="Q38" s="40">
        <v>2.5999999999999999E-3</v>
      </c>
      <c r="R38" s="39">
        <v>80</v>
      </c>
      <c r="S38" s="40">
        <v>1.14E-2</v>
      </c>
      <c r="T38" s="39">
        <v>321</v>
      </c>
      <c r="U38" s="40">
        <v>4.5900000000000003E-2</v>
      </c>
      <c r="V38" s="42">
        <v>375</v>
      </c>
      <c r="W38" s="40">
        <v>5.3699999999999998E-2</v>
      </c>
      <c r="X38" s="59">
        <v>6988</v>
      </c>
    </row>
    <row r="39" spans="1:24" hidden="1" x14ac:dyDescent="0.3">
      <c r="A39" t="s">
        <v>5</v>
      </c>
      <c r="B39" t="s">
        <v>25</v>
      </c>
      <c r="C39" s="37">
        <v>2529</v>
      </c>
      <c r="D39" s="40">
        <v>0.1129</v>
      </c>
      <c r="E39" s="37">
        <v>19069</v>
      </c>
      <c r="F39" s="40">
        <v>0.85150000000000003</v>
      </c>
      <c r="G39" s="113">
        <f t="shared" si="1"/>
        <v>12</v>
      </c>
      <c r="H39" s="113">
        <f t="shared" si="2"/>
        <v>5.0000000000000001E-4</v>
      </c>
      <c r="I39" s="113">
        <f t="shared" si="3"/>
        <v>114</v>
      </c>
      <c r="J39" s="113">
        <f t="shared" si="4"/>
        <v>5.1000000000000004E-3</v>
      </c>
      <c r="K39" s="113">
        <f t="shared" si="5"/>
        <v>444</v>
      </c>
      <c r="L39" s="113">
        <f t="shared" si="6"/>
        <v>1.9800000000000002E-2</v>
      </c>
      <c r="M39" s="113">
        <f t="shared" si="7"/>
        <v>227</v>
      </c>
      <c r="N39" s="113">
        <f t="shared" si="8"/>
        <v>1.01E-2</v>
      </c>
      <c r="O39" s="113">
        <f t="shared" si="9"/>
        <v>22395</v>
      </c>
      <c r="P39" s="39">
        <v>12</v>
      </c>
      <c r="Q39" s="40">
        <v>5.0000000000000001E-4</v>
      </c>
      <c r="R39" s="39">
        <v>114</v>
      </c>
      <c r="S39" s="40">
        <v>5.1000000000000004E-3</v>
      </c>
      <c r="T39" s="39">
        <v>444</v>
      </c>
      <c r="U39" s="40">
        <v>1.9800000000000002E-2</v>
      </c>
      <c r="V39" s="42">
        <v>227</v>
      </c>
      <c r="W39" s="40">
        <v>1.01E-2</v>
      </c>
      <c r="X39" s="59">
        <v>22395</v>
      </c>
    </row>
    <row r="40" spans="1:24" hidden="1" x14ac:dyDescent="0.3">
      <c r="A40" t="s">
        <v>5</v>
      </c>
      <c r="B40" t="s">
        <v>20</v>
      </c>
      <c r="C40" s="37">
        <v>1950</v>
      </c>
      <c r="D40" s="40">
        <v>0.2442</v>
      </c>
      <c r="E40" s="37">
        <v>5280</v>
      </c>
      <c r="F40" s="40">
        <v>0.6613</v>
      </c>
      <c r="G40" s="113">
        <f t="shared" si="1"/>
        <v>0</v>
      </c>
      <c r="H40" s="113">
        <f t="shared" si="2"/>
        <v>0</v>
      </c>
      <c r="I40" s="113">
        <f t="shared" si="3"/>
        <v>65</v>
      </c>
      <c r="J40" s="113">
        <f t="shared" si="4"/>
        <v>8.0999999999999996E-3</v>
      </c>
      <c r="K40" s="113">
        <f t="shared" si="5"/>
        <v>268</v>
      </c>
      <c r="L40" s="113">
        <f t="shared" si="6"/>
        <v>3.3599999999999998E-2</v>
      </c>
      <c r="M40" s="113">
        <f t="shared" si="7"/>
        <v>421</v>
      </c>
      <c r="N40" s="113">
        <f t="shared" si="8"/>
        <v>5.2699999999999997E-2</v>
      </c>
      <c r="O40" s="113">
        <f t="shared" si="9"/>
        <v>7984</v>
      </c>
      <c r="P40" s="41">
        <v>0</v>
      </c>
      <c r="Q40" s="40">
        <v>0</v>
      </c>
      <c r="R40" s="39">
        <v>65</v>
      </c>
      <c r="S40" s="40">
        <v>8.0999999999999996E-3</v>
      </c>
      <c r="T40" s="39">
        <v>268</v>
      </c>
      <c r="U40" s="40">
        <v>3.3599999999999998E-2</v>
      </c>
      <c r="V40" s="42">
        <v>421</v>
      </c>
      <c r="W40" s="40">
        <v>5.2699999999999997E-2</v>
      </c>
      <c r="X40" s="59">
        <v>7984</v>
      </c>
    </row>
    <row r="41" spans="1:24" hidden="1" x14ac:dyDescent="0.3">
      <c r="A41" t="s">
        <v>5</v>
      </c>
      <c r="B41" t="s">
        <v>26</v>
      </c>
      <c r="C41" s="60">
        <v>1138</v>
      </c>
      <c r="D41" s="48">
        <v>0.1239</v>
      </c>
      <c r="E41" s="60">
        <v>7646</v>
      </c>
      <c r="F41" s="48">
        <v>0.83240000000000003</v>
      </c>
      <c r="G41" s="113">
        <f t="shared" si="1"/>
        <v>5</v>
      </c>
      <c r="H41" s="113">
        <f t="shared" si="2"/>
        <v>5.0000000000000001E-4</v>
      </c>
      <c r="I41" s="113">
        <f t="shared" si="3"/>
        <v>50</v>
      </c>
      <c r="J41" s="113">
        <f t="shared" si="4"/>
        <v>5.4000000000000003E-3</v>
      </c>
      <c r="K41" s="113">
        <f t="shared" si="5"/>
        <v>222</v>
      </c>
      <c r="L41" s="113">
        <f t="shared" si="6"/>
        <v>2.4199999999999999E-2</v>
      </c>
      <c r="M41" s="113">
        <f t="shared" si="7"/>
        <v>124</v>
      </c>
      <c r="N41" s="113">
        <f t="shared" si="8"/>
        <v>1.35E-2</v>
      </c>
      <c r="O41" s="113">
        <f t="shared" si="9"/>
        <v>9185</v>
      </c>
      <c r="P41" s="46">
        <v>5</v>
      </c>
      <c r="Q41" s="48">
        <v>5.0000000000000001E-4</v>
      </c>
      <c r="R41" s="46">
        <v>50</v>
      </c>
      <c r="S41" s="48">
        <v>5.4000000000000003E-3</v>
      </c>
      <c r="T41" s="46">
        <v>222</v>
      </c>
      <c r="U41" s="48">
        <v>2.4199999999999999E-2</v>
      </c>
      <c r="V41" s="50">
        <v>124</v>
      </c>
      <c r="W41" s="48">
        <v>1.35E-2</v>
      </c>
      <c r="X41" s="61">
        <v>9185</v>
      </c>
    </row>
    <row r="42" spans="1:24" ht="15.05" hidden="1" customHeight="1" x14ac:dyDescent="0.3">
      <c r="A42" t="s">
        <v>6</v>
      </c>
      <c r="B42" t="s">
        <v>17</v>
      </c>
      <c r="C42" s="39">
        <v>70</v>
      </c>
      <c r="D42" s="40">
        <v>3.44E-2</v>
      </c>
      <c r="E42" s="37">
        <v>1883</v>
      </c>
      <c r="F42" s="40">
        <v>0.92620000000000002</v>
      </c>
      <c r="G42" s="113">
        <f t="shared" si="1"/>
        <v>1</v>
      </c>
      <c r="H42" s="113">
        <f t="shared" si="2"/>
        <v>5.0000000000000001E-4</v>
      </c>
      <c r="I42" s="113">
        <f t="shared" si="3"/>
        <v>0</v>
      </c>
      <c r="J42" s="113">
        <f t="shared" si="4"/>
        <v>0</v>
      </c>
      <c r="K42" s="113">
        <f t="shared" si="5"/>
        <v>17</v>
      </c>
      <c r="L42" s="113">
        <f t="shared" si="6"/>
        <v>8.3999999999999995E-3</v>
      </c>
      <c r="M42" s="113">
        <f t="shared" si="7"/>
        <v>62</v>
      </c>
      <c r="N42" s="113">
        <f t="shared" si="8"/>
        <v>3.0499999999999999E-2</v>
      </c>
      <c r="O42" s="113">
        <f t="shared" si="9"/>
        <v>2033</v>
      </c>
      <c r="P42" s="39">
        <v>1</v>
      </c>
      <c r="Q42" s="40">
        <v>5.0000000000000001E-4</v>
      </c>
      <c r="R42" s="41">
        <v>0</v>
      </c>
      <c r="S42" s="40">
        <v>0</v>
      </c>
      <c r="T42" s="39">
        <v>17</v>
      </c>
      <c r="U42" s="40">
        <v>8.3999999999999995E-3</v>
      </c>
      <c r="V42" s="42">
        <v>62</v>
      </c>
      <c r="W42" s="40">
        <v>3.0499999999999999E-2</v>
      </c>
      <c r="X42" s="59">
        <v>2033</v>
      </c>
    </row>
    <row r="43" spans="1:24" hidden="1" x14ac:dyDescent="0.3">
      <c r="A43" t="s">
        <v>6</v>
      </c>
      <c r="B43" t="s">
        <v>25</v>
      </c>
      <c r="C43" s="39">
        <v>143</v>
      </c>
      <c r="D43" s="40">
        <v>2.6100000000000002E-2</v>
      </c>
      <c r="E43" s="37">
        <v>5214</v>
      </c>
      <c r="F43" s="40">
        <v>0.95109999999999995</v>
      </c>
      <c r="G43" s="113">
        <f t="shared" si="1"/>
        <v>2</v>
      </c>
      <c r="H43" s="113">
        <f t="shared" si="2"/>
        <v>4.0000000000000002E-4</v>
      </c>
      <c r="I43" s="113">
        <f t="shared" si="3"/>
        <v>6</v>
      </c>
      <c r="J43" s="113">
        <f t="shared" si="4"/>
        <v>1.1000000000000001E-3</v>
      </c>
      <c r="K43" s="113">
        <f t="shared" si="5"/>
        <v>33</v>
      </c>
      <c r="L43" s="113">
        <f t="shared" si="6"/>
        <v>6.0000000000000001E-3</v>
      </c>
      <c r="M43" s="113">
        <f t="shared" si="7"/>
        <v>84</v>
      </c>
      <c r="N43" s="113">
        <f t="shared" si="8"/>
        <v>1.5299999999999999E-2</v>
      </c>
      <c r="O43" s="113">
        <f t="shared" si="9"/>
        <v>5482</v>
      </c>
      <c r="P43" s="39">
        <v>2</v>
      </c>
      <c r="Q43" s="40">
        <v>4.0000000000000002E-4</v>
      </c>
      <c r="R43" s="39">
        <v>6</v>
      </c>
      <c r="S43" s="40">
        <v>1.1000000000000001E-3</v>
      </c>
      <c r="T43" s="39">
        <v>33</v>
      </c>
      <c r="U43" s="40">
        <v>6.0000000000000001E-3</v>
      </c>
      <c r="V43" s="42">
        <v>84</v>
      </c>
      <c r="W43" s="40">
        <v>1.5299999999999999E-2</v>
      </c>
      <c r="X43" s="59">
        <v>5482</v>
      </c>
    </row>
    <row r="44" spans="1:24" hidden="1" x14ac:dyDescent="0.3">
      <c r="A44" t="s">
        <v>6</v>
      </c>
      <c r="B44" t="s">
        <v>20</v>
      </c>
      <c r="C44" s="39">
        <v>117</v>
      </c>
      <c r="D44" s="40">
        <v>0.14899999999999999</v>
      </c>
      <c r="E44" s="39">
        <v>621</v>
      </c>
      <c r="F44" s="40">
        <v>0.79110000000000003</v>
      </c>
      <c r="G44" s="113">
        <f t="shared" si="1"/>
        <v>0</v>
      </c>
      <c r="H44" s="113">
        <f t="shared" si="2"/>
        <v>0</v>
      </c>
      <c r="I44" s="113">
        <f t="shared" si="3"/>
        <v>0</v>
      </c>
      <c r="J44" s="113">
        <f t="shared" si="4"/>
        <v>0</v>
      </c>
      <c r="K44" s="113">
        <f t="shared" si="5"/>
        <v>13</v>
      </c>
      <c r="L44" s="113">
        <f t="shared" si="6"/>
        <v>1.66E-2</v>
      </c>
      <c r="M44" s="113">
        <f t="shared" si="7"/>
        <v>34</v>
      </c>
      <c r="N44" s="113">
        <f t="shared" si="8"/>
        <v>4.3299999999999998E-2</v>
      </c>
      <c r="O44" s="113">
        <f t="shared" si="9"/>
        <v>785</v>
      </c>
      <c r="P44" s="41">
        <v>0</v>
      </c>
      <c r="Q44" s="40">
        <v>0</v>
      </c>
      <c r="R44" s="41">
        <v>0</v>
      </c>
      <c r="S44" s="40">
        <v>0</v>
      </c>
      <c r="T44" s="39">
        <v>13</v>
      </c>
      <c r="U44" s="40">
        <v>1.66E-2</v>
      </c>
      <c r="V44" s="42">
        <v>34</v>
      </c>
      <c r="W44" s="40">
        <v>4.3299999999999998E-2</v>
      </c>
      <c r="X44" s="62">
        <v>785</v>
      </c>
    </row>
    <row r="45" spans="1:24" hidden="1" x14ac:dyDescent="0.3">
      <c r="A45" t="s">
        <v>6</v>
      </c>
      <c r="B45" t="s">
        <v>26</v>
      </c>
      <c r="C45" s="46">
        <v>112</v>
      </c>
      <c r="D45" s="48">
        <v>3.1399999999999997E-2</v>
      </c>
      <c r="E45" s="60">
        <v>3319</v>
      </c>
      <c r="F45" s="48">
        <v>0.93020000000000003</v>
      </c>
      <c r="G45" s="113">
        <f t="shared" si="1"/>
        <v>3</v>
      </c>
      <c r="H45" s="113">
        <f t="shared" si="2"/>
        <v>8.0000000000000004E-4</v>
      </c>
      <c r="I45" s="113">
        <f t="shared" si="3"/>
        <v>3</v>
      </c>
      <c r="J45" s="113">
        <f t="shared" si="4"/>
        <v>8.0000000000000004E-4</v>
      </c>
      <c r="K45" s="113">
        <f t="shared" si="5"/>
        <v>89</v>
      </c>
      <c r="L45" s="113">
        <f t="shared" si="6"/>
        <v>2.4899999999999999E-2</v>
      </c>
      <c r="M45" s="113">
        <f t="shared" si="7"/>
        <v>42</v>
      </c>
      <c r="N45" s="113">
        <f t="shared" si="8"/>
        <v>1.18E-2</v>
      </c>
      <c r="O45" s="113">
        <f t="shared" si="9"/>
        <v>3568</v>
      </c>
      <c r="P45" s="46">
        <v>3</v>
      </c>
      <c r="Q45" s="48">
        <v>8.0000000000000004E-4</v>
      </c>
      <c r="R45" s="46">
        <v>3</v>
      </c>
      <c r="S45" s="48">
        <v>8.0000000000000004E-4</v>
      </c>
      <c r="T45" s="46">
        <v>89</v>
      </c>
      <c r="U45" s="48">
        <v>2.4899999999999999E-2</v>
      </c>
      <c r="V45" s="50">
        <v>42</v>
      </c>
      <c r="W45" s="48">
        <v>1.18E-2</v>
      </c>
      <c r="X45" s="61">
        <v>3568</v>
      </c>
    </row>
    <row r="46" spans="1:24" ht="15.05" hidden="1" customHeight="1" x14ac:dyDescent="0.3">
      <c r="A46" t="s">
        <v>7</v>
      </c>
      <c r="B46" t="s">
        <v>17</v>
      </c>
      <c r="C46" s="39">
        <v>76</v>
      </c>
      <c r="D46" s="40">
        <v>6.7299999999999999E-2</v>
      </c>
      <c r="E46" s="37">
        <v>1024</v>
      </c>
      <c r="F46" s="40">
        <v>0.90700000000000003</v>
      </c>
      <c r="G46" s="113">
        <f t="shared" si="1"/>
        <v>3</v>
      </c>
      <c r="H46" s="113">
        <f t="shared" si="2"/>
        <v>2.7000000000000001E-3</v>
      </c>
      <c r="I46" s="113">
        <f t="shared" si="3"/>
        <v>7</v>
      </c>
      <c r="J46" s="113">
        <f t="shared" si="4"/>
        <v>6.1999999999999998E-3</v>
      </c>
      <c r="K46" s="113">
        <f t="shared" si="5"/>
        <v>13</v>
      </c>
      <c r="L46" s="113">
        <f t="shared" si="6"/>
        <v>1.15E-2</v>
      </c>
      <c r="M46" s="113">
        <f t="shared" si="7"/>
        <v>6</v>
      </c>
      <c r="N46" s="113">
        <f t="shared" si="8"/>
        <v>5.3E-3</v>
      </c>
      <c r="O46" s="113">
        <f t="shared" si="9"/>
        <v>1129</v>
      </c>
      <c r="P46" s="39">
        <v>3</v>
      </c>
      <c r="Q46" s="40">
        <v>2.7000000000000001E-3</v>
      </c>
      <c r="R46" s="39">
        <v>7</v>
      </c>
      <c r="S46" s="40">
        <v>6.1999999999999998E-3</v>
      </c>
      <c r="T46" s="39">
        <v>13</v>
      </c>
      <c r="U46" s="40">
        <v>1.15E-2</v>
      </c>
      <c r="V46" s="42">
        <v>6</v>
      </c>
      <c r="W46" s="40">
        <v>5.3E-3</v>
      </c>
      <c r="X46" s="59">
        <v>1129</v>
      </c>
    </row>
    <row r="47" spans="1:24" hidden="1" x14ac:dyDescent="0.3">
      <c r="A47" t="s">
        <v>7</v>
      </c>
      <c r="B47" t="s">
        <v>25</v>
      </c>
      <c r="C47" s="39">
        <v>225</v>
      </c>
      <c r="D47" s="40">
        <v>5.8900000000000001E-2</v>
      </c>
      <c r="E47" s="37">
        <v>3538</v>
      </c>
      <c r="F47" s="40">
        <v>0.92669999999999997</v>
      </c>
      <c r="G47" s="113">
        <f t="shared" si="1"/>
        <v>1</v>
      </c>
      <c r="H47" s="113">
        <f t="shared" si="2"/>
        <v>2.9999999999999997E-4</v>
      </c>
      <c r="I47" s="113">
        <f t="shared" si="3"/>
        <v>6</v>
      </c>
      <c r="J47" s="113">
        <f t="shared" si="4"/>
        <v>1.6000000000000001E-3</v>
      </c>
      <c r="K47" s="113">
        <f t="shared" si="5"/>
        <v>27</v>
      </c>
      <c r="L47" s="113">
        <f t="shared" si="6"/>
        <v>7.1000000000000004E-3</v>
      </c>
      <c r="M47" s="113">
        <f t="shared" si="7"/>
        <v>21</v>
      </c>
      <c r="N47" s="113">
        <f t="shared" si="8"/>
        <v>5.4999999999999997E-3</v>
      </c>
      <c r="O47" s="113">
        <f t="shared" si="9"/>
        <v>3818</v>
      </c>
      <c r="P47" s="39">
        <v>1</v>
      </c>
      <c r="Q47" s="40">
        <v>2.9999999999999997E-4</v>
      </c>
      <c r="R47" s="39">
        <v>6</v>
      </c>
      <c r="S47" s="40">
        <v>1.6000000000000001E-3</v>
      </c>
      <c r="T47" s="39">
        <v>27</v>
      </c>
      <c r="U47" s="40">
        <v>7.1000000000000004E-3</v>
      </c>
      <c r="V47" s="42">
        <v>21</v>
      </c>
      <c r="W47" s="40">
        <v>5.4999999999999997E-3</v>
      </c>
      <c r="X47" s="59">
        <v>3818</v>
      </c>
    </row>
    <row r="48" spans="1:24" hidden="1" x14ac:dyDescent="0.3">
      <c r="A48" t="s">
        <v>7</v>
      </c>
      <c r="B48" t="s">
        <v>20</v>
      </c>
      <c r="C48" s="39">
        <v>143</v>
      </c>
      <c r="D48" s="40">
        <v>0.14019999999999999</v>
      </c>
      <c r="E48" s="39">
        <v>859</v>
      </c>
      <c r="F48" s="40">
        <v>0.84219999999999995</v>
      </c>
      <c r="G48" s="113">
        <f t="shared" si="1"/>
        <v>0</v>
      </c>
      <c r="H48" s="113">
        <f t="shared" si="2"/>
        <v>0</v>
      </c>
      <c r="I48" s="113">
        <f t="shared" si="3"/>
        <v>4</v>
      </c>
      <c r="J48" s="113">
        <f t="shared" si="4"/>
        <v>3.8999999999999998E-3</v>
      </c>
      <c r="K48" s="113">
        <f t="shared" si="5"/>
        <v>8</v>
      </c>
      <c r="L48" s="113">
        <f t="shared" si="6"/>
        <v>7.7999999999999996E-3</v>
      </c>
      <c r="M48" s="113">
        <f t="shared" si="7"/>
        <v>6</v>
      </c>
      <c r="N48" s="113">
        <f t="shared" si="8"/>
        <v>5.8999999999999999E-3</v>
      </c>
      <c r="O48" s="113">
        <f t="shared" si="9"/>
        <v>1020</v>
      </c>
      <c r="P48" s="41">
        <v>0</v>
      </c>
      <c r="Q48" s="40">
        <v>0</v>
      </c>
      <c r="R48" s="39">
        <v>4</v>
      </c>
      <c r="S48" s="40">
        <v>3.8999999999999998E-3</v>
      </c>
      <c r="T48" s="39">
        <v>8</v>
      </c>
      <c r="U48" s="40">
        <v>7.7999999999999996E-3</v>
      </c>
      <c r="V48" s="42">
        <v>6</v>
      </c>
      <c r="W48" s="40">
        <v>5.8999999999999999E-3</v>
      </c>
      <c r="X48" s="59">
        <v>1020</v>
      </c>
    </row>
    <row r="49" spans="1:24" hidden="1" x14ac:dyDescent="0.3">
      <c r="A49" t="s">
        <v>7</v>
      </c>
      <c r="B49" t="s">
        <v>26</v>
      </c>
      <c r="C49" s="46">
        <v>75</v>
      </c>
      <c r="D49" s="48">
        <v>5.9799999999999999E-2</v>
      </c>
      <c r="E49" s="60">
        <v>1118</v>
      </c>
      <c r="F49" s="48">
        <v>0.89080000000000004</v>
      </c>
      <c r="G49" s="113">
        <f t="shared" si="1"/>
        <v>4</v>
      </c>
      <c r="H49" s="113">
        <f t="shared" si="2"/>
        <v>3.2000000000000002E-3</v>
      </c>
      <c r="I49" s="113">
        <f t="shared" si="3"/>
        <v>1</v>
      </c>
      <c r="J49" s="113">
        <f t="shared" si="4"/>
        <v>8.0000000000000004E-4</v>
      </c>
      <c r="K49" s="113">
        <f t="shared" si="5"/>
        <v>27</v>
      </c>
      <c r="L49" s="113">
        <f t="shared" si="6"/>
        <v>2.1499999999999998E-2</v>
      </c>
      <c r="M49" s="113">
        <f t="shared" si="7"/>
        <v>30</v>
      </c>
      <c r="N49" s="113">
        <f t="shared" si="8"/>
        <v>2.3900000000000001E-2</v>
      </c>
      <c r="O49" s="113">
        <f t="shared" si="9"/>
        <v>1255</v>
      </c>
      <c r="P49" s="46">
        <v>4</v>
      </c>
      <c r="Q49" s="48">
        <v>3.2000000000000002E-3</v>
      </c>
      <c r="R49" s="46">
        <v>1</v>
      </c>
      <c r="S49" s="48">
        <v>8.0000000000000004E-4</v>
      </c>
      <c r="T49" s="46">
        <v>27</v>
      </c>
      <c r="U49" s="48">
        <v>2.1499999999999998E-2</v>
      </c>
      <c r="V49" s="50">
        <v>30</v>
      </c>
      <c r="W49" s="48">
        <v>2.3900000000000001E-2</v>
      </c>
      <c r="X49" s="61">
        <v>1255</v>
      </c>
    </row>
    <row r="50" spans="1:24" ht="15.05" hidden="1" customHeight="1" x14ac:dyDescent="0.3">
      <c r="A50" t="s">
        <v>8</v>
      </c>
      <c r="B50" t="s">
        <v>17</v>
      </c>
      <c r="C50" s="39">
        <v>17</v>
      </c>
      <c r="D50" s="40">
        <v>9.1000000000000004E-3</v>
      </c>
      <c r="E50" s="37">
        <v>1739</v>
      </c>
      <c r="F50" s="40">
        <v>0.92800000000000005</v>
      </c>
      <c r="G50" s="113">
        <f t="shared" si="1"/>
        <v>7</v>
      </c>
      <c r="H50" s="113">
        <f t="shared" si="2"/>
        <v>3.7000000000000002E-3</v>
      </c>
      <c r="I50" s="113">
        <f t="shared" si="3"/>
        <v>4</v>
      </c>
      <c r="J50" s="113">
        <f t="shared" si="4"/>
        <v>2.0999999999999999E-3</v>
      </c>
      <c r="K50" s="113">
        <f t="shared" si="5"/>
        <v>83</v>
      </c>
      <c r="L50" s="113">
        <f t="shared" si="6"/>
        <v>4.4299999999999999E-2</v>
      </c>
      <c r="M50" s="113">
        <f t="shared" si="7"/>
        <v>24</v>
      </c>
      <c r="N50" s="113">
        <f t="shared" si="8"/>
        <v>1.2800000000000001E-2</v>
      </c>
      <c r="O50" s="113">
        <f t="shared" si="9"/>
        <v>1874</v>
      </c>
      <c r="P50" s="39">
        <v>7</v>
      </c>
      <c r="Q50" s="40">
        <v>3.7000000000000002E-3</v>
      </c>
      <c r="R50" s="39">
        <v>4</v>
      </c>
      <c r="S50" s="40">
        <v>2.0999999999999999E-3</v>
      </c>
      <c r="T50" s="39">
        <v>83</v>
      </c>
      <c r="U50" s="40">
        <v>4.4299999999999999E-2</v>
      </c>
      <c r="V50" s="42">
        <v>24</v>
      </c>
      <c r="W50" s="40">
        <v>1.2800000000000001E-2</v>
      </c>
      <c r="X50" s="59">
        <v>1874</v>
      </c>
    </row>
    <row r="51" spans="1:24" hidden="1" x14ac:dyDescent="0.3">
      <c r="A51" t="s">
        <v>8</v>
      </c>
      <c r="B51" t="s">
        <v>25</v>
      </c>
      <c r="C51" s="39">
        <v>11</v>
      </c>
      <c r="D51" s="40">
        <v>2.2000000000000001E-3</v>
      </c>
      <c r="E51" s="37">
        <v>4684</v>
      </c>
      <c r="F51" s="40">
        <v>0.95609999999999995</v>
      </c>
      <c r="G51" s="113">
        <f t="shared" si="1"/>
        <v>2</v>
      </c>
      <c r="H51" s="113">
        <f t="shared" si="2"/>
        <v>4.0000000000000002E-4</v>
      </c>
      <c r="I51" s="113">
        <f t="shared" si="3"/>
        <v>1</v>
      </c>
      <c r="J51" s="113">
        <f t="shared" si="4"/>
        <v>2.0000000000000001E-4</v>
      </c>
      <c r="K51" s="113">
        <f t="shared" si="5"/>
        <v>150</v>
      </c>
      <c r="L51" s="113">
        <f t="shared" si="6"/>
        <v>3.0599999999999999E-2</v>
      </c>
      <c r="M51" s="113">
        <f t="shared" si="7"/>
        <v>51</v>
      </c>
      <c r="N51" s="113">
        <f t="shared" si="8"/>
        <v>1.04E-2</v>
      </c>
      <c r="O51" s="113">
        <f t="shared" si="9"/>
        <v>4899</v>
      </c>
      <c r="P51" s="39">
        <v>2</v>
      </c>
      <c r="Q51" s="40">
        <v>4.0000000000000002E-4</v>
      </c>
      <c r="R51" s="39">
        <v>1</v>
      </c>
      <c r="S51" s="40">
        <v>2.0000000000000001E-4</v>
      </c>
      <c r="T51" s="39">
        <v>150</v>
      </c>
      <c r="U51" s="40">
        <v>3.0599999999999999E-2</v>
      </c>
      <c r="V51" s="42">
        <v>51</v>
      </c>
      <c r="W51" s="40">
        <v>1.04E-2</v>
      </c>
      <c r="X51" s="59">
        <v>4899</v>
      </c>
    </row>
    <row r="52" spans="1:24" hidden="1" x14ac:dyDescent="0.3">
      <c r="A52" t="s">
        <v>8</v>
      </c>
      <c r="B52" t="s">
        <v>20</v>
      </c>
      <c r="C52" s="39">
        <v>22</v>
      </c>
      <c r="D52" s="40">
        <v>3.0499999999999999E-2</v>
      </c>
      <c r="E52" s="39">
        <v>671</v>
      </c>
      <c r="F52" s="40">
        <v>0.9294</v>
      </c>
      <c r="G52" s="113">
        <f t="shared" si="1"/>
        <v>0</v>
      </c>
      <c r="H52" s="113">
        <f t="shared" si="2"/>
        <v>0</v>
      </c>
      <c r="I52" s="113">
        <f t="shared" si="3"/>
        <v>0</v>
      </c>
      <c r="J52" s="113">
        <f t="shared" si="4"/>
        <v>0</v>
      </c>
      <c r="K52" s="113">
        <f t="shared" si="5"/>
        <v>18</v>
      </c>
      <c r="L52" s="113">
        <f t="shared" si="6"/>
        <v>2.4899999999999999E-2</v>
      </c>
      <c r="M52" s="113">
        <f t="shared" si="7"/>
        <v>11</v>
      </c>
      <c r="N52" s="113">
        <f t="shared" si="8"/>
        <v>1.52E-2</v>
      </c>
      <c r="O52" s="113">
        <f t="shared" si="9"/>
        <v>722</v>
      </c>
      <c r="P52" s="41">
        <v>0</v>
      </c>
      <c r="Q52" s="40">
        <v>0</v>
      </c>
      <c r="R52" s="41">
        <v>0</v>
      </c>
      <c r="S52" s="40">
        <v>0</v>
      </c>
      <c r="T52" s="39">
        <v>18</v>
      </c>
      <c r="U52" s="40">
        <v>2.4899999999999999E-2</v>
      </c>
      <c r="V52" s="42">
        <v>11</v>
      </c>
      <c r="W52" s="40">
        <v>1.52E-2</v>
      </c>
      <c r="X52" s="62">
        <v>722</v>
      </c>
    </row>
    <row r="53" spans="1:24" hidden="1" x14ac:dyDescent="0.3">
      <c r="A53" t="s">
        <v>8</v>
      </c>
      <c r="B53" t="s">
        <v>26</v>
      </c>
      <c r="C53" s="46">
        <v>24</v>
      </c>
      <c r="D53" s="48">
        <v>1.0800000000000001E-2</v>
      </c>
      <c r="E53" s="60">
        <v>2049</v>
      </c>
      <c r="F53" s="48">
        <v>0.92459999999999998</v>
      </c>
      <c r="G53" s="113">
        <f t="shared" si="1"/>
        <v>0</v>
      </c>
      <c r="H53" s="113">
        <f t="shared" si="2"/>
        <v>0</v>
      </c>
      <c r="I53" s="113">
        <f t="shared" si="3"/>
        <v>1</v>
      </c>
      <c r="J53" s="113">
        <f t="shared" si="4"/>
        <v>5.0000000000000001E-4</v>
      </c>
      <c r="K53" s="113">
        <f t="shared" si="5"/>
        <v>117</v>
      </c>
      <c r="L53" s="113">
        <f t="shared" si="6"/>
        <v>5.28E-2</v>
      </c>
      <c r="M53" s="113">
        <f t="shared" si="7"/>
        <v>25</v>
      </c>
      <c r="N53" s="113">
        <f t="shared" si="8"/>
        <v>1.1299999999999999E-2</v>
      </c>
      <c r="O53" s="113">
        <f t="shared" si="9"/>
        <v>2216</v>
      </c>
      <c r="P53" s="49">
        <v>0</v>
      </c>
      <c r="Q53" s="48">
        <v>0</v>
      </c>
      <c r="R53" s="46">
        <v>1</v>
      </c>
      <c r="S53" s="48">
        <v>5.0000000000000001E-4</v>
      </c>
      <c r="T53" s="46">
        <v>117</v>
      </c>
      <c r="U53" s="48">
        <v>5.28E-2</v>
      </c>
      <c r="V53" s="50">
        <v>25</v>
      </c>
      <c r="W53" s="48">
        <v>1.1299999999999999E-2</v>
      </c>
      <c r="X53" s="61">
        <v>2216</v>
      </c>
    </row>
    <row r="54" spans="1:24" ht="15.05" hidden="1" customHeight="1" x14ac:dyDescent="0.3">
      <c r="A54" t="s">
        <v>9</v>
      </c>
      <c r="B54" t="s">
        <v>17</v>
      </c>
      <c r="C54" s="39">
        <v>3</v>
      </c>
      <c r="D54" s="40">
        <v>3.2000000000000002E-3</v>
      </c>
      <c r="E54" s="39">
        <v>858</v>
      </c>
      <c r="F54" s="40">
        <v>0.90600000000000003</v>
      </c>
      <c r="G54" s="113">
        <f t="shared" si="1"/>
        <v>0</v>
      </c>
      <c r="H54" s="113">
        <f t="shared" si="2"/>
        <v>0</v>
      </c>
      <c r="I54" s="113">
        <f t="shared" si="3"/>
        <v>0</v>
      </c>
      <c r="J54" s="113">
        <f t="shared" si="4"/>
        <v>0</v>
      </c>
      <c r="K54" s="113">
        <f t="shared" si="5"/>
        <v>63</v>
      </c>
      <c r="L54" s="113">
        <f t="shared" si="6"/>
        <v>6.6500000000000004E-2</v>
      </c>
      <c r="M54" s="113">
        <f t="shared" si="7"/>
        <v>23</v>
      </c>
      <c r="N54" s="113">
        <f t="shared" si="8"/>
        <v>2.4299999999999999E-2</v>
      </c>
      <c r="O54" s="113">
        <f t="shared" si="9"/>
        <v>947</v>
      </c>
      <c r="P54" s="41">
        <v>0</v>
      </c>
      <c r="Q54" s="40">
        <v>0</v>
      </c>
      <c r="R54" s="41">
        <v>0</v>
      </c>
      <c r="S54" s="63">
        <v>0</v>
      </c>
      <c r="T54" s="39">
        <v>63</v>
      </c>
      <c r="U54" s="40">
        <v>6.6500000000000004E-2</v>
      </c>
      <c r="V54" s="42">
        <v>23</v>
      </c>
      <c r="W54" s="40">
        <v>2.4299999999999999E-2</v>
      </c>
      <c r="X54" s="62">
        <v>947</v>
      </c>
    </row>
    <row r="55" spans="1:24" hidden="1" x14ac:dyDescent="0.3">
      <c r="A55" t="s">
        <v>9</v>
      </c>
      <c r="B55" t="s">
        <v>25</v>
      </c>
      <c r="C55" s="39">
        <v>4</v>
      </c>
      <c r="D55" s="40">
        <v>1.6999999999999999E-3</v>
      </c>
      <c r="E55" s="37">
        <v>2197</v>
      </c>
      <c r="F55" s="40">
        <v>0.92510000000000003</v>
      </c>
      <c r="G55" s="113">
        <f t="shared" si="1"/>
        <v>0</v>
      </c>
      <c r="H55" s="113">
        <f t="shared" si="2"/>
        <v>0</v>
      </c>
      <c r="I55" s="113">
        <f t="shared" si="3"/>
        <v>2</v>
      </c>
      <c r="J55" s="113">
        <f t="shared" si="4"/>
        <v>8.0000000000000004E-4</v>
      </c>
      <c r="K55" s="113">
        <f t="shared" si="5"/>
        <v>140</v>
      </c>
      <c r="L55" s="113">
        <f t="shared" si="6"/>
        <v>5.8900000000000001E-2</v>
      </c>
      <c r="M55" s="113">
        <f t="shared" si="7"/>
        <v>32</v>
      </c>
      <c r="N55" s="113">
        <f t="shared" si="8"/>
        <v>1.35E-2</v>
      </c>
      <c r="O55" s="113">
        <f t="shared" si="9"/>
        <v>2375</v>
      </c>
      <c r="P55" s="41">
        <v>0</v>
      </c>
      <c r="Q55" s="40">
        <v>0</v>
      </c>
      <c r="R55" s="39">
        <v>2</v>
      </c>
      <c r="S55" s="40">
        <v>8.0000000000000004E-4</v>
      </c>
      <c r="T55" s="39">
        <v>140</v>
      </c>
      <c r="U55" s="40">
        <v>5.8900000000000001E-2</v>
      </c>
      <c r="V55" s="42">
        <v>32</v>
      </c>
      <c r="W55" s="40">
        <v>1.35E-2</v>
      </c>
      <c r="X55" s="59">
        <v>2375</v>
      </c>
    </row>
    <row r="56" spans="1:24" hidden="1" x14ac:dyDescent="0.3">
      <c r="A56" t="s">
        <v>9</v>
      </c>
      <c r="B56" t="s">
        <v>20</v>
      </c>
      <c r="C56" s="39">
        <v>3</v>
      </c>
      <c r="D56" s="40">
        <v>5.7000000000000002E-3</v>
      </c>
      <c r="E56" s="39">
        <v>503</v>
      </c>
      <c r="F56" s="40">
        <v>0.95809999999999995</v>
      </c>
      <c r="G56" s="113">
        <f t="shared" si="1"/>
        <v>0</v>
      </c>
      <c r="H56" s="113">
        <f t="shared" si="2"/>
        <v>0</v>
      </c>
      <c r="I56" s="113">
        <f t="shared" si="3"/>
        <v>0</v>
      </c>
      <c r="J56" s="113">
        <f t="shared" si="4"/>
        <v>0</v>
      </c>
      <c r="K56" s="113">
        <f t="shared" si="5"/>
        <v>13</v>
      </c>
      <c r="L56" s="113">
        <f t="shared" si="6"/>
        <v>2.4799999999999999E-2</v>
      </c>
      <c r="M56" s="113">
        <f t="shared" si="7"/>
        <v>6</v>
      </c>
      <c r="N56" s="113">
        <f t="shared" si="8"/>
        <v>1.14E-2</v>
      </c>
      <c r="O56" s="113">
        <f t="shared" si="9"/>
        <v>525</v>
      </c>
      <c r="P56" s="41">
        <v>0</v>
      </c>
      <c r="Q56" s="40">
        <v>0</v>
      </c>
      <c r="R56" s="41">
        <v>0</v>
      </c>
      <c r="S56" s="40">
        <v>0</v>
      </c>
      <c r="T56" s="39">
        <v>13</v>
      </c>
      <c r="U56" s="40">
        <v>2.4799999999999999E-2</v>
      </c>
      <c r="V56" s="42">
        <v>6</v>
      </c>
      <c r="W56" s="40">
        <v>1.14E-2</v>
      </c>
      <c r="X56" s="62">
        <v>525</v>
      </c>
    </row>
    <row r="57" spans="1:24" hidden="1" x14ac:dyDescent="0.3">
      <c r="A57" t="s">
        <v>9</v>
      </c>
      <c r="B57" t="s">
        <v>26</v>
      </c>
      <c r="C57" s="46">
        <v>4</v>
      </c>
      <c r="D57" s="48">
        <v>4.5999999999999999E-3</v>
      </c>
      <c r="E57" s="46">
        <v>762</v>
      </c>
      <c r="F57" s="48">
        <v>0.8679</v>
      </c>
      <c r="G57" s="113">
        <f t="shared" si="1"/>
        <v>0</v>
      </c>
      <c r="H57" s="113">
        <f t="shared" si="2"/>
        <v>0</v>
      </c>
      <c r="I57" s="113">
        <f t="shared" si="3"/>
        <v>2</v>
      </c>
      <c r="J57" s="113">
        <f t="shared" si="4"/>
        <v>2.3E-3</v>
      </c>
      <c r="K57" s="113">
        <f t="shared" si="5"/>
        <v>92</v>
      </c>
      <c r="L57" s="113">
        <f t="shared" si="6"/>
        <v>0.1048</v>
      </c>
      <c r="M57" s="113">
        <f t="shared" si="7"/>
        <v>18</v>
      </c>
      <c r="N57" s="113">
        <f t="shared" si="8"/>
        <v>2.0500000000000001E-2</v>
      </c>
      <c r="O57" s="113">
        <f t="shared" si="9"/>
        <v>878</v>
      </c>
      <c r="P57" s="49">
        <v>0</v>
      </c>
      <c r="Q57" s="48">
        <v>0</v>
      </c>
      <c r="R57" s="46">
        <v>2</v>
      </c>
      <c r="S57" s="48">
        <v>2.3E-3</v>
      </c>
      <c r="T57" s="46">
        <v>92</v>
      </c>
      <c r="U57" s="48">
        <v>0.1048</v>
      </c>
      <c r="V57" s="50">
        <v>18</v>
      </c>
      <c r="W57" s="48">
        <v>2.0500000000000001E-2</v>
      </c>
      <c r="X57" s="64">
        <v>878</v>
      </c>
    </row>
    <row r="58" spans="1:24" hidden="1" x14ac:dyDescent="0.3">
      <c r="A58" t="s">
        <v>10</v>
      </c>
      <c r="B58" t="s">
        <v>17</v>
      </c>
      <c r="C58" s="41">
        <v>0</v>
      </c>
      <c r="D58" s="40">
        <v>0</v>
      </c>
      <c r="E58" s="39">
        <v>4</v>
      </c>
      <c r="F58" s="40">
        <v>0.66669999999999996</v>
      </c>
      <c r="G58" s="113">
        <f t="shared" si="1"/>
        <v>0</v>
      </c>
      <c r="H58" s="113">
        <f t="shared" si="2"/>
        <v>0</v>
      </c>
      <c r="I58" s="113">
        <f t="shared" si="3"/>
        <v>0</v>
      </c>
      <c r="J58" s="113">
        <f t="shared" si="4"/>
        <v>0</v>
      </c>
      <c r="K58" s="113">
        <f t="shared" si="5"/>
        <v>0</v>
      </c>
      <c r="L58" s="113">
        <f t="shared" si="6"/>
        <v>0</v>
      </c>
      <c r="M58" s="113">
        <f t="shared" si="7"/>
        <v>2</v>
      </c>
      <c r="N58" s="113">
        <f t="shared" si="8"/>
        <v>0.33329999999999999</v>
      </c>
      <c r="O58" s="113">
        <f t="shared" si="9"/>
        <v>6</v>
      </c>
      <c r="P58" s="41">
        <v>0</v>
      </c>
      <c r="Q58" s="40">
        <v>0</v>
      </c>
      <c r="R58" s="41">
        <v>0</v>
      </c>
      <c r="S58" s="40">
        <v>0</v>
      </c>
      <c r="T58" s="41">
        <v>0</v>
      </c>
      <c r="U58" s="40">
        <v>0</v>
      </c>
      <c r="V58" s="42">
        <v>2</v>
      </c>
      <c r="W58" s="40">
        <v>0.33329999999999999</v>
      </c>
      <c r="X58" s="62">
        <v>6</v>
      </c>
    </row>
    <row r="59" spans="1:24" hidden="1" x14ac:dyDescent="0.3">
      <c r="A59" t="s">
        <v>10</v>
      </c>
      <c r="B59" t="s">
        <v>25</v>
      </c>
      <c r="C59" s="39">
        <v>1</v>
      </c>
      <c r="D59" s="40">
        <v>0.125</v>
      </c>
      <c r="E59" s="39">
        <v>7</v>
      </c>
      <c r="F59" s="40">
        <v>0.875</v>
      </c>
      <c r="G59" s="113">
        <f t="shared" si="1"/>
        <v>0</v>
      </c>
      <c r="H59" s="113">
        <f t="shared" si="2"/>
        <v>0</v>
      </c>
      <c r="I59" s="113">
        <f t="shared" si="3"/>
        <v>0</v>
      </c>
      <c r="J59" s="113">
        <f t="shared" si="4"/>
        <v>0</v>
      </c>
      <c r="K59" s="113">
        <f t="shared" si="5"/>
        <v>0</v>
      </c>
      <c r="L59" s="113">
        <f t="shared" si="6"/>
        <v>0</v>
      </c>
      <c r="M59" s="113">
        <f t="shared" si="7"/>
        <v>0</v>
      </c>
      <c r="N59" s="113">
        <f t="shared" si="8"/>
        <v>0</v>
      </c>
      <c r="O59" s="113">
        <f t="shared" si="9"/>
        <v>8</v>
      </c>
      <c r="P59" s="41">
        <v>0</v>
      </c>
      <c r="Q59" s="40">
        <v>0</v>
      </c>
      <c r="R59" s="41">
        <v>0</v>
      </c>
      <c r="S59" s="40">
        <v>0</v>
      </c>
      <c r="T59" s="41">
        <v>0</v>
      </c>
      <c r="U59" s="40">
        <v>0</v>
      </c>
      <c r="V59" s="54">
        <v>0</v>
      </c>
      <c r="W59" s="40">
        <v>0</v>
      </c>
      <c r="X59" s="62">
        <v>8</v>
      </c>
    </row>
    <row r="60" spans="1:24" hidden="1" x14ac:dyDescent="0.3">
      <c r="A60" t="s">
        <v>10</v>
      </c>
      <c r="B60" t="s">
        <v>20</v>
      </c>
      <c r="C60" s="39">
        <v>1</v>
      </c>
      <c r="D60" s="40">
        <v>0.33329999999999999</v>
      </c>
      <c r="E60" s="39">
        <v>1</v>
      </c>
      <c r="F60" s="40">
        <v>0.33329999999999999</v>
      </c>
      <c r="G60" s="113">
        <f t="shared" si="1"/>
        <v>0</v>
      </c>
      <c r="H60" s="113">
        <f t="shared" si="2"/>
        <v>0</v>
      </c>
      <c r="I60" s="113">
        <f t="shared" si="3"/>
        <v>0</v>
      </c>
      <c r="J60" s="113">
        <f t="shared" si="4"/>
        <v>0</v>
      </c>
      <c r="K60" s="113">
        <f t="shared" si="5"/>
        <v>1</v>
      </c>
      <c r="L60" s="113">
        <f t="shared" si="6"/>
        <v>0.33329999999999999</v>
      </c>
      <c r="M60" s="113">
        <f t="shared" si="7"/>
        <v>0</v>
      </c>
      <c r="N60" s="113">
        <f t="shared" si="8"/>
        <v>0</v>
      </c>
      <c r="O60" s="113">
        <f t="shared" si="9"/>
        <v>3</v>
      </c>
      <c r="P60" s="41">
        <v>0</v>
      </c>
      <c r="Q60" s="40">
        <v>0</v>
      </c>
      <c r="R60" s="41">
        <v>0</v>
      </c>
      <c r="S60" s="40">
        <v>0</v>
      </c>
      <c r="T60" s="39">
        <v>1</v>
      </c>
      <c r="U60" s="40">
        <v>0.33329999999999999</v>
      </c>
      <c r="V60" s="54">
        <v>0</v>
      </c>
      <c r="W60" s="40">
        <v>0</v>
      </c>
      <c r="X60" s="62">
        <v>3</v>
      </c>
    </row>
    <row r="61" spans="1:24" hidden="1" x14ac:dyDescent="0.3">
      <c r="A61" t="s">
        <v>10</v>
      </c>
      <c r="B61" t="s">
        <v>26</v>
      </c>
      <c r="C61" s="49">
        <v>0</v>
      </c>
      <c r="D61" s="48">
        <v>0</v>
      </c>
      <c r="E61" s="46">
        <v>2</v>
      </c>
      <c r="F61" s="48">
        <v>1</v>
      </c>
      <c r="G61" s="113">
        <f t="shared" si="1"/>
        <v>0</v>
      </c>
      <c r="H61" s="113">
        <f t="shared" si="2"/>
        <v>0</v>
      </c>
      <c r="I61" s="113">
        <f t="shared" si="3"/>
        <v>0</v>
      </c>
      <c r="J61" s="113">
        <f t="shared" si="4"/>
        <v>0</v>
      </c>
      <c r="K61" s="113">
        <f t="shared" si="5"/>
        <v>0</v>
      </c>
      <c r="L61" s="113">
        <f t="shared" si="6"/>
        <v>0</v>
      </c>
      <c r="M61" s="113">
        <f t="shared" si="7"/>
        <v>0</v>
      </c>
      <c r="N61" s="113">
        <f t="shared" si="8"/>
        <v>0</v>
      </c>
      <c r="O61" s="113">
        <f t="shared" si="9"/>
        <v>2</v>
      </c>
      <c r="P61" s="49">
        <v>0</v>
      </c>
      <c r="Q61" s="48">
        <v>0</v>
      </c>
      <c r="R61" s="49">
        <v>0</v>
      </c>
      <c r="S61" s="48">
        <v>0</v>
      </c>
      <c r="T61" s="49">
        <v>0</v>
      </c>
      <c r="U61" s="48">
        <v>0</v>
      </c>
      <c r="V61" s="65">
        <v>0</v>
      </c>
      <c r="W61" s="48">
        <v>0</v>
      </c>
      <c r="X61" s="64">
        <v>2</v>
      </c>
    </row>
    <row r="62" spans="1:24" hidden="1" x14ac:dyDescent="0.3">
      <c r="A62" t="s">
        <v>4</v>
      </c>
      <c r="B62" t="s">
        <v>17</v>
      </c>
      <c r="C62" s="1">
        <f>C4-C34</f>
        <v>1099</v>
      </c>
      <c r="D62" s="55">
        <f>D4-D34</f>
        <v>1.6000000000000042E-3</v>
      </c>
      <c r="E62" s="1">
        <f t="shared" ref="E62:X62" si="10">E4-E34</f>
        <v>4315</v>
      </c>
      <c r="F62" s="55">
        <f t="shared" si="10"/>
        <v>-0.15510000000000002</v>
      </c>
      <c r="G62" s="113">
        <f t="shared" si="1"/>
        <v>-23</v>
      </c>
      <c r="H62" s="113">
        <f t="shared" si="2"/>
        <v>-2.2000000000000001E-3</v>
      </c>
      <c r="I62" s="113">
        <f t="shared" si="3"/>
        <v>1457</v>
      </c>
      <c r="J62" s="113">
        <f t="shared" si="4"/>
        <v>6.1000000000000006E-2</v>
      </c>
      <c r="K62" s="113">
        <f t="shared" si="5"/>
        <v>2723</v>
      </c>
      <c r="L62" s="113">
        <f t="shared" si="6"/>
        <v>0.10369999999999999</v>
      </c>
      <c r="M62" s="113">
        <f t="shared" si="7"/>
        <v>172</v>
      </c>
      <c r="N62" s="113">
        <f t="shared" si="8"/>
        <v>-8.9000000000000017E-3</v>
      </c>
      <c r="O62" s="113">
        <f t="shared" si="9"/>
        <v>9743</v>
      </c>
      <c r="P62" s="1">
        <f t="shared" si="10"/>
        <v>-23</v>
      </c>
      <c r="Q62" s="55">
        <f t="shared" si="10"/>
        <v>-2.2000000000000001E-3</v>
      </c>
      <c r="R62" s="1">
        <f t="shared" si="10"/>
        <v>1457</v>
      </c>
      <c r="S62" s="55">
        <f t="shared" si="10"/>
        <v>6.1000000000000006E-2</v>
      </c>
      <c r="T62" s="1">
        <f t="shared" si="10"/>
        <v>2723</v>
      </c>
      <c r="U62" s="55">
        <f t="shared" si="10"/>
        <v>0.10369999999999999</v>
      </c>
      <c r="V62" s="1">
        <f t="shared" si="10"/>
        <v>172</v>
      </c>
      <c r="W62" s="55">
        <f t="shared" si="10"/>
        <v>-8.9000000000000017E-3</v>
      </c>
      <c r="X62" s="1">
        <f t="shared" si="10"/>
        <v>9743</v>
      </c>
    </row>
    <row r="63" spans="1:24" hidden="1" x14ac:dyDescent="0.3">
      <c r="A63" t="s">
        <v>4</v>
      </c>
      <c r="B63" t="s">
        <v>25</v>
      </c>
      <c r="C63" s="1">
        <f t="shared" ref="C63:D89" si="11">C5-C35</f>
        <v>-1470</v>
      </c>
      <c r="D63" s="55">
        <f t="shared" si="11"/>
        <v>1.0300000000000004E-2</v>
      </c>
      <c r="E63" s="1">
        <f t="shared" ref="E63:X63" si="12">E5-E35</f>
        <v>-23281</v>
      </c>
      <c r="F63" s="55">
        <f t="shared" si="12"/>
        <v>-0.21549999999999991</v>
      </c>
      <c r="G63" s="113">
        <f t="shared" si="1"/>
        <v>4</v>
      </c>
      <c r="H63" s="113">
        <f t="shared" si="2"/>
        <v>6.0000000000000006E-4</v>
      </c>
      <c r="I63" s="113">
        <f t="shared" si="3"/>
        <v>600</v>
      </c>
      <c r="J63" s="113">
        <f t="shared" si="4"/>
        <v>3.9699999999999999E-2</v>
      </c>
      <c r="K63" s="113">
        <f t="shared" si="5"/>
        <v>1889</v>
      </c>
      <c r="L63" s="113">
        <f t="shared" si="6"/>
        <v>0.1376</v>
      </c>
      <c r="M63" s="113">
        <f t="shared" si="7"/>
        <v>217</v>
      </c>
      <c r="N63" s="113">
        <f t="shared" si="8"/>
        <v>2.64E-2</v>
      </c>
      <c r="O63" s="113">
        <f t="shared" si="9"/>
        <v>-22041</v>
      </c>
      <c r="P63" s="1">
        <f t="shared" si="12"/>
        <v>4</v>
      </c>
      <c r="Q63" s="55">
        <f t="shared" si="12"/>
        <v>6.0000000000000006E-4</v>
      </c>
      <c r="R63" s="1">
        <f t="shared" si="12"/>
        <v>600</v>
      </c>
      <c r="S63" s="55">
        <f t="shared" si="12"/>
        <v>3.9699999999999999E-2</v>
      </c>
      <c r="T63" s="1">
        <f t="shared" si="12"/>
        <v>1889</v>
      </c>
      <c r="U63" s="55">
        <f t="shared" si="12"/>
        <v>0.1376</v>
      </c>
      <c r="V63" s="1">
        <f t="shared" si="12"/>
        <v>217</v>
      </c>
      <c r="W63" s="55">
        <f t="shared" si="12"/>
        <v>2.64E-2</v>
      </c>
      <c r="X63" s="1">
        <f t="shared" si="12"/>
        <v>-22041</v>
      </c>
    </row>
    <row r="64" spans="1:24" hidden="1" x14ac:dyDescent="0.3">
      <c r="A64" t="s">
        <v>4</v>
      </c>
      <c r="B64" t="s">
        <v>20</v>
      </c>
      <c r="C64" s="1">
        <f t="shared" si="11"/>
        <v>-694</v>
      </c>
      <c r="D64" s="55">
        <f t="shared" si="11"/>
        <v>-0.1036</v>
      </c>
      <c r="E64" s="1">
        <f t="shared" ref="E64:X64" si="13">E6-E36</f>
        <v>3094</v>
      </c>
      <c r="F64" s="55">
        <f t="shared" si="13"/>
        <v>-7.8000000000000291E-3</v>
      </c>
      <c r="G64" s="113" t="e">
        <f t="shared" si="1"/>
        <v>#VALUE!</v>
      </c>
      <c r="H64" s="113" t="e">
        <f t="shared" si="2"/>
        <v>#VALUE!</v>
      </c>
      <c r="I64" s="113">
        <f t="shared" si="3"/>
        <v>1162</v>
      </c>
      <c r="J64" s="113">
        <f t="shared" si="4"/>
        <v>7.2700000000000001E-2</v>
      </c>
      <c r="K64" s="113">
        <f t="shared" si="5"/>
        <v>1147</v>
      </c>
      <c r="L64" s="113">
        <f t="shared" si="6"/>
        <v>6.59E-2</v>
      </c>
      <c r="M64" s="113">
        <f t="shared" si="7"/>
        <v>-231</v>
      </c>
      <c r="N64" s="113">
        <f t="shared" si="8"/>
        <v>-2.7299999999999998E-2</v>
      </c>
      <c r="O64" s="113">
        <f t="shared" si="9"/>
        <v>4478</v>
      </c>
      <c r="P64" s="1" t="e">
        <f t="shared" si="13"/>
        <v>#VALUE!</v>
      </c>
      <c r="Q64" s="55" t="e">
        <f t="shared" si="13"/>
        <v>#VALUE!</v>
      </c>
      <c r="R64" s="1">
        <f t="shared" si="13"/>
        <v>1162</v>
      </c>
      <c r="S64" s="55">
        <f t="shared" si="13"/>
        <v>7.2700000000000001E-2</v>
      </c>
      <c r="T64" s="1">
        <f t="shared" si="13"/>
        <v>1147</v>
      </c>
      <c r="U64" s="55">
        <f t="shared" si="13"/>
        <v>6.59E-2</v>
      </c>
      <c r="V64" s="1">
        <f t="shared" si="13"/>
        <v>-231</v>
      </c>
      <c r="W64" s="55">
        <f t="shared" si="13"/>
        <v>-2.7299999999999998E-2</v>
      </c>
      <c r="X64" s="1">
        <f t="shared" si="13"/>
        <v>4478</v>
      </c>
    </row>
    <row r="65" spans="1:24" hidden="1" x14ac:dyDescent="0.3">
      <c r="A65" t="s">
        <v>4</v>
      </c>
      <c r="B65" t="s">
        <v>26</v>
      </c>
      <c r="C65" s="1">
        <f t="shared" si="11"/>
        <v>-258</v>
      </c>
      <c r="D65" s="55">
        <f t="shared" si="11"/>
        <v>1.0899999999999993E-2</v>
      </c>
      <c r="E65" s="1">
        <f t="shared" ref="E65:X65" si="14">E7-E37</f>
        <v>-6517</v>
      </c>
      <c r="F65" s="55">
        <f t="shared" si="14"/>
        <v>-0.18489999999999995</v>
      </c>
      <c r="G65" s="113">
        <f t="shared" si="1"/>
        <v>-8</v>
      </c>
      <c r="H65" s="113">
        <f t="shared" si="2"/>
        <v>-6.9999999999999999E-4</v>
      </c>
      <c r="I65" s="113">
        <f t="shared" si="3"/>
        <v>724</v>
      </c>
      <c r="J65" s="113">
        <f t="shared" si="4"/>
        <v>6.0700000000000004E-2</v>
      </c>
      <c r="K65" s="113">
        <f t="shared" si="5"/>
        <v>1036</v>
      </c>
      <c r="L65" s="113">
        <f t="shared" si="6"/>
        <v>9.8000000000000004E-2</v>
      </c>
      <c r="M65" s="113">
        <f t="shared" si="7"/>
        <v>136</v>
      </c>
      <c r="N65" s="113">
        <f t="shared" si="8"/>
        <v>1.7000000000000001E-2</v>
      </c>
      <c r="O65" s="113">
        <f t="shared" si="9"/>
        <v>-4887</v>
      </c>
      <c r="P65" s="1">
        <f t="shared" si="14"/>
        <v>-8</v>
      </c>
      <c r="Q65" s="55">
        <f t="shared" si="14"/>
        <v>-6.9999999999999999E-4</v>
      </c>
      <c r="R65" s="1">
        <f t="shared" si="14"/>
        <v>724</v>
      </c>
      <c r="S65" s="55">
        <f t="shared" si="14"/>
        <v>6.0700000000000004E-2</v>
      </c>
      <c r="T65" s="1">
        <f t="shared" si="14"/>
        <v>1036</v>
      </c>
      <c r="U65" s="55">
        <f t="shared" si="14"/>
        <v>9.8000000000000004E-2</v>
      </c>
      <c r="V65" s="1">
        <f t="shared" si="14"/>
        <v>136</v>
      </c>
      <c r="W65" s="55">
        <f t="shared" si="14"/>
        <v>1.7000000000000001E-2</v>
      </c>
      <c r="X65" s="1">
        <f t="shared" si="14"/>
        <v>-4887</v>
      </c>
    </row>
    <row r="66" spans="1:24" ht="15.05" hidden="1" customHeight="1" x14ac:dyDescent="0.3">
      <c r="A66" t="s">
        <v>5</v>
      </c>
      <c r="B66" t="s">
        <v>17</v>
      </c>
      <c r="C66" s="1">
        <f t="shared" si="11"/>
        <v>895</v>
      </c>
      <c r="D66" s="55">
        <f t="shared" si="11"/>
        <v>-5.0000000000000044E-4</v>
      </c>
      <c r="E66" s="1">
        <f t="shared" ref="E66:X66" si="15">E8-E38</f>
        <v>2691</v>
      </c>
      <c r="F66" s="55">
        <f t="shared" si="15"/>
        <v>-7.2899999999999965E-2</v>
      </c>
      <c r="G66" s="113">
        <f t="shared" si="1"/>
        <v>-14</v>
      </c>
      <c r="H66" s="113">
        <f t="shared" si="2"/>
        <v>-2.5999999999999999E-3</v>
      </c>
      <c r="I66" s="113">
        <f t="shared" si="3"/>
        <v>890</v>
      </c>
      <c r="J66" s="113">
        <f t="shared" si="4"/>
        <v>6.9599999999999995E-2</v>
      </c>
      <c r="K66" s="113">
        <f t="shared" si="5"/>
        <v>699</v>
      </c>
      <c r="L66" s="113">
        <f t="shared" si="6"/>
        <v>3.9100000000000003E-2</v>
      </c>
      <c r="M66" s="113">
        <f t="shared" si="7"/>
        <v>-122</v>
      </c>
      <c r="N66" s="113">
        <f t="shared" si="8"/>
        <v>-3.2699999999999993E-2</v>
      </c>
      <c r="O66" s="113">
        <f t="shared" si="9"/>
        <v>5039</v>
      </c>
      <c r="P66" s="1">
        <f t="shared" si="15"/>
        <v>-14</v>
      </c>
      <c r="Q66" s="55">
        <f t="shared" si="15"/>
        <v>-2.5999999999999999E-3</v>
      </c>
      <c r="R66" s="1">
        <f t="shared" si="15"/>
        <v>890</v>
      </c>
      <c r="S66" s="55">
        <f t="shared" si="15"/>
        <v>6.9599999999999995E-2</v>
      </c>
      <c r="T66" s="1">
        <f t="shared" si="15"/>
        <v>699</v>
      </c>
      <c r="U66" s="55">
        <f t="shared" si="15"/>
        <v>3.9100000000000003E-2</v>
      </c>
      <c r="V66" s="1">
        <f t="shared" si="15"/>
        <v>-122</v>
      </c>
      <c r="W66" s="55">
        <f t="shared" si="15"/>
        <v>-3.2699999999999993E-2</v>
      </c>
      <c r="X66" s="1">
        <f t="shared" si="15"/>
        <v>5039</v>
      </c>
    </row>
    <row r="67" spans="1:24" hidden="1" x14ac:dyDescent="0.3">
      <c r="A67" t="s">
        <v>5</v>
      </c>
      <c r="B67" t="s">
        <v>25</v>
      </c>
      <c r="C67" s="1">
        <f t="shared" si="11"/>
        <v>-1321</v>
      </c>
      <c r="D67" s="55">
        <f t="shared" si="11"/>
        <v>1.21E-2</v>
      </c>
      <c r="E67" s="1">
        <f t="shared" ref="E67:X67" si="16">E9-E39</f>
        <v>-12654</v>
      </c>
      <c r="F67" s="55">
        <f t="shared" si="16"/>
        <v>-0.1895</v>
      </c>
      <c r="G67" s="113">
        <f t="shared" si="1"/>
        <v>2</v>
      </c>
      <c r="H67" s="113">
        <f t="shared" si="2"/>
        <v>5.0000000000000001E-4</v>
      </c>
      <c r="I67" s="113">
        <f t="shared" si="3"/>
        <v>366</v>
      </c>
      <c r="J67" s="113">
        <f t="shared" si="4"/>
        <v>4.4900000000000002E-2</v>
      </c>
      <c r="K67" s="113">
        <f t="shared" si="5"/>
        <v>797</v>
      </c>
      <c r="L67" s="113">
        <f t="shared" si="6"/>
        <v>0.1082</v>
      </c>
      <c r="M67" s="113">
        <f t="shared" si="7"/>
        <v>107</v>
      </c>
      <c r="N67" s="113">
        <f t="shared" si="8"/>
        <v>2.3900000000000005E-2</v>
      </c>
      <c r="O67" s="113">
        <f t="shared" si="9"/>
        <v>-12703</v>
      </c>
      <c r="P67" s="1">
        <f t="shared" si="16"/>
        <v>2</v>
      </c>
      <c r="Q67" s="55">
        <f t="shared" si="16"/>
        <v>5.0000000000000001E-4</v>
      </c>
      <c r="R67" s="1">
        <f t="shared" si="16"/>
        <v>366</v>
      </c>
      <c r="S67" s="55">
        <f t="shared" si="16"/>
        <v>4.4900000000000002E-2</v>
      </c>
      <c r="T67" s="1">
        <f t="shared" si="16"/>
        <v>797</v>
      </c>
      <c r="U67" s="55">
        <f t="shared" si="16"/>
        <v>0.1082</v>
      </c>
      <c r="V67" s="1">
        <f t="shared" si="16"/>
        <v>107</v>
      </c>
      <c r="W67" s="55">
        <f t="shared" si="16"/>
        <v>2.3900000000000005E-2</v>
      </c>
      <c r="X67" s="1">
        <f t="shared" si="16"/>
        <v>-12703</v>
      </c>
    </row>
    <row r="68" spans="1:24" hidden="1" x14ac:dyDescent="0.3">
      <c r="A68" t="s">
        <v>5</v>
      </c>
      <c r="B68" t="s">
        <v>20</v>
      </c>
      <c r="C68" s="1">
        <f t="shared" si="11"/>
        <v>-655</v>
      </c>
      <c r="D68" s="55">
        <f t="shared" si="11"/>
        <v>-6.8200000000000011E-2</v>
      </c>
      <c r="E68" s="1">
        <f t="shared" ref="E68:X68" si="17">E10-E40</f>
        <v>-441</v>
      </c>
      <c r="F68" s="55">
        <f t="shared" si="17"/>
        <v>-3.2999999999999696E-3</v>
      </c>
      <c r="G68" s="113" t="e">
        <f t="shared" si="1"/>
        <v>#VALUE!</v>
      </c>
      <c r="H68" s="113" t="e">
        <f t="shared" si="2"/>
        <v>#VALUE!</v>
      </c>
      <c r="I68" s="113">
        <f t="shared" si="3"/>
        <v>850</v>
      </c>
      <c r="J68" s="113">
        <f t="shared" si="4"/>
        <v>0.1159</v>
      </c>
      <c r="K68" s="113">
        <f t="shared" si="5"/>
        <v>-59</v>
      </c>
      <c r="L68" s="113">
        <f t="shared" si="6"/>
        <v>-5.5999999999999973E-3</v>
      </c>
      <c r="M68" s="113">
        <f t="shared" si="7"/>
        <v>-323</v>
      </c>
      <c r="N68" s="113">
        <f t="shared" si="8"/>
        <v>-3.9699999999999999E-2</v>
      </c>
      <c r="O68" s="113">
        <f t="shared" si="9"/>
        <v>-628</v>
      </c>
      <c r="P68" s="1" t="e">
        <f t="shared" si="17"/>
        <v>#VALUE!</v>
      </c>
      <c r="Q68" s="55" t="e">
        <f t="shared" si="17"/>
        <v>#VALUE!</v>
      </c>
      <c r="R68" s="1">
        <f t="shared" si="17"/>
        <v>850</v>
      </c>
      <c r="S68" s="55">
        <f t="shared" si="17"/>
        <v>0.1159</v>
      </c>
      <c r="T68" s="1">
        <f t="shared" si="17"/>
        <v>-59</v>
      </c>
      <c r="U68" s="55">
        <f t="shared" si="17"/>
        <v>-5.5999999999999973E-3</v>
      </c>
      <c r="V68" s="1">
        <f t="shared" si="17"/>
        <v>-323</v>
      </c>
      <c r="W68" s="55">
        <f t="shared" si="17"/>
        <v>-3.9699999999999999E-2</v>
      </c>
      <c r="X68" s="1">
        <f t="shared" si="17"/>
        <v>-628</v>
      </c>
    </row>
    <row r="69" spans="1:24" hidden="1" x14ac:dyDescent="0.3">
      <c r="A69" t="s">
        <v>5</v>
      </c>
      <c r="B69" t="s">
        <v>26</v>
      </c>
      <c r="C69" s="1">
        <f t="shared" si="11"/>
        <v>-228</v>
      </c>
      <c r="D69" s="55">
        <f t="shared" si="11"/>
        <v>1.9099999999999992E-2</v>
      </c>
      <c r="E69" s="1">
        <f t="shared" ref="E69:X69" si="18">E11-E41</f>
        <v>-3017</v>
      </c>
      <c r="F69" s="55">
        <f t="shared" si="18"/>
        <v>-0.10340000000000005</v>
      </c>
      <c r="G69" s="113">
        <f t="shared" ref="G69:G89" si="19">IF(P69=".",0,P69)</f>
        <v>-2</v>
      </c>
      <c r="H69" s="113">
        <f t="shared" ref="H69:H89" si="20">IF(Q69=".",0,Q69)</f>
        <v>-5.0000000000000001E-4</v>
      </c>
      <c r="I69" s="113">
        <f t="shared" ref="I69:I89" si="21">IF(R69=".",0,R69)</f>
        <v>298</v>
      </c>
      <c r="J69" s="113">
        <f t="shared" ref="J69:J89" si="22">IF(S69=".",0,S69)</f>
        <v>4.9599999999999998E-2</v>
      </c>
      <c r="K69" s="113">
        <f t="shared" ref="K69:K89" si="23">IF(T69=".",0,T69)</f>
        <v>19</v>
      </c>
      <c r="L69" s="113">
        <f t="shared" ref="L69:L89" si="24">IF(U69=".",0,U69)</f>
        <v>1.38E-2</v>
      </c>
      <c r="M69" s="113">
        <f t="shared" ref="M69:M89" si="25">IF(V69=".",0,V69)</f>
        <v>91</v>
      </c>
      <c r="N69" s="113">
        <f t="shared" ref="N69:N89" si="26">IF(W69=".",0,W69)</f>
        <v>2.0500000000000004E-2</v>
      </c>
      <c r="O69" s="113">
        <f t="shared" ref="O69:O89" si="27">IF(X69=".",0,X69)</f>
        <v>-2839</v>
      </c>
      <c r="P69" s="1">
        <f t="shared" si="18"/>
        <v>-2</v>
      </c>
      <c r="Q69" s="55">
        <f t="shared" si="18"/>
        <v>-5.0000000000000001E-4</v>
      </c>
      <c r="R69" s="1">
        <f t="shared" si="18"/>
        <v>298</v>
      </c>
      <c r="S69" s="55">
        <f t="shared" si="18"/>
        <v>4.9599999999999998E-2</v>
      </c>
      <c r="T69" s="1">
        <f t="shared" si="18"/>
        <v>19</v>
      </c>
      <c r="U69" s="55">
        <f t="shared" si="18"/>
        <v>1.38E-2</v>
      </c>
      <c r="V69" s="1">
        <f t="shared" si="18"/>
        <v>91</v>
      </c>
      <c r="W69" s="55">
        <f t="shared" si="18"/>
        <v>2.0500000000000004E-2</v>
      </c>
      <c r="X69" s="1">
        <f t="shared" si="18"/>
        <v>-2839</v>
      </c>
    </row>
    <row r="70" spans="1:24" ht="15.05" hidden="1" customHeight="1" x14ac:dyDescent="0.3">
      <c r="A70" t="s">
        <v>6</v>
      </c>
      <c r="B70" t="s">
        <v>17</v>
      </c>
      <c r="C70" s="1">
        <f t="shared" si="11"/>
        <v>39</v>
      </c>
      <c r="D70" s="55">
        <f t="shared" si="11"/>
        <v>-3.4000000000000002E-3</v>
      </c>
      <c r="E70" s="1">
        <f t="shared" ref="E70:X70" si="28">E12-E42</f>
        <v>116</v>
      </c>
      <c r="F70" s="55">
        <f t="shared" si="28"/>
        <v>-0.35820000000000007</v>
      </c>
      <c r="G70" s="113">
        <f t="shared" si="19"/>
        <v>1</v>
      </c>
      <c r="H70" s="113">
        <f t="shared" si="20"/>
        <v>5.0000000000000001E-4</v>
      </c>
      <c r="I70" s="113">
        <f t="shared" si="21"/>
        <v>146</v>
      </c>
      <c r="J70" s="113">
        <f t="shared" si="22"/>
        <v>4.2000000000000003E-2</v>
      </c>
      <c r="K70" s="113">
        <f t="shared" si="23"/>
        <v>1027</v>
      </c>
      <c r="L70" s="113">
        <f t="shared" si="24"/>
        <v>0.28859999999999997</v>
      </c>
      <c r="M70" s="113">
        <f t="shared" si="25"/>
        <v>156</v>
      </c>
      <c r="N70" s="113">
        <f t="shared" si="26"/>
        <v>3.15E-2</v>
      </c>
      <c r="O70" s="113">
        <f t="shared" si="27"/>
        <v>1485</v>
      </c>
      <c r="P70" s="1">
        <f t="shared" si="28"/>
        <v>1</v>
      </c>
      <c r="Q70" s="55">
        <f t="shared" si="28"/>
        <v>5.0000000000000001E-4</v>
      </c>
      <c r="R70" s="1">
        <f t="shared" si="28"/>
        <v>146</v>
      </c>
      <c r="S70" s="55">
        <f t="shared" si="28"/>
        <v>4.2000000000000003E-2</v>
      </c>
      <c r="T70" s="1">
        <f t="shared" si="28"/>
        <v>1027</v>
      </c>
      <c r="U70" s="55">
        <f t="shared" si="28"/>
        <v>0.28859999999999997</v>
      </c>
      <c r="V70" s="1">
        <f t="shared" si="28"/>
        <v>156</v>
      </c>
      <c r="W70" s="55">
        <f t="shared" si="28"/>
        <v>3.15E-2</v>
      </c>
      <c r="X70" s="1">
        <f t="shared" si="28"/>
        <v>1485</v>
      </c>
    </row>
    <row r="71" spans="1:24" hidden="1" x14ac:dyDescent="0.3">
      <c r="A71" t="s">
        <v>6</v>
      </c>
      <c r="B71" t="s">
        <v>25</v>
      </c>
      <c r="C71" s="1">
        <f t="shared" si="11"/>
        <v>-52</v>
      </c>
      <c r="D71" s="55">
        <f t="shared" si="11"/>
        <v>1.49E-2</v>
      </c>
      <c r="E71" s="1">
        <f t="shared" ref="E71:X71" si="29">E13-E43</f>
        <v>-3906</v>
      </c>
      <c r="F71" s="55">
        <f t="shared" si="29"/>
        <v>-0.35809999999999997</v>
      </c>
      <c r="G71" s="113">
        <f t="shared" si="19"/>
        <v>3</v>
      </c>
      <c r="H71" s="113">
        <f t="shared" si="20"/>
        <v>1.6000000000000001E-3</v>
      </c>
      <c r="I71" s="113">
        <f t="shared" si="21"/>
        <v>48</v>
      </c>
      <c r="J71" s="113">
        <f t="shared" si="22"/>
        <v>2.29E-2</v>
      </c>
      <c r="K71" s="113">
        <f t="shared" si="23"/>
        <v>601</v>
      </c>
      <c r="L71" s="113">
        <f t="shared" si="24"/>
        <v>0.28099999999999997</v>
      </c>
      <c r="M71" s="113">
        <f t="shared" si="25"/>
        <v>30</v>
      </c>
      <c r="N71" s="113">
        <f t="shared" si="26"/>
        <v>3.6699999999999997E-2</v>
      </c>
      <c r="O71" s="113">
        <f t="shared" si="27"/>
        <v>-3276</v>
      </c>
      <c r="P71" s="1">
        <f t="shared" si="29"/>
        <v>3</v>
      </c>
      <c r="Q71" s="55">
        <f t="shared" si="29"/>
        <v>1.6000000000000001E-3</v>
      </c>
      <c r="R71" s="1">
        <f t="shared" si="29"/>
        <v>48</v>
      </c>
      <c r="S71" s="55">
        <f t="shared" si="29"/>
        <v>2.29E-2</v>
      </c>
      <c r="T71" s="1">
        <f t="shared" si="29"/>
        <v>601</v>
      </c>
      <c r="U71" s="55">
        <f t="shared" si="29"/>
        <v>0.28099999999999997</v>
      </c>
      <c r="V71" s="1">
        <f t="shared" si="29"/>
        <v>30</v>
      </c>
      <c r="W71" s="55">
        <f t="shared" si="29"/>
        <v>3.6699999999999997E-2</v>
      </c>
      <c r="X71" s="1">
        <f t="shared" si="29"/>
        <v>-3276</v>
      </c>
    </row>
    <row r="72" spans="1:24" hidden="1" x14ac:dyDescent="0.3">
      <c r="A72" t="s">
        <v>6</v>
      </c>
      <c r="B72" t="s">
        <v>20</v>
      </c>
      <c r="C72" s="1">
        <f t="shared" si="11"/>
        <v>-34</v>
      </c>
      <c r="D72" s="55">
        <f t="shared" si="11"/>
        <v>-0.11899999999999999</v>
      </c>
      <c r="E72" s="1">
        <f t="shared" ref="E72:X72" si="30">E14-E44</f>
        <v>1354</v>
      </c>
      <c r="F72" s="55">
        <f t="shared" si="30"/>
        <v>-7.5100000000000056E-2</v>
      </c>
      <c r="G72" s="113" t="e">
        <f t="shared" si="19"/>
        <v>#VALUE!</v>
      </c>
      <c r="H72" s="113" t="e">
        <f t="shared" si="20"/>
        <v>#VALUE!</v>
      </c>
      <c r="I72" s="113">
        <f t="shared" si="21"/>
        <v>150</v>
      </c>
      <c r="J72" s="113">
        <f t="shared" si="22"/>
        <v>5.3999999999999999E-2</v>
      </c>
      <c r="K72" s="113">
        <f t="shared" si="23"/>
        <v>498</v>
      </c>
      <c r="L72" s="113">
        <f t="shared" si="24"/>
        <v>0.16839999999999999</v>
      </c>
      <c r="M72" s="113">
        <f t="shared" si="25"/>
        <v>4</v>
      </c>
      <c r="N72" s="113">
        <f t="shared" si="26"/>
        <v>-2.93E-2</v>
      </c>
      <c r="O72" s="113">
        <f t="shared" si="27"/>
        <v>1972</v>
      </c>
      <c r="P72" s="1" t="e">
        <f t="shared" si="30"/>
        <v>#VALUE!</v>
      </c>
      <c r="Q72" s="55" t="e">
        <f t="shared" si="30"/>
        <v>#VALUE!</v>
      </c>
      <c r="R72" s="1">
        <f t="shared" si="30"/>
        <v>150</v>
      </c>
      <c r="S72" s="55">
        <f t="shared" si="30"/>
        <v>5.3999999999999999E-2</v>
      </c>
      <c r="T72" s="1">
        <f t="shared" si="30"/>
        <v>498</v>
      </c>
      <c r="U72" s="55">
        <f t="shared" si="30"/>
        <v>0.16839999999999999</v>
      </c>
      <c r="V72" s="1">
        <f t="shared" si="30"/>
        <v>4</v>
      </c>
      <c r="W72" s="55">
        <f t="shared" si="30"/>
        <v>-2.93E-2</v>
      </c>
      <c r="X72" s="1">
        <f t="shared" si="30"/>
        <v>1972</v>
      </c>
    </row>
    <row r="73" spans="1:24" hidden="1" x14ac:dyDescent="0.3">
      <c r="A73" t="s">
        <v>6</v>
      </c>
      <c r="B73" t="s">
        <v>26</v>
      </c>
      <c r="C73" s="1">
        <f t="shared" si="11"/>
        <v>-28</v>
      </c>
      <c r="D73" s="55">
        <f t="shared" si="11"/>
        <v>1.4600000000000002E-2</v>
      </c>
      <c r="E73" s="1">
        <f t="shared" ref="E73:X73" si="31">E15-E45</f>
        <v>-2243</v>
      </c>
      <c r="F73" s="55">
        <f t="shared" si="31"/>
        <v>-0.34420000000000006</v>
      </c>
      <c r="G73" s="113" t="e">
        <f t="shared" si="19"/>
        <v>#VALUE!</v>
      </c>
      <c r="H73" s="113" t="e">
        <f t="shared" si="20"/>
        <v>#VALUE!</v>
      </c>
      <c r="I73" s="113">
        <f t="shared" si="21"/>
        <v>14</v>
      </c>
      <c r="J73" s="113">
        <f t="shared" si="22"/>
        <v>8.199999999999999E-3</v>
      </c>
      <c r="K73" s="113">
        <f t="shared" si="23"/>
        <v>501</v>
      </c>
      <c r="L73" s="113">
        <f t="shared" si="24"/>
        <v>0.29710000000000003</v>
      </c>
      <c r="M73" s="113">
        <f t="shared" si="25"/>
        <v>26</v>
      </c>
      <c r="N73" s="113">
        <f t="shared" si="26"/>
        <v>2.52E-2</v>
      </c>
      <c r="O73" s="113">
        <f t="shared" si="27"/>
        <v>-1733</v>
      </c>
      <c r="P73" s="1" t="e">
        <f t="shared" si="31"/>
        <v>#VALUE!</v>
      </c>
      <c r="Q73" s="55" t="e">
        <f t="shared" si="31"/>
        <v>#VALUE!</v>
      </c>
      <c r="R73" s="1">
        <f t="shared" si="31"/>
        <v>14</v>
      </c>
      <c r="S73" s="55">
        <f t="shared" si="31"/>
        <v>8.199999999999999E-3</v>
      </c>
      <c r="T73" s="1">
        <f t="shared" si="31"/>
        <v>501</v>
      </c>
      <c r="U73" s="55">
        <f t="shared" si="31"/>
        <v>0.29710000000000003</v>
      </c>
      <c r="V73" s="1">
        <f t="shared" si="31"/>
        <v>26</v>
      </c>
      <c r="W73" s="55">
        <f t="shared" si="31"/>
        <v>2.52E-2</v>
      </c>
      <c r="X73" s="1">
        <f t="shared" si="31"/>
        <v>-1733</v>
      </c>
    </row>
    <row r="74" spans="1:24" ht="15.05" hidden="1" customHeight="1" x14ac:dyDescent="0.3">
      <c r="A74" t="s">
        <v>7</v>
      </c>
      <c r="B74" t="s">
        <v>17</v>
      </c>
      <c r="C74" s="1">
        <f t="shared" si="11"/>
        <v>162</v>
      </c>
      <c r="D74" s="55">
        <f t="shared" si="11"/>
        <v>3.8699999999999998E-2</v>
      </c>
      <c r="E74" s="1">
        <f t="shared" ref="E74:X74" si="32">E16-E46</f>
        <v>480</v>
      </c>
      <c r="F74" s="55">
        <f t="shared" si="32"/>
        <v>-0.23899999999999999</v>
      </c>
      <c r="G74" s="113" t="e">
        <f t="shared" si="19"/>
        <v>#VALUE!</v>
      </c>
      <c r="H74" s="113" t="e">
        <f t="shared" si="20"/>
        <v>#VALUE!</v>
      </c>
      <c r="I74" s="113">
        <f t="shared" si="21"/>
        <v>271</v>
      </c>
      <c r="J74" s="113">
        <f t="shared" si="22"/>
        <v>0.1168</v>
      </c>
      <c r="K74" s="113">
        <f t="shared" si="23"/>
        <v>193</v>
      </c>
      <c r="L74" s="113">
        <f t="shared" si="24"/>
        <v>7.9500000000000001E-2</v>
      </c>
      <c r="M74" s="113">
        <f t="shared" si="25"/>
        <v>21</v>
      </c>
      <c r="N74" s="113">
        <f t="shared" si="26"/>
        <v>6.7000000000000002E-3</v>
      </c>
      <c r="O74" s="113">
        <f t="shared" si="27"/>
        <v>1124</v>
      </c>
      <c r="P74" s="1" t="e">
        <f t="shared" si="32"/>
        <v>#VALUE!</v>
      </c>
      <c r="Q74" s="55" t="e">
        <f t="shared" si="32"/>
        <v>#VALUE!</v>
      </c>
      <c r="R74" s="1">
        <f t="shared" si="32"/>
        <v>271</v>
      </c>
      <c r="S74" s="55">
        <f t="shared" si="32"/>
        <v>0.1168</v>
      </c>
      <c r="T74" s="1">
        <f t="shared" si="32"/>
        <v>193</v>
      </c>
      <c r="U74" s="55">
        <f t="shared" si="32"/>
        <v>7.9500000000000001E-2</v>
      </c>
      <c r="V74" s="1">
        <f t="shared" si="32"/>
        <v>21</v>
      </c>
      <c r="W74" s="55">
        <f t="shared" si="32"/>
        <v>6.7000000000000002E-3</v>
      </c>
      <c r="X74" s="1">
        <f t="shared" si="32"/>
        <v>1124</v>
      </c>
    </row>
    <row r="75" spans="1:24" hidden="1" x14ac:dyDescent="0.3">
      <c r="A75" t="s">
        <v>7</v>
      </c>
      <c r="B75" t="s">
        <v>25</v>
      </c>
      <c r="C75" s="1">
        <f t="shared" si="11"/>
        <v>-100</v>
      </c>
      <c r="D75" s="55">
        <f t="shared" si="11"/>
        <v>2.2100000000000002E-2</v>
      </c>
      <c r="E75" s="1">
        <f t="shared" ref="E75:X75" si="33">E17-E47</f>
        <v>-2471</v>
      </c>
      <c r="F75" s="55">
        <f t="shared" si="33"/>
        <v>-0.23370000000000002</v>
      </c>
      <c r="G75" s="113">
        <f t="shared" si="19"/>
        <v>0</v>
      </c>
      <c r="H75" s="113">
        <f t="shared" si="20"/>
        <v>7.000000000000001E-4</v>
      </c>
      <c r="I75" s="113">
        <f t="shared" si="21"/>
        <v>117</v>
      </c>
      <c r="J75" s="113">
        <f t="shared" si="22"/>
        <v>7.8399999999999997E-2</v>
      </c>
      <c r="K75" s="113">
        <f t="shared" si="23"/>
        <v>168</v>
      </c>
      <c r="L75" s="113">
        <f t="shared" si="24"/>
        <v>0.11990000000000001</v>
      </c>
      <c r="M75" s="113">
        <f t="shared" si="25"/>
        <v>8</v>
      </c>
      <c r="N75" s="113">
        <f t="shared" si="26"/>
        <v>1.35E-2</v>
      </c>
      <c r="O75" s="113">
        <f t="shared" si="27"/>
        <v>-2278</v>
      </c>
      <c r="P75" s="1">
        <f t="shared" si="33"/>
        <v>0</v>
      </c>
      <c r="Q75" s="55">
        <f t="shared" si="33"/>
        <v>7.000000000000001E-4</v>
      </c>
      <c r="R75" s="1">
        <f t="shared" si="33"/>
        <v>117</v>
      </c>
      <c r="S75" s="55">
        <f t="shared" si="33"/>
        <v>7.8399999999999997E-2</v>
      </c>
      <c r="T75" s="1">
        <f t="shared" si="33"/>
        <v>168</v>
      </c>
      <c r="U75" s="55">
        <f t="shared" si="33"/>
        <v>0.11990000000000001</v>
      </c>
      <c r="V75" s="1">
        <f t="shared" si="33"/>
        <v>8</v>
      </c>
      <c r="W75" s="55">
        <f t="shared" si="33"/>
        <v>1.35E-2</v>
      </c>
      <c r="X75" s="1">
        <f t="shared" si="33"/>
        <v>-2278</v>
      </c>
    </row>
    <row r="76" spans="1:24" hidden="1" x14ac:dyDescent="0.3">
      <c r="A76" t="s">
        <v>7</v>
      </c>
      <c r="B76" t="s">
        <v>20</v>
      </c>
      <c r="C76" s="1">
        <f t="shared" si="11"/>
        <v>-5</v>
      </c>
      <c r="D76" s="55">
        <f t="shared" si="11"/>
        <v>-6.6199999999999995E-2</v>
      </c>
      <c r="E76" s="1">
        <f t="shared" ref="E76:X76" si="34">E18-E48</f>
        <v>456</v>
      </c>
      <c r="F76" s="55">
        <f t="shared" si="34"/>
        <v>-0.14019999999999999</v>
      </c>
      <c r="G76" s="113" t="e">
        <f t="shared" si="19"/>
        <v>#VALUE!</v>
      </c>
      <c r="H76" s="113" t="e">
        <f t="shared" si="20"/>
        <v>#VALUE!</v>
      </c>
      <c r="I76" s="113">
        <f t="shared" si="21"/>
        <v>137</v>
      </c>
      <c r="J76" s="113">
        <f t="shared" si="22"/>
        <v>7.1099999999999997E-2</v>
      </c>
      <c r="K76" s="113">
        <f t="shared" si="23"/>
        <v>257</v>
      </c>
      <c r="L76" s="113">
        <f t="shared" si="24"/>
        <v>0.13319999999999999</v>
      </c>
      <c r="M76" s="113">
        <f t="shared" si="25"/>
        <v>8</v>
      </c>
      <c r="N76" s="113">
        <f t="shared" si="26"/>
        <v>1.1000000000000003E-3</v>
      </c>
      <c r="O76" s="113">
        <f t="shared" si="27"/>
        <v>853</v>
      </c>
      <c r="P76" s="1" t="e">
        <f t="shared" si="34"/>
        <v>#VALUE!</v>
      </c>
      <c r="Q76" s="55" t="e">
        <f t="shared" si="34"/>
        <v>#VALUE!</v>
      </c>
      <c r="R76" s="1">
        <f t="shared" si="34"/>
        <v>137</v>
      </c>
      <c r="S76" s="55">
        <f t="shared" si="34"/>
        <v>7.1099999999999997E-2</v>
      </c>
      <c r="T76" s="1">
        <f t="shared" si="34"/>
        <v>257</v>
      </c>
      <c r="U76" s="55">
        <f t="shared" si="34"/>
        <v>0.13319999999999999</v>
      </c>
      <c r="V76" s="1">
        <f t="shared" si="34"/>
        <v>8</v>
      </c>
      <c r="W76" s="55">
        <f t="shared" si="34"/>
        <v>1.1000000000000003E-3</v>
      </c>
      <c r="X76" s="1">
        <f t="shared" si="34"/>
        <v>853</v>
      </c>
    </row>
    <row r="77" spans="1:24" hidden="1" x14ac:dyDescent="0.3">
      <c r="A77" t="s">
        <v>7</v>
      </c>
      <c r="B77" t="s">
        <v>26</v>
      </c>
      <c r="C77" s="1">
        <f t="shared" si="11"/>
        <v>6</v>
      </c>
      <c r="D77" s="55">
        <f t="shared" si="11"/>
        <v>-5.7999999999999996E-3</v>
      </c>
      <c r="E77" s="1">
        <f t="shared" ref="E77:X77" si="35">E19-E49</f>
        <v>-163</v>
      </c>
      <c r="F77" s="55">
        <f t="shared" si="35"/>
        <v>-0.25780000000000003</v>
      </c>
      <c r="G77" s="113">
        <f t="shared" si="19"/>
        <v>-3</v>
      </c>
      <c r="H77" s="113">
        <f t="shared" si="20"/>
        <v>-2.2000000000000001E-3</v>
      </c>
      <c r="I77" s="113">
        <f t="shared" si="21"/>
        <v>286</v>
      </c>
      <c r="J77" s="113">
        <f t="shared" si="22"/>
        <v>0.18920000000000001</v>
      </c>
      <c r="K77" s="113">
        <f t="shared" si="23"/>
        <v>128</v>
      </c>
      <c r="L77" s="113">
        <f t="shared" si="24"/>
        <v>8.1499999999999989E-2</v>
      </c>
      <c r="M77" s="113">
        <f t="shared" si="25"/>
        <v>-1</v>
      </c>
      <c r="N77" s="113">
        <f t="shared" si="26"/>
        <v>-4.9000000000000016E-3</v>
      </c>
      <c r="O77" s="113">
        <f t="shared" si="27"/>
        <v>253</v>
      </c>
      <c r="P77" s="1">
        <f t="shared" si="35"/>
        <v>-3</v>
      </c>
      <c r="Q77" s="55">
        <f t="shared" si="35"/>
        <v>-2.2000000000000001E-3</v>
      </c>
      <c r="R77" s="1">
        <f t="shared" si="35"/>
        <v>286</v>
      </c>
      <c r="S77" s="55">
        <f t="shared" si="35"/>
        <v>0.18920000000000001</v>
      </c>
      <c r="T77" s="1">
        <f t="shared" si="35"/>
        <v>128</v>
      </c>
      <c r="U77" s="55">
        <f t="shared" si="35"/>
        <v>8.1499999999999989E-2</v>
      </c>
      <c r="V77" s="1">
        <f t="shared" si="35"/>
        <v>-1</v>
      </c>
      <c r="W77" s="55">
        <f t="shared" si="35"/>
        <v>-4.9000000000000016E-3</v>
      </c>
      <c r="X77" s="1">
        <f t="shared" si="35"/>
        <v>253</v>
      </c>
    </row>
    <row r="78" spans="1:24" ht="15.05" hidden="1" customHeight="1" x14ac:dyDescent="0.3">
      <c r="A78" t="s">
        <v>8</v>
      </c>
      <c r="B78" t="s">
        <v>17</v>
      </c>
      <c r="C78" s="1">
        <f t="shared" si="11"/>
        <v>-4</v>
      </c>
      <c r="D78" s="55">
        <f t="shared" si="11"/>
        <v>-5.1000000000000004E-3</v>
      </c>
      <c r="E78" s="1">
        <f t="shared" ref="E78:X78" si="36">E20-E50</f>
        <v>604</v>
      </c>
      <c r="F78" s="55">
        <f t="shared" si="36"/>
        <v>-0.19800000000000006</v>
      </c>
      <c r="G78" s="113" t="e">
        <f t="shared" si="19"/>
        <v>#VALUE!</v>
      </c>
      <c r="H78" s="113" t="e">
        <f t="shared" si="20"/>
        <v>#VALUE!</v>
      </c>
      <c r="I78" s="113">
        <f t="shared" si="21"/>
        <v>6</v>
      </c>
      <c r="J78" s="113">
        <f t="shared" si="22"/>
        <v>9.0000000000000019E-4</v>
      </c>
      <c r="K78" s="113">
        <f t="shared" si="23"/>
        <v>636</v>
      </c>
      <c r="L78" s="113">
        <f t="shared" si="24"/>
        <v>0.1797</v>
      </c>
      <c r="M78" s="113">
        <f t="shared" si="25"/>
        <v>100</v>
      </c>
      <c r="N78" s="113">
        <f t="shared" si="26"/>
        <v>2.6200000000000001E-2</v>
      </c>
      <c r="O78" s="113">
        <f t="shared" si="27"/>
        <v>1335</v>
      </c>
      <c r="P78" s="1" t="e">
        <f t="shared" si="36"/>
        <v>#VALUE!</v>
      </c>
      <c r="Q78" s="55" t="e">
        <f t="shared" si="36"/>
        <v>#VALUE!</v>
      </c>
      <c r="R78" s="1">
        <f t="shared" si="36"/>
        <v>6</v>
      </c>
      <c r="S78" s="55">
        <f t="shared" si="36"/>
        <v>9.0000000000000019E-4</v>
      </c>
      <c r="T78" s="1">
        <f t="shared" si="36"/>
        <v>636</v>
      </c>
      <c r="U78" s="55">
        <f t="shared" si="36"/>
        <v>0.1797</v>
      </c>
      <c r="V78" s="1">
        <f t="shared" si="36"/>
        <v>100</v>
      </c>
      <c r="W78" s="55">
        <f t="shared" si="36"/>
        <v>2.6200000000000001E-2</v>
      </c>
      <c r="X78" s="1">
        <f t="shared" si="36"/>
        <v>1335</v>
      </c>
    </row>
    <row r="79" spans="1:24" hidden="1" x14ac:dyDescent="0.3">
      <c r="A79" t="s">
        <v>8</v>
      </c>
      <c r="B79" t="s">
        <v>25</v>
      </c>
      <c r="C79" s="1">
        <f t="shared" si="11"/>
        <v>1</v>
      </c>
      <c r="D79" s="55">
        <f t="shared" si="11"/>
        <v>2.8E-3</v>
      </c>
      <c r="E79" s="1">
        <f t="shared" ref="E79:X79" si="37">E21-E51</f>
        <v>-3017</v>
      </c>
      <c r="F79" s="55">
        <f t="shared" si="37"/>
        <v>-0.21309999999999996</v>
      </c>
      <c r="G79" s="113">
        <f t="shared" si="19"/>
        <v>-1</v>
      </c>
      <c r="H79" s="113">
        <f t="shared" si="20"/>
        <v>-4.0000000000000002E-4</v>
      </c>
      <c r="I79" s="113">
        <f t="shared" si="21"/>
        <v>2</v>
      </c>
      <c r="J79" s="113">
        <f t="shared" si="22"/>
        <v>8.0000000000000004E-4</v>
      </c>
      <c r="K79" s="113">
        <f t="shared" si="23"/>
        <v>291</v>
      </c>
      <c r="L79" s="113">
        <f t="shared" si="24"/>
        <v>0.16540000000000002</v>
      </c>
      <c r="M79" s="113">
        <f t="shared" si="25"/>
        <v>70</v>
      </c>
      <c r="N79" s="113">
        <f t="shared" si="26"/>
        <v>4.36E-2</v>
      </c>
      <c r="O79" s="113">
        <f t="shared" si="27"/>
        <v>-2654</v>
      </c>
      <c r="P79" s="1">
        <f t="shared" si="37"/>
        <v>-1</v>
      </c>
      <c r="Q79" s="55">
        <f t="shared" si="37"/>
        <v>-4.0000000000000002E-4</v>
      </c>
      <c r="R79" s="1">
        <f t="shared" si="37"/>
        <v>2</v>
      </c>
      <c r="S79" s="55">
        <f t="shared" si="37"/>
        <v>8.0000000000000004E-4</v>
      </c>
      <c r="T79" s="1">
        <f t="shared" si="37"/>
        <v>291</v>
      </c>
      <c r="U79" s="55">
        <f t="shared" si="37"/>
        <v>0.16540000000000002</v>
      </c>
      <c r="V79" s="1">
        <f t="shared" si="37"/>
        <v>70</v>
      </c>
      <c r="W79" s="55">
        <f t="shared" si="37"/>
        <v>4.36E-2</v>
      </c>
      <c r="X79" s="1">
        <f t="shared" si="37"/>
        <v>-2654</v>
      </c>
    </row>
    <row r="80" spans="1:24" hidden="1" x14ac:dyDescent="0.3">
      <c r="A80" t="s">
        <v>8</v>
      </c>
      <c r="B80" t="s">
        <v>20</v>
      </c>
      <c r="C80" s="1">
        <f t="shared" si="11"/>
        <v>-5</v>
      </c>
      <c r="D80" s="55">
        <f t="shared" si="11"/>
        <v>-2.35E-2</v>
      </c>
      <c r="E80" s="1">
        <f t="shared" ref="E80:X80" si="38">E22-E52</f>
        <v>1225</v>
      </c>
      <c r="F80" s="55">
        <f t="shared" si="38"/>
        <v>-0.13939999999999997</v>
      </c>
      <c r="G80" s="113" t="e">
        <f t="shared" si="19"/>
        <v>#VALUE!</v>
      </c>
      <c r="H80" s="113" t="e">
        <f t="shared" si="20"/>
        <v>#VALUE!</v>
      </c>
      <c r="I80" s="113">
        <f t="shared" si="21"/>
        <v>4</v>
      </c>
      <c r="J80" s="113">
        <f t="shared" si="22"/>
        <v>2E-3</v>
      </c>
      <c r="K80" s="113">
        <f t="shared" si="23"/>
        <v>380</v>
      </c>
      <c r="L80" s="113">
        <f t="shared" si="24"/>
        <v>0.1411</v>
      </c>
      <c r="M80" s="113">
        <f t="shared" si="25"/>
        <v>73</v>
      </c>
      <c r="N80" s="113">
        <f t="shared" si="26"/>
        <v>1.9800000000000005E-2</v>
      </c>
      <c r="O80" s="113">
        <f t="shared" si="27"/>
        <v>1677</v>
      </c>
      <c r="P80" s="1" t="e">
        <f t="shared" si="38"/>
        <v>#VALUE!</v>
      </c>
      <c r="Q80" s="55" t="e">
        <f t="shared" si="38"/>
        <v>#VALUE!</v>
      </c>
      <c r="R80" s="1">
        <f t="shared" si="38"/>
        <v>4</v>
      </c>
      <c r="S80" s="55">
        <f t="shared" si="38"/>
        <v>2E-3</v>
      </c>
      <c r="T80" s="1">
        <f t="shared" si="38"/>
        <v>380</v>
      </c>
      <c r="U80" s="55">
        <f t="shared" si="38"/>
        <v>0.1411</v>
      </c>
      <c r="V80" s="1">
        <f t="shared" si="38"/>
        <v>73</v>
      </c>
      <c r="W80" s="55">
        <f t="shared" si="38"/>
        <v>1.9800000000000005E-2</v>
      </c>
      <c r="X80" s="1">
        <f t="shared" si="38"/>
        <v>1677</v>
      </c>
    </row>
    <row r="81" spans="1:24" hidden="1" x14ac:dyDescent="0.3">
      <c r="A81" t="s">
        <v>8</v>
      </c>
      <c r="B81" t="s">
        <v>26</v>
      </c>
      <c r="C81" s="1">
        <f t="shared" si="11"/>
        <v>-8</v>
      </c>
      <c r="D81" s="55">
        <f t="shared" si="11"/>
        <v>-8.0000000000000036E-4</v>
      </c>
      <c r="E81" s="1">
        <f t="shared" ref="E81:X81" si="39">E23-E53</f>
        <v>-919</v>
      </c>
      <c r="F81" s="55">
        <f t="shared" si="39"/>
        <v>-0.22160000000000002</v>
      </c>
      <c r="G81" s="113" t="e">
        <f t="shared" si="19"/>
        <v>#VALUE!</v>
      </c>
      <c r="H81" s="113" t="e">
        <f t="shared" si="20"/>
        <v>#VALUE!</v>
      </c>
      <c r="I81" s="113">
        <f t="shared" si="21"/>
        <v>4</v>
      </c>
      <c r="J81" s="113">
        <f t="shared" si="22"/>
        <v>2.5000000000000001E-3</v>
      </c>
      <c r="K81" s="113">
        <f t="shared" si="23"/>
        <v>320</v>
      </c>
      <c r="L81" s="113">
        <f t="shared" si="24"/>
        <v>0.21920000000000001</v>
      </c>
      <c r="M81" s="113">
        <f t="shared" si="25"/>
        <v>-5</v>
      </c>
      <c r="N81" s="113">
        <f t="shared" si="26"/>
        <v>7.0000000000000097E-4</v>
      </c>
      <c r="O81" s="113">
        <f t="shared" si="27"/>
        <v>-608</v>
      </c>
      <c r="P81" s="1" t="e">
        <f t="shared" si="39"/>
        <v>#VALUE!</v>
      </c>
      <c r="Q81" s="55" t="e">
        <f t="shared" si="39"/>
        <v>#VALUE!</v>
      </c>
      <c r="R81" s="1">
        <f t="shared" si="39"/>
        <v>4</v>
      </c>
      <c r="S81" s="55">
        <f t="shared" si="39"/>
        <v>2.5000000000000001E-3</v>
      </c>
      <c r="T81" s="1">
        <f t="shared" si="39"/>
        <v>320</v>
      </c>
      <c r="U81" s="55">
        <f t="shared" si="39"/>
        <v>0.21920000000000001</v>
      </c>
      <c r="V81" s="1">
        <f t="shared" si="39"/>
        <v>-5</v>
      </c>
      <c r="W81" s="55">
        <f t="shared" si="39"/>
        <v>7.0000000000000097E-4</v>
      </c>
      <c r="X81" s="1">
        <f t="shared" si="39"/>
        <v>-608</v>
      </c>
    </row>
    <row r="82" spans="1:24" ht="15.05" hidden="1" customHeight="1" x14ac:dyDescent="0.3">
      <c r="A82" t="s">
        <v>9</v>
      </c>
      <c r="B82" t="s">
        <v>17</v>
      </c>
      <c r="C82" s="1">
        <f t="shared" si="11"/>
        <v>1</v>
      </c>
      <c r="D82" s="55">
        <f t="shared" si="11"/>
        <v>-1.2000000000000001E-3</v>
      </c>
      <c r="E82" s="1">
        <f t="shared" ref="E82:X82" si="40">E24-E54</f>
        <v>374</v>
      </c>
      <c r="F82" s="55">
        <f t="shared" si="40"/>
        <v>-0.15000000000000002</v>
      </c>
      <c r="G82" s="113" t="e">
        <f t="shared" si="19"/>
        <v>#VALUE!</v>
      </c>
      <c r="H82" s="113" t="e">
        <f t="shared" si="20"/>
        <v>#VALUE!</v>
      </c>
      <c r="I82" s="113">
        <f t="shared" si="21"/>
        <v>129</v>
      </c>
      <c r="J82" s="113">
        <f t="shared" si="22"/>
        <v>7.9000000000000001E-2</v>
      </c>
      <c r="K82" s="113">
        <f t="shared" si="23"/>
        <v>159</v>
      </c>
      <c r="L82" s="113">
        <f t="shared" si="24"/>
        <v>6.9500000000000006E-2</v>
      </c>
      <c r="M82" s="113">
        <f t="shared" si="25"/>
        <v>19</v>
      </c>
      <c r="N82" s="113">
        <f t="shared" si="26"/>
        <v>1.7000000000000001E-3</v>
      </c>
      <c r="O82" s="113">
        <f t="shared" si="27"/>
        <v>682</v>
      </c>
      <c r="P82" s="1" t="e">
        <f t="shared" si="40"/>
        <v>#VALUE!</v>
      </c>
      <c r="Q82" s="55" t="e">
        <f t="shared" si="40"/>
        <v>#VALUE!</v>
      </c>
      <c r="R82" s="1">
        <f t="shared" si="40"/>
        <v>129</v>
      </c>
      <c r="S82" s="55">
        <f t="shared" si="40"/>
        <v>7.9000000000000001E-2</v>
      </c>
      <c r="T82" s="1">
        <f t="shared" si="40"/>
        <v>159</v>
      </c>
      <c r="U82" s="55">
        <f t="shared" si="40"/>
        <v>6.9500000000000006E-2</v>
      </c>
      <c r="V82" s="1">
        <f t="shared" si="40"/>
        <v>19</v>
      </c>
      <c r="W82" s="55">
        <f t="shared" si="40"/>
        <v>1.7000000000000001E-3</v>
      </c>
      <c r="X82" s="1">
        <f t="shared" si="40"/>
        <v>682</v>
      </c>
    </row>
    <row r="83" spans="1:24" hidden="1" x14ac:dyDescent="0.3">
      <c r="A83" t="s">
        <v>9</v>
      </c>
      <c r="B83" t="s">
        <v>25</v>
      </c>
      <c r="C83" s="1">
        <f t="shared" si="11"/>
        <v>-3</v>
      </c>
      <c r="D83" s="55">
        <f t="shared" si="11"/>
        <v>-6.9999999999999988E-4</v>
      </c>
      <c r="E83" s="1">
        <f t="shared" ref="E83:X83" si="41">E25-E55</f>
        <v>-1263</v>
      </c>
      <c r="F83" s="55">
        <f t="shared" si="41"/>
        <v>-0.1401</v>
      </c>
      <c r="G83" s="113" t="e">
        <f t="shared" si="19"/>
        <v>#VALUE!</v>
      </c>
      <c r="H83" s="113" t="e">
        <f t="shared" si="20"/>
        <v>#VALUE!</v>
      </c>
      <c r="I83" s="113">
        <f t="shared" si="21"/>
        <v>62</v>
      </c>
      <c r="J83" s="113">
        <f t="shared" si="22"/>
        <v>5.3199999999999997E-2</v>
      </c>
      <c r="K83" s="113">
        <f t="shared" si="23"/>
        <v>22</v>
      </c>
      <c r="L83" s="113">
        <f t="shared" si="24"/>
        <v>7.7100000000000002E-2</v>
      </c>
      <c r="M83" s="113">
        <f t="shared" si="25"/>
        <v>-3</v>
      </c>
      <c r="N83" s="113">
        <f t="shared" si="26"/>
        <v>1.0500000000000001E-2</v>
      </c>
      <c r="O83" s="113">
        <f t="shared" si="27"/>
        <v>-1185</v>
      </c>
      <c r="P83" s="1" t="e">
        <f t="shared" si="41"/>
        <v>#VALUE!</v>
      </c>
      <c r="Q83" s="55" t="e">
        <f t="shared" si="41"/>
        <v>#VALUE!</v>
      </c>
      <c r="R83" s="1">
        <f t="shared" si="41"/>
        <v>62</v>
      </c>
      <c r="S83" s="55">
        <f t="shared" si="41"/>
        <v>5.3199999999999997E-2</v>
      </c>
      <c r="T83" s="1">
        <f t="shared" si="41"/>
        <v>22</v>
      </c>
      <c r="U83" s="55">
        <f t="shared" si="41"/>
        <v>7.7100000000000002E-2</v>
      </c>
      <c r="V83" s="1">
        <f t="shared" si="41"/>
        <v>-3</v>
      </c>
      <c r="W83" s="55">
        <f t="shared" si="41"/>
        <v>1.0500000000000001E-2</v>
      </c>
      <c r="X83" s="1">
        <f t="shared" si="41"/>
        <v>-1185</v>
      </c>
    </row>
    <row r="84" spans="1:24" hidden="1" x14ac:dyDescent="0.3">
      <c r="A84" t="s">
        <v>9</v>
      </c>
      <c r="B84" t="s">
        <v>20</v>
      </c>
      <c r="C84" s="1">
        <f t="shared" si="11"/>
        <v>-2</v>
      </c>
      <c r="D84" s="55">
        <f t="shared" si="11"/>
        <v>-4.7000000000000002E-3</v>
      </c>
      <c r="E84" s="1">
        <f t="shared" ref="E84:X84" si="42">E26-E56</f>
        <v>463</v>
      </c>
      <c r="F84" s="55">
        <f t="shared" si="42"/>
        <v>-6.0099999999999931E-2</v>
      </c>
      <c r="G84" s="113" t="e">
        <f t="shared" si="19"/>
        <v>#VALUE!</v>
      </c>
      <c r="H84" s="113" t="e">
        <f t="shared" si="20"/>
        <v>#VALUE!</v>
      </c>
      <c r="I84" s="113">
        <f t="shared" si="21"/>
        <v>15</v>
      </c>
      <c r="J84" s="113">
        <f t="shared" si="22"/>
        <v>1.4E-2</v>
      </c>
      <c r="K84" s="113">
        <f t="shared" si="23"/>
        <v>69</v>
      </c>
      <c r="L84" s="113">
        <f t="shared" si="24"/>
        <v>5.1199999999999996E-2</v>
      </c>
      <c r="M84" s="113">
        <f t="shared" si="25"/>
        <v>6</v>
      </c>
      <c r="N84" s="113">
        <f t="shared" si="26"/>
        <v>-4.0000000000000105E-4</v>
      </c>
      <c r="O84" s="113">
        <f t="shared" si="27"/>
        <v>551</v>
      </c>
      <c r="P84" s="1" t="e">
        <f t="shared" si="42"/>
        <v>#VALUE!</v>
      </c>
      <c r="Q84" s="55" t="e">
        <f t="shared" si="42"/>
        <v>#VALUE!</v>
      </c>
      <c r="R84" s="1">
        <f t="shared" si="42"/>
        <v>15</v>
      </c>
      <c r="S84" s="55">
        <f t="shared" si="42"/>
        <v>1.4E-2</v>
      </c>
      <c r="T84" s="1">
        <f t="shared" si="42"/>
        <v>69</v>
      </c>
      <c r="U84" s="55">
        <f t="shared" si="42"/>
        <v>5.1199999999999996E-2</v>
      </c>
      <c r="V84" s="1">
        <f t="shared" si="42"/>
        <v>6</v>
      </c>
      <c r="W84" s="55">
        <f t="shared" si="42"/>
        <v>-4.0000000000000105E-4</v>
      </c>
      <c r="X84" s="1">
        <f t="shared" si="42"/>
        <v>551</v>
      </c>
    </row>
    <row r="85" spans="1:24" hidden="1" x14ac:dyDescent="0.3">
      <c r="A85" t="s">
        <v>9</v>
      </c>
      <c r="B85" t="s">
        <v>26</v>
      </c>
      <c r="C85" s="1">
        <f t="shared" si="11"/>
        <v>-1</v>
      </c>
      <c r="D85" s="55">
        <f t="shared" si="11"/>
        <v>-1.5999999999999999E-3</v>
      </c>
      <c r="E85" s="1">
        <f t="shared" ref="E85:X85" si="43">E27-E57</f>
        <v>-197</v>
      </c>
      <c r="F85" s="55">
        <f t="shared" si="43"/>
        <v>-0.2319</v>
      </c>
      <c r="G85" s="113" t="e">
        <f t="shared" si="19"/>
        <v>#VALUE!</v>
      </c>
      <c r="H85" s="113" t="e">
        <f t="shared" si="20"/>
        <v>#VALUE!</v>
      </c>
      <c r="I85" s="113">
        <f t="shared" si="21"/>
        <v>120</v>
      </c>
      <c r="J85" s="113">
        <f t="shared" si="22"/>
        <v>0.13470000000000001</v>
      </c>
      <c r="K85" s="113">
        <f t="shared" si="23"/>
        <v>66</v>
      </c>
      <c r="L85" s="113">
        <f t="shared" si="24"/>
        <v>7.3199999999999987E-2</v>
      </c>
      <c r="M85" s="113">
        <f t="shared" si="25"/>
        <v>23</v>
      </c>
      <c r="N85" s="113">
        <f t="shared" si="26"/>
        <v>2.5499999999999998E-2</v>
      </c>
      <c r="O85" s="113">
        <f t="shared" si="27"/>
        <v>11</v>
      </c>
      <c r="P85" s="1" t="e">
        <f t="shared" si="43"/>
        <v>#VALUE!</v>
      </c>
      <c r="Q85" s="55" t="e">
        <f t="shared" si="43"/>
        <v>#VALUE!</v>
      </c>
      <c r="R85" s="1">
        <f t="shared" si="43"/>
        <v>120</v>
      </c>
      <c r="S85" s="55">
        <f t="shared" si="43"/>
        <v>0.13470000000000001</v>
      </c>
      <c r="T85" s="1">
        <f t="shared" si="43"/>
        <v>66</v>
      </c>
      <c r="U85" s="55">
        <f t="shared" si="43"/>
        <v>7.3199999999999987E-2</v>
      </c>
      <c r="V85" s="1">
        <f t="shared" si="43"/>
        <v>23</v>
      </c>
      <c r="W85" s="55">
        <f t="shared" si="43"/>
        <v>2.5499999999999998E-2</v>
      </c>
      <c r="X85" s="1">
        <f t="shared" si="43"/>
        <v>11</v>
      </c>
    </row>
    <row r="86" spans="1:24" hidden="1" x14ac:dyDescent="0.3">
      <c r="A86" t="s">
        <v>10</v>
      </c>
      <c r="B86" t="s">
        <v>17</v>
      </c>
      <c r="C86" s="1">
        <f t="shared" si="11"/>
        <v>6</v>
      </c>
      <c r="D86" s="55">
        <f t="shared" si="11"/>
        <v>7.0999999999999994E-2</v>
      </c>
      <c r="E86" s="1">
        <f t="shared" ref="E86:X86" si="44">E28-E58</f>
        <v>50</v>
      </c>
      <c r="F86" s="55">
        <f t="shared" si="44"/>
        <v>-2.3699999999999943E-2</v>
      </c>
      <c r="G86" s="113" t="e">
        <f t="shared" si="19"/>
        <v>#VALUE!</v>
      </c>
      <c r="H86" s="113" t="e">
        <f t="shared" si="20"/>
        <v>#VALUE!</v>
      </c>
      <c r="I86" s="113">
        <f t="shared" si="21"/>
        <v>15</v>
      </c>
      <c r="J86" s="113">
        <f t="shared" si="22"/>
        <v>0.17899999999999999</v>
      </c>
      <c r="K86" s="113">
        <f t="shared" si="23"/>
        <v>9</v>
      </c>
      <c r="L86" s="113">
        <f t="shared" si="24"/>
        <v>0.107</v>
      </c>
      <c r="M86" s="113" t="e">
        <f t="shared" si="25"/>
        <v>#VALUE!</v>
      </c>
      <c r="N86" s="113" t="e">
        <f t="shared" si="26"/>
        <v>#VALUE!</v>
      </c>
      <c r="O86" s="113">
        <f t="shared" si="27"/>
        <v>78</v>
      </c>
      <c r="P86" s="1" t="e">
        <f t="shared" si="44"/>
        <v>#VALUE!</v>
      </c>
      <c r="Q86" s="55" t="e">
        <f t="shared" si="44"/>
        <v>#VALUE!</v>
      </c>
      <c r="R86" s="1">
        <f t="shared" si="44"/>
        <v>15</v>
      </c>
      <c r="S86" s="55">
        <f t="shared" si="44"/>
        <v>0.17899999999999999</v>
      </c>
      <c r="T86" s="1">
        <f t="shared" si="44"/>
        <v>9</v>
      </c>
      <c r="U86" s="55">
        <f t="shared" si="44"/>
        <v>0.107</v>
      </c>
      <c r="V86" s="1" t="e">
        <f t="shared" si="44"/>
        <v>#VALUE!</v>
      </c>
      <c r="W86" s="55" t="e">
        <f t="shared" si="44"/>
        <v>#VALUE!</v>
      </c>
      <c r="X86" s="1">
        <f t="shared" si="44"/>
        <v>78</v>
      </c>
    </row>
    <row r="87" spans="1:24" hidden="1" x14ac:dyDescent="0.3">
      <c r="A87" t="s">
        <v>10</v>
      </c>
      <c r="B87" t="s">
        <v>25</v>
      </c>
      <c r="C87" s="1">
        <f t="shared" si="11"/>
        <v>5</v>
      </c>
      <c r="D87" s="55">
        <f t="shared" si="11"/>
        <v>-0.03</v>
      </c>
      <c r="E87" s="1">
        <f t="shared" ref="E87:X87" si="45">E29-E59</f>
        <v>30</v>
      </c>
      <c r="F87" s="55">
        <f t="shared" si="45"/>
        <v>-0.28800000000000003</v>
      </c>
      <c r="G87" s="113" t="e">
        <f t="shared" si="19"/>
        <v>#VALUE!</v>
      </c>
      <c r="H87" s="113" t="e">
        <f t="shared" si="20"/>
        <v>#VALUE!</v>
      </c>
      <c r="I87" s="113">
        <f t="shared" si="21"/>
        <v>5</v>
      </c>
      <c r="J87" s="113">
        <f t="shared" si="22"/>
        <v>7.9000000000000001E-2</v>
      </c>
      <c r="K87" s="113">
        <f t="shared" si="23"/>
        <v>10</v>
      </c>
      <c r="L87" s="113">
        <f t="shared" si="24"/>
        <v>0.159</v>
      </c>
      <c r="M87" s="113">
        <f t="shared" si="25"/>
        <v>5</v>
      </c>
      <c r="N87" s="113">
        <f t="shared" si="26"/>
        <v>7.9000000000000001E-2</v>
      </c>
      <c r="O87" s="113">
        <f t="shared" si="27"/>
        <v>55</v>
      </c>
      <c r="P87" s="1" t="e">
        <f t="shared" si="45"/>
        <v>#VALUE!</v>
      </c>
      <c r="Q87" s="55" t="e">
        <f t="shared" si="45"/>
        <v>#VALUE!</v>
      </c>
      <c r="R87" s="1">
        <f t="shared" si="45"/>
        <v>5</v>
      </c>
      <c r="S87" s="55">
        <f t="shared" si="45"/>
        <v>7.9000000000000001E-2</v>
      </c>
      <c r="T87" s="1">
        <f t="shared" si="45"/>
        <v>10</v>
      </c>
      <c r="U87" s="55">
        <f t="shared" si="45"/>
        <v>0.159</v>
      </c>
      <c r="V87" s="1">
        <f t="shared" si="45"/>
        <v>5</v>
      </c>
      <c r="W87" s="55">
        <f t="shared" si="45"/>
        <v>7.9000000000000001E-2</v>
      </c>
      <c r="X87" s="1">
        <f t="shared" si="45"/>
        <v>55</v>
      </c>
    </row>
    <row r="88" spans="1:24" hidden="1" x14ac:dyDescent="0.3">
      <c r="A88" t="s">
        <v>10</v>
      </c>
      <c r="B88" t="s">
        <v>20</v>
      </c>
      <c r="C88" s="1">
        <f t="shared" si="11"/>
        <v>7</v>
      </c>
      <c r="D88" s="55">
        <f t="shared" si="11"/>
        <v>-0.1903</v>
      </c>
      <c r="E88" s="1">
        <f t="shared" ref="E88:X88" si="46">E30-E60</f>
        <v>37</v>
      </c>
      <c r="F88" s="55">
        <f t="shared" si="46"/>
        <v>0.34570000000000006</v>
      </c>
      <c r="G88" s="113" t="e">
        <f t="shared" si="19"/>
        <v>#VALUE!</v>
      </c>
      <c r="H88" s="113" t="e">
        <f t="shared" si="20"/>
        <v>#VALUE!</v>
      </c>
      <c r="I88" s="113">
        <f t="shared" si="21"/>
        <v>6</v>
      </c>
      <c r="J88" s="113">
        <f t="shared" si="22"/>
        <v>0.107</v>
      </c>
      <c r="K88" s="113">
        <f t="shared" si="23"/>
        <v>2</v>
      </c>
      <c r="L88" s="113">
        <f t="shared" si="24"/>
        <v>-0.27929999999999999</v>
      </c>
      <c r="M88" s="113">
        <f t="shared" si="25"/>
        <v>1</v>
      </c>
      <c r="N88" s="113">
        <f t="shared" si="26"/>
        <v>1.7999999999999999E-2</v>
      </c>
      <c r="O88" s="113">
        <f t="shared" si="27"/>
        <v>53</v>
      </c>
      <c r="P88" s="1" t="e">
        <f t="shared" si="46"/>
        <v>#VALUE!</v>
      </c>
      <c r="Q88" s="55" t="e">
        <f t="shared" si="46"/>
        <v>#VALUE!</v>
      </c>
      <c r="R88" s="1">
        <f t="shared" si="46"/>
        <v>6</v>
      </c>
      <c r="S88" s="55">
        <f t="shared" si="46"/>
        <v>0.107</v>
      </c>
      <c r="T88" s="1">
        <f t="shared" si="46"/>
        <v>2</v>
      </c>
      <c r="U88" s="55">
        <f t="shared" si="46"/>
        <v>-0.27929999999999999</v>
      </c>
      <c r="V88" s="1">
        <f t="shared" si="46"/>
        <v>1</v>
      </c>
      <c r="W88" s="55">
        <f t="shared" si="46"/>
        <v>1.7999999999999999E-2</v>
      </c>
      <c r="X88" s="1">
        <f t="shared" si="46"/>
        <v>53</v>
      </c>
    </row>
    <row r="89" spans="1:24" hidden="1" x14ac:dyDescent="0.3">
      <c r="A89" t="s">
        <v>10</v>
      </c>
      <c r="B89" t="s">
        <v>26</v>
      </c>
      <c r="C89" s="1">
        <f t="shared" si="11"/>
        <v>1</v>
      </c>
      <c r="D89" s="55">
        <f t="shared" si="11"/>
        <v>3.2000000000000001E-2</v>
      </c>
      <c r="E89" s="1">
        <f t="shared" ref="E89:X89" si="47">E31-E61</f>
        <v>22</v>
      </c>
      <c r="F89" s="55">
        <f t="shared" si="47"/>
        <v>-0.22599999999999998</v>
      </c>
      <c r="G89" s="113" t="e">
        <f t="shared" si="19"/>
        <v>#VALUE!</v>
      </c>
      <c r="H89" s="113" t="e">
        <f t="shared" si="20"/>
        <v>#VALUE!</v>
      </c>
      <c r="I89" s="113">
        <f t="shared" si="21"/>
        <v>2</v>
      </c>
      <c r="J89" s="113">
        <f t="shared" si="22"/>
        <v>6.5000000000000002E-2</v>
      </c>
      <c r="K89" s="113">
        <f t="shared" si="23"/>
        <v>2</v>
      </c>
      <c r="L89" s="113">
        <f t="shared" si="24"/>
        <v>6.5000000000000002E-2</v>
      </c>
      <c r="M89" s="113">
        <f t="shared" si="25"/>
        <v>2</v>
      </c>
      <c r="N89" s="113">
        <f t="shared" si="26"/>
        <v>6.5000000000000002E-2</v>
      </c>
      <c r="O89" s="113">
        <f t="shared" si="27"/>
        <v>29</v>
      </c>
      <c r="P89" s="1" t="e">
        <f t="shared" si="47"/>
        <v>#VALUE!</v>
      </c>
      <c r="Q89" s="55" t="e">
        <f t="shared" si="47"/>
        <v>#VALUE!</v>
      </c>
      <c r="R89" s="1">
        <f t="shared" si="47"/>
        <v>2</v>
      </c>
      <c r="S89" s="55">
        <f t="shared" si="47"/>
        <v>6.5000000000000002E-2</v>
      </c>
      <c r="T89" s="1">
        <f t="shared" si="47"/>
        <v>2</v>
      </c>
      <c r="U89" s="55">
        <f t="shared" si="47"/>
        <v>6.5000000000000002E-2</v>
      </c>
      <c r="V89" s="1">
        <f t="shared" si="47"/>
        <v>2</v>
      </c>
      <c r="W89" s="55">
        <f t="shared" si="47"/>
        <v>6.5000000000000002E-2</v>
      </c>
      <c r="X89" s="1">
        <f t="shared" si="47"/>
        <v>29</v>
      </c>
    </row>
  </sheetData>
  <mergeCells count="23">
    <mergeCell ref="A24:A27"/>
    <mergeCell ref="A28:A31"/>
    <mergeCell ref="G2:H2"/>
    <mergeCell ref="I2:J2"/>
    <mergeCell ref="K2:L2"/>
    <mergeCell ref="A4:A7"/>
    <mergeCell ref="A8:A11"/>
    <mergeCell ref="A12:A15"/>
    <mergeCell ref="A16:A19"/>
    <mergeCell ref="A20:A23"/>
    <mergeCell ref="V32:W32"/>
    <mergeCell ref="C2:D2"/>
    <mergeCell ref="E2:F2"/>
    <mergeCell ref="P2:Q2"/>
    <mergeCell ref="R2:S2"/>
    <mergeCell ref="T2:U2"/>
    <mergeCell ref="V2:W2"/>
    <mergeCell ref="M2:N2"/>
    <mergeCell ref="C32:D32"/>
    <mergeCell ref="E32:F32"/>
    <mergeCell ref="P32:Q32"/>
    <mergeCell ref="R32:S32"/>
    <mergeCell ref="T32:U32"/>
  </mergeCells>
  <conditionalFormatting sqref="D62:D89 F62:F89 Q62:Q89 T84 S62:S89 U62:U89 W62:W89">
    <cfRule type="cellIs" dxfId="5" priority="2" operator="lessThan">
      <formula>-0.05</formula>
    </cfRule>
  </conditionalFormatting>
  <conditionalFormatting sqref="D62:D89 F62:F89 Q62:Q89 T84 S62:S89 U62:U89 W62:W89">
    <cfRule type="cellIs" dxfId="4" priority="1" operator="greaterThan">
      <formula>0.05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pane ySplit="3" topLeftCell="A4" activePane="bottomLeft" state="frozen"/>
      <selection pane="bottomLeft" activeCell="M48" sqref="M48"/>
    </sheetView>
  </sheetViews>
  <sheetFormatPr defaultRowHeight="15.05" x14ac:dyDescent="0.3"/>
  <cols>
    <col min="1" max="1" width="11" customWidth="1"/>
    <col min="2" max="2" width="8" customWidth="1"/>
    <col min="3" max="3" width="30.33203125" bestFit="1" customWidth="1"/>
    <col min="4" max="4" width="7" style="2" bestFit="1" customWidth="1"/>
    <col min="5" max="5" width="18.6640625" bestFit="1" customWidth="1"/>
    <col min="6" max="6" width="6.88671875" style="2" bestFit="1" customWidth="1"/>
    <col min="7" max="7" width="10.6640625" bestFit="1" customWidth="1"/>
    <col min="8" max="8" width="9.33203125" style="2" bestFit="1" customWidth="1"/>
    <col min="9" max="9" width="13.44140625" bestFit="1" customWidth="1"/>
    <col min="10" max="10" width="9.88671875" style="2" bestFit="1" customWidth="1"/>
    <col min="11" max="11" width="7" customWidth="1"/>
    <col min="12" max="12" width="8.109375" style="2" bestFit="1" customWidth="1"/>
    <col min="13" max="13" width="7.6640625" bestFit="1" customWidth="1"/>
    <col min="14" max="14" width="7" style="2" customWidth="1"/>
    <col min="15" max="15" width="9" bestFit="1" customWidth="1"/>
  </cols>
  <sheetData>
    <row r="1" spans="1:15" s="89" customFormat="1" ht="15.65" x14ac:dyDescent="0.3">
      <c r="A1" s="97" t="s">
        <v>35</v>
      </c>
      <c r="B1" s="98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  <c r="O1" s="87"/>
    </row>
    <row r="2" spans="1:15" s="89" customFormat="1" ht="30.05" customHeight="1" x14ac:dyDescent="0.3">
      <c r="A2" s="99"/>
      <c r="B2" s="100"/>
      <c r="C2" s="124" t="s">
        <v>11</v>
      </c>
      <c r="D2" s="125"/>
      <c r="E2" s="126" t="s">
        <v>0</v>
      </c>
      <c r="F2" s="123"/>
      <c r="G2" s="126" t="s">
        <v>1</v>
      </c>
      <c r="H2" s="123"/>
      <c r="I2" s="126" t="s">
        <v>12</v>
      </c>
      <c r="J2" s="123"/>
      <c r="K2" s="126" t="s">
        <v>2</v>
      </c>
      <c r="L2" s="123"/>
      <c r="M2" s="122" t="s">
        <v>3</v>
      </c>
      <c r="N2" s="123"/>
      <c r="O2" s="6" t="s">
        <v>29</v>
      </c>
    </row>
    <row r="3" spans="1:15" s="89" customFormat="1" x14ac:dyDescent="0.3">
      <c r="A3" s="41"/>
      <c r="B3" s="8"/>
      <c r="C3" s="101" t="s">
        <v>30</v>
      </c>
      <c r="D3" s="102" t="s">
        <v>31</v>
      </c>
      <c r="E3" s="101" t="s">
        <v>30</v>
      </c>
      <c r="F3" s="102" t="s">
        <v>31</v>
      </c>
      <c r="G3" s="101" t="s">
        <v>30</v>
      </c>
      <c r="H3" s="102" t="s">
        <v>31</v>
      </c>
      <c r="I3" s="101" t="s">
        <v>30</v>
      </c>
      <c r="J3" s="102" t="s">
        <v>31</v>
      </c>
      <c r="K3" s="101" t="s">
        <v>30</v>
      </c>
      <c r="L3" s="102" t="s">
        <v>31</v>
      </c>
      <c r="M3" s="103" t="s">
        <v>30</v>
      </c>
      <c r="N3" s="102" t="s">
        <v>31</v>
      </c>
      <c r="O3" s="63"/>
    </row>
    <row r="4" spans="1:15" x14ac:dyDescent="0.3">
      <c r="A4" s="133" t="s">
        <v>4</v>
      </c>
      <c r="B4" s="13" t="s">
        <v>36</v>
      </c>
      <c r="C4" s="14">
        <v>8489</v>
      </c>
      <c r="D4" s="17">
        <v>0.56299999999999994</v>
      </c>
      <c r="E4" s="16">
        <v>661</v>
      </c>
      <c r="F4" s="17">
        <v>4.3999999999999997E-2</v>
      </c>
      <c r="G4" s="16">
        <v>18</v>
      </c>
      <c r="H4" s="17">
        <v>1E-3</v>
      </c>
      <c r="I4" s="16">
        <v>740</v>
      </c>
      <c r="J4" s="17">
        <v>4.9000000000000002E-2</v>
      </c>
      <c r="K4" s="14">
        <v>3107</v>
      </c>
      <c r="L4" s="17">
        <v>0.20599999999999999</v>
      </c>
      <c r="M4" s="66">
        <v>2076</v>
      </c>
      <c r="N4" s="17">
        <v>0.13800000000000001</v>
      </c>
      <c r="O4" s="58">
        <v>15091</v>
      </c>
    </row>
    <row r="5" spans="1:15" x14ac:dyDescent="0.3">
      <c r="A5" s="134"/>
      <c r="B5" s="29" t="s">
        <v>37</v>
      </c>
      <c r="C5" s="67">
        <v>11759</v>
      </c>
      <c r="D5" s="32">
        <v>0.42799999999999999</v>
      </c>
      <c r="E5" s="67">
        <v>4653</v>
      </c>
      <c r="F5" s="32">
        <v>0.16900000000000001</v>
      </c>
      <c r="G5" s="67">
        <v>378</v>
      </c>
      <c r="H5" s="32">
        <v>1.4E-2</v>
      </c>
      <c r="I5" s="67">
        <v>1780</v>
      </c>
      <c r="J5" s="32">
        <v>6.5000000000000002E-2</v>
      </c>
      <c r="K5" s="67">
        <v>5852</v>
      </c>
      <c r="L5" s="32">
        <v>0.21299999999999999</v>
      </c>
      <c r="M5" s="68">
        <v>3035</v>
      </c>
      <c r="N5" s="32">
        <v>0.111</v>
      </c>
      <c r="O5" s="61">
        <v>27457</v>
      </c>
    </row>
    <row r="6" spans="1:15" x14ac:dyDescent="0.3">
      <c r="A6" s="133" t="s">
        <v>5</v>
      </c>
      <c r="B6" s="13" t="s">
        <v>36</v>
      </c>
      <c r="C6" s="14">
        <v>6239</v>
      </c>
      <c r="D6" s="17">
        <v>0.66</v>
      </c>
      <c r="E6" s="16">
        <v>185</v>
      </c>
      <c r="F6" s="17">
        <v>0.02</v>
      </c>
      <c r="G6" s="16">
        <v>2</v>
      </c>
      <c r="H6" s="17">
        <v>0</v>
      </c>
      <c r="I6" s="16">
        <v>562</v>
      </c>
      <c r="J6" s="17">
        <v>5.8999999999999997E-2</v>
      </c>
      <c r="K6" s="14">
        <v>1027</v>
      </c>
      <c r="L6" s="17">
        <v>0.109</v>
      </c>
      <c r="M6" s="19">
        <v>1436</v>
      </c>
      <c r="N6" s="17">
        <v>0.152</v>
      </c>
      <c r="O6" s="58">
        <v>9451</v>
      </c>
    </row>
    <row r="7" spans="1:15" x14ac:dyDescent="0.3">
      <c r="A7" s="134"/>
      <c r="B7" s="29" t="s">
        <v>26</v>
      </c>
      <c r="C7" s="67">
        <v>8719</v>
      </c>
      <c r="D7" s="32">
        <v>0.61599999999999999</v>
      </c>
      <c r="E7" s="67">
        <v>1382</v>
      </c>
      <c r="F7" s="32">
        <v>9.8000000000000004E-2</v>
      </c>
      <c r="G7" s="30">
        <v>182</v>
      </c>
      <c r="H7" s="32">
        <v>1.2999999999999999E-2</v>
      </c>
      <c r="I7" s="67">
        <v>1009</v>
      </c>
      <c r="J7" s="32">
        <v>7.0999999999999994E-2</v>
      </c>
      <c r="K7" s="67">
        <v>1051</v>
      </c>
      <c r="L7" s="32">
        <v>7.3999999999999996E-2</v>
      </c>
      <c r="M7" s="68">
        <v>1800</v>
      </c>
      <c r="N7" s="32">
        <v>0.127</v>
      </c>
      <c r="O7" s="61">
        <v>14143</v>
      </c>
    </row>
    <row r="8" spans="1:15" x14ac:dyDescent="0.3">
      <c r="A8" s="133" t="s">
        <v>6</v>
      </c>
      <c r="B8" s="13" t="s">
        <v>36</v>
      </c>
      <c r="C8" s="16">
        <v>844</v>
      </c>
      <c r="D8" s="17">
        <v>0.56000000000000005</v>
      </c>
      <c r="E8" s="16">
        <v>43</v>
      </c>
      <c r="F8" s="17">
        <v>2.9000000000000001E-2</v>
      </c>
      <c r="G8" s="16">
        <v>5</v>
      </c>
      <c r="H8" s="17">
        <v>3.0000000000000001E-3</v>
      </c>
      <c r="I8" s="16">
        <v>99</v>
      </c>
      <c r="J8" s="17">
        <v>6.6000000000000003E-2</v>
      </c>
      <c r="K8" s="16">
        <v>432</v>
      </c>
      <c r="L8" s="17">
        <v>0.28699999999999998</v>
      </c>
      <c r="M8" s="19">
        <v>83</v>
      </c>
      <c r="N8" s="17">
        <v>5.5E-2</v>
      </c>
      <c r="O8" s="69">
        <v>1506</v>
      </c>
    </row>
    <row r="9" spans="1:15" x14ac:dyDescent="0.3">
      <c r="A9" s="134"/>
      <c r="B9" s="29" t="s">
        <v>26</v>
      </c>
      <c r="C9" s="67">
        <v>1155</v>
      </c>
      <c r="D9" s="32">
        <v>0.28599999999999998</v>
      </c>
      <c r="E9" s="67">
        <v>671</v>
      </c>
      <c r="F9" s="32">
        <v>0.16600000000000001</v>
      </c>
      <c r="G9" s="30">
        <v>80</v>
      </c>
      <c r="H9" s="32">
        <v>0.02</v>
      </c>
      <c r="I9" s="30">
        <v>379</v>
      </c>
      <c r="J9" s="32">
        <v>9.4E-2</v>
      </c>
      <c r="K9" s="67">
        <v>1456</v>
      </c>
      <c r="L9" s="32">
        <v>0.36</v>
      </c>
      <c r="M9" s="34">
        <v>300</v>
      </c>
      <c r="N9" s="32">
        <v>7.3999999999999996E-2</v>
      </c>
      <c r="O9" s="61">
        <v>4041</v>
      </c>
    </row>
    <row r="10" spans="1:15" x14ac:dyDescent="0.3">
      <c r="A10" s="133" t="s">
        <v>7</v>
      </c>
      <c r="B10" s="13" t="s">
        <v>36</v>
      </c>
      <c r="C10" s="16">
        <v>658</v>
      </c>
      <c r="D10" s="17">
        <v>0.41299999999999998</v>
      </c>
      <c r="E10" s="16">
        <v>108</v>
      </c>
      <c r="F10" s="17">
        <v>6.8000000000000005E-2</v>
      </c>
      <c r="G10" s="16">
        <v>2</v>
      </c>
      <c r="H10" s="17">
        <v>1E-3</v>
      </c>
      <c r="I10" s="16">
        <v>39</v>
      </c>
      <c r="J10" s="17">
        <v>2.4E-2</v>
      </c>
      <c r="K10" s="16">
        <v>517</v>
      </c>
      <c r="L10" s="17">
        <v>0.32400000000000001</v>
      </c>
      <c r="M10" s="19">
        <v>271</v>
      </c>
      <c r="N10" s="17">
        <v>0.17</v>
      </c>
      <c r="O10" s="70">
        <v>1595</v>
      </c>
    </row>
    <row r="11" spans="1:15" x14ac:dyDescent="0.3">
      <c r="A11" s="134"/>
      <c r="B11" s="29" t="s">
        <v>26</v>
      </c>
      <c r="C11" s="67">
        <v>797</v>
      </c>
      <c r="D11" s="32">
        <v>0.315</v>
      </c>
      <c r="E11" s="30">
        <v>411</v>
      </c>
      <c r="F11" s="32">
        <v>0.16200000000000001</v>
      </c>
      <c r="G11" s="30">
        <v>63</v>
      </c>
      <c r="H11" s="32">
        <v>2.5000000000000001E-2</v>
      </c>
      <c r="I11" s="30">
        <v>105</v>
      </c>
      <c r="J11" s="32">
        <v>4.1000000000000002E-2</v>
      </c>
      <c r="K11" s="30">
        <v>770</v>
      </c>
      <c r="L11" s="32">
        <v>0.30399999999999999</v>
      </c>
      <c r="M11" s="34">
        <v>385</v>
      </c>
      <c r="N11" s="32">
        <v>0.152</v>
      </c>
      <c r="O11" s="71">
        <v>2531</v>
      </c>
    </row>
    <row r="12" spans="1:15" x14ac:dyDescent="0.3">
      <c r="A12" s="133" t="s">
        <v>8</v>
      </c>
      <c r="B12" s="13" t="s">
        <v>36</v>
      </c>
      <c r="C12" s="16">
        <v>679</v>
      </c>
      <c r="D12" s="17">
        <v>0.316</v>
      </c>
      <c r="E12" s="16">
        <v>105</v>
      </c>
      <c r="F12" s="17">
        <v>4.9000000000000002E-2</v>
      </c>
      <c r="G12" s="16">
        <v>9</v>
      </c>
      <c r="H12" s="17">
        <v>4.0000000000000001E-3</v>
      </c>
      <c r="I12" s="16">
        <v>12</v>
      </c>
      <c r="J12" s="17">
        <v>6.0000000000000001E-3</v>
      </c>
      <c r="K12" s="16">
        <v>1088</v>
      </c>
      <c r="L12" s="17">
        <v>0.50600000000000001</v>
      </c>
      <c r="M12" s="19">
        <v>259</v>
      </c>
      <c r="N12" s="17">
        <v>0.12</v>
      </c>
      <c r="O12" s="70">
        <v>2152</v>
      </c>
    </row>
    <row r="13" spans="1:15" x14ac:dyDescent="0.3">
      <c r="A13" s="134"/>
      <c r="B13" s="29" t="s">
        <v>26</v>
      </c>
      <c r="C13" s="67">
        <v>1019</v>
      </c>
      <c r="D13" s="32">
        <v>0.251</v>
      </c>
      <c r="E13" s="67">
        <v>1120</v>
      </c>
      <c r="F13" s="32">
        <v>0.27600000000000002</v>
      </c>
      <c r="G13" s="30">
        <v>50</v>
      </c>
      <c r="H13" s="32">
        <v>1.2E-2</v>
      </c>
      <c r="I13" s="30">
        <v>39</v>
      </c>
      <c r="J13" s="32">
        <v>0.01</v>
      </c>
      <c r="K13" s="67">
        <v>1610</v>
      </c>
      <c r="L13" s="32">
        <v>0.39700000000000002</v>
      </c>
      <c r="M13" s="34">
        <v>219</v>
      </c>
      <c r="N13" s="32">
        <v>5.3999999999999999E-2</v>
      </c>
      <c r="O13" s="71">
        <v>4057</v>
      </c>
    </row>
    <row r="14" spans="1:15" x14ac:dyDescent="0.3">
      <c r="A14" s="133" t="s">
        <v>9</v>
      </c>
      <c r="B14" s="13" t="s">
        <v>36</v>
      </c>
      <c r="C14" s="16">
        <v>33</v>
      </c>
      <c r="D14" s="17">
        <v>0.106</v>
      </c>
      <c r="E14" s="16">
        <v>217</v>
      </c>
      <c r="F14" s="17">
        <v>0.69799999999999995</v>
      </c>
      <c r="G14" s="120">
        <f t="shared" ref="G14:H15" si="0">IF(P14=".",0,P14)</f>
        <v>0</v>
      </c>
      <c r="H14" s="121">
        <f t="shared" si="0"/>
        <v>0</v>
      </c>
      <c r="I14" s="16">
        <v>11</v>
      </c>
      <c r="J14" s="17">
        <v>3.5000000000000003E-2</v>
      </c>
      <c r="K14" s="16">
        <v>29</v>
      </c>
      <c r="L14" s="17">
        <v>9.2999999999999999E-2</v>
      </c>
      <c r="M14" s="19">
        <v>21</v>
      </c>
      <c r="N14" s="17">
        <v>6.8000000000000005E-2</v>
      </c>
      <c r="O14" s="72">
        <v>311</v>
      </c>
    </row>
    <row r="15" spans="1:15" x14ac:dyDescent="0.3">
      <c r="A15" s="134"/>
      <c r="B15" s="29" t="s">
        <v>26</v>
      </c>
      <c r="C15" s="30">
        <v>23</v>
      </c>
      <c r="D15" s="32">
        <v>8.9999999999999993E-3</v>
      </c>
      <c r="E15" s="67">
        <v>1055</v>
      </c>
      <c r="F15" s="32">
        <v>0.40899999999999997</v>
      </c>
      <c r="G15" s="46">
        <f t="shared" si="0"/>
        <v>0</v>
      </c>
      <c r="H15" s="48">
        <f t="shared" si="0"/>
        <v>0</v>
      </c>
      <c r="I15" s="30">
        <v>231</v>
      </c>
      <c r="J15" s="32">
        <v>0.09</v>
      </c>
      <c r="K15" s="30">
        <v>943</v>
      </c>
      <c r="L15" s="32">
        <v>0.36599999999999999</v>
      </c>
      <c r="M15" s="34">
        <v>325</v>
      </c>
      <c r="N15" s="32">
        <v>0.126</v>
      </c>
      <c r="O15" s="71">
        <v>2577</v>
      </c>
    </row>
    <row r="16" spans="1:15" x14ac:dyDescent="0.3">
      <c r="A16" s="133" t="s">
        <v>33</v>
      </c>
      <c r="B16" s="13" t="s">
        <v>36</v>
      </c>
      <c r="C16" s="18">
        <v>36</v>
      </c>
      <c r="D16" s="17">
        <v>0.47399999999999998</v>
      </c>
      <c r="E16" s="16">
        <v>3</v>
      </c>
      <c r="F16" s="17">
        <v>3.9E-2</v>
      </c>
      <c r="G16" s="39">
        <f t="shared" ref="G16" si="1">IF(P16=".",0,P16)</f>
        <v>0</v>
      </c>
      <c r="H16" s="40">
        <f t="shared" ref="H16" si="2">IF(Q16=".",0,Q16)</f>
        <v>0</v>
      </c>
      <c r="I16" s="18">
        <v>17</v>
      </c>
      <c r="J16" s="17">
        <v>0.224</v>
      </c>
      <c r="K16" s="18">
        <v>14</v>
      </c>
      <c r="L16" s="17">
        <v>0.184</v>
      </c>
      <c r="M16" s="19">
        <v>6</v>
      </c>
      <c r="N16" s="17">
        <v>7.9000000000000001E-2</v>
      </c>
      <c r="O16" s="69">
        <v>76</v>
      </c>
    </row>
    <row r="17" spans="1:15" x14ac:dyDescent="0.3">
      <c r="A17" s="134"/>
      <c r="B17" s="29" t="s">
        <v>26</v>
      </c>
      <c r="C17" s="30">
        <v>46</v>
      </c>
      <c r="D17" s="32">
        <v>0.42599999999999999</v>
      </c>
      <c r="E17" s="30">
        <v>14</v>
      </c>
      <c r="F17" s="32">
        <v>0.13</v>
      </c>
      <c r="G17" s="33">
        <v>3</v>
      </c>
      <c r="H17" s="32">
        <v>2.8000000000000001E-2</v>
      </c>
      <c r="I17" s="33">
        <v>17</v>
      </c>
      <c r="J17" s="32">
        <v>0.157</v>
      </c>
      <c r="K17" s="30">
        <v>22</v>
      </c>
      <c r="L17" s="32">
        <v>0.20399999999999999</v>
      </c>
      <c r="M17" s="73">
        <v>6</v>
      </c>
      <c r="N17" s="32">
        <v>5.6000000000000001E-2</v>
      </c>
      <c r="O17" s="64">
        <v>108</v>
      </c>
    </row>
    <row r="18" spans="1:15" hidden="1" x14ac:dyDescent="0.3">
      <c r="A18" t="s">
        <v>4</v>
      </c>
      <c r="B18" t="s">
        <v>27</v>
      </c>
      <c r="C18" s="14">
        <v>7121</v>
      </c>
      <c r="D18" s="17">
        <v>0.60650000000000004</v>
      </c>
      <c r="E18" s="16">
        <v>463</v>
      </c>
      <c r="F18" s="17">
        <v>3.9399999999999998E-2</v>
      </c>
      <c r="G18" s="16">
        <v>94</v>
      </c>
      <c r="H18" s="17">
        <v>8.0000000000000002E-3</v>
      </c>
      <c r="I18" s="16">
        <v>224</v>
      </c>
      <c r="J18" s="17">
        <v>1.9099999999999999E-2</v>
      </c>
      <c r="K18" s="14">
        <v>2738</v>
      </c>
      <c r="L18" s="17">
        <v>0.23319999999999999</v>
      </c>
      <c r="M18" s="66">
        <v>1101</v>
      </c>
      <c r="N18" s="17">
        <v>9.3799999999999994E-2</v>
      </c>
      <c r="O18" s="58">
        <v>11741</v>
      </c>
    </row>
    <row r="19" spans="1:15" hidden="1" x14ac:dyDescent="0.3">
      <c r="A19" t="s">
        <v>4</v>
      </c>
      <c r="B19" t="s">
        <v>26</v>
      </c>
      <c r="C19" s="67">
        <v>19562</v>
      </c>
      <c r="D19" s="32">
        <v>0.47010000000000002</v>
      </c>
      <c r="E19" s="67">
        <v>7860</v>
      </c>
      <c r="F19" s="32">
        <v>0.18890000000000001</v>
      </c>
      <c r="G19" s="67">
        <v>1298</v>
      </c>
      <c r="H19" s="32">
        <v>3.1199999999999999E-2</v>
      </c>
      <c r="I19" s="67">
        <v>1617</v>
      </c>
      <c r="J19" s="32">
        <v>3.8899999999999997E-2</v>
      </c>
      <c r="K19" s="67">
        <v>6967</v>
      </c>
      <c r="L19" s="32">
        <v>0.16739999999999999</v>
      </c>
      <c r="M19" s="68">
        <v>4304</v>
      </c>
      <c r="N19" s="32">
        <v>0.10340000000000001</v>
      </c>
      <c r="O19" s="61">
        <v>41608</v>
      </c>
    </row>
    <row r="20" spans="1:15" ht="15.05" hidden="1" customHeight="1" x14ac:dyDescent="0.3">
      <c r="A20" t="s">
        <v>5</v>
      </c>
      <c r="B20" t="s">
        <v>27</v>
      </c>
      <c r="C20" s="14">
        <v>5397</v>
      </c>
      <c r="D20" s="17">
        <v>0.68459999999999999</v>
      </c>
      <c r="E20" s="16">
        <v>35</v>
      </c>
      <c r="F20" s="17">
        <v>4.4000000000000003E-3</v>
      </c>
      <c r="G20" s="16">
        <v>57</v>
      </c>
      <c r="H20" s="17">
        <v>7.1999999999999998E-3</v>
      </c>
      <c r="I20" s="16">
        <v>178</v>
      </c>
      <c r="J20" s="17">
        <v>2.2599999999999999E-2</v>
      </c>
      <c r="K20" s="14">
        <v>1496</v>
      </c>
      <c r="L20" s="17">
        <v>0.1898</v>
      </c>
      <c r="M20" s="19">
        <v>720</v>
      </c>
      <c r="N20" s="17">
        <v>9.1300000000000006E-2</v>
      </c>
      <c r="O20" s="58">
        <v>7883</v>
      </c>
    </row>
    <row r="21" spans="1:15" hidden="1" x14ac:dyDescent="0.3">
      <c r="A21" t="s">
        <v>5</v>
      </c>
      <c r="B21" t="s">
        <v>26</v>
      </c>
      <c r="C21" s="67">
        <v>14587</v>
      </c>
      <c r="D21" s="32">
        <v>0.6149</v>
      </c>
      <c r="E21" s="67">
        <v>1576</v>
      </c>
      <c r="F21" s="32">
        <v>6.6400000000000001E-2</v>
      </c>
      <c r="G21" s="30">
        <v>856</v>
      </c>
      <c r="H21" s="32">
        <v>3.61E-2</v>
      </c>
      <c r="I21" s="67">
        <v>1028</v>
      </c>
      <c r="J21" s="32">
        <v>4.3299999999999998E-2</v>
      </c>
      <c r="K21" s="67">
        <v>2651</v>
      </c>
      <c r="L21" s="32">
        <v>0.11169999999999999</v>
      </c>
      <c r="M21" s="68">
        <v>3026</v>
      </c>
      <c r="N21" s="32">
        <v>0.12759999999999999</v>
      </c>
      <c r="O21" s="61">
        <v>23724</v>
      </c>
    </row>
    <row r="22" spans="1:15" ht="15.05" hidden="1" customHeight="1" x14ac:dyDescent="0.3">
      <c r="A22" t="s">
        <v>6</v>
      </c>
      <c r="B22" t="s">
        <v>27</v>
      </c>
      <c r="C22" s="16">
        <v>495</v>
      </c>
      <c r="D22" s="17">
        <v>0.55179999999999996</v>
      </c>
      <c r="E22" s="16">
        <v>36</v>
      </c>
      <c r="F22" s="17">
        <v>4.0099999999999997E-2</v>
      </c>
      <c r="G22" s="16">
        <v>13</v>
      </c>
      <c r="H22" s="17">
        <v>1.4500000000000001E-2</v>
      </c>
      <c r="I22" s="16">
        <v>11</v>
      </c>
      <c r="J22" s="17">
        <v>1.23E-2</v>
      </c>
      <c r="K22" s="16">
        <v>313</v>
      </c>
      <c r="L22" s="17">
        <v>0.34889999999999999</v>
      </c>
      <c r="M22" s="19">
        <v>29</v>
      </c>
      <c r="N22" s="17">
        <v>3.2300000000000002E-2</v>
      </c>
      <c r="O22" s="69">
        <v>897</v>
      </c>
    </row>
    <row r="23" spans="1:15" hidden="1" x14ac:dyDescent="0.3">
      <c r="A23" t="s">
        <v>6</v>
      </c>
      <c r="B23" t="s">
        <v>26</v>
      </c>
      <c r="C23" s="67">
        <v>2265</v>
      </c>
      <c r="D23" s="32">
        <v>0.38950000000000001</v>
      </c>
      <c r="E23" s="67">
        <v>1340</v>
      </c>
      <c r="F23" s="32">
        <v>0.23039999999999999</v>
      </c>
      <c r="G23" s="30">
        <v>255</v>
      </c>
      <c r="H23" s="32">
        <v>4.3900000000000002E-2</v>
      </c>
      <c r="I23" s="30">
        <v>157</v>
      </c>
      <c r="J23" s="32">
        <v>2.7E-2</v>
      </c>
      <c r="K23" s="67">
        <v>1625</v>
      </c>
      <c r="L23" s="32">
        <v>0.27939999999999998</v>
      </c>
      <c r="M23" s="34">
        <v>173</v>
      </c>
      <c r="N23" s="32">
        <v>2.98E-2</v>
      </c>
      <c r="O23" s="61">
        <v>5815</v>
      </c>
    </row>
    <row r="24" spans="1:15" ht="15.05" hidden="1" customHeight="1" x14ac:dyDescent="0.3">
      <c r="A24" t="s">
        <v>7</v>
      </c>
      <c r="B24" t="s">
        <v>27</v>
      </c>
      <c r="C24" s="16">
        <v>747</v>
      </c>
      <c r="D24" s="17">
        <v>0.56459999999999999</v>
      </c>
      <c r="E24" s="16">
        <v>49</v>
      </c>
      <c r="F24" s="17">
        <v>3.6999999999999998E-2</v>
      </c>
      <c r="G24" s="16">
        <v>10</v>
      </c>
      <c r="H24" s="17">
        <v>7.6E-3</v>
      </c>
      <c r="I24" s="16">
        <v>8</v>
      </c>
      <c r="J24" s="17">
        <v>6.0000000000000001E-3</v>
      </c>
      <c r="K24" s="16">
        <v>229</v>
      </c>
      <c r="L24" s="17">
        <v>0.1731</v>
      </c>
      <c r="M24" s="19">
        <v>280</v>
      </c>
      <c r="N24" s="17">
        <v>0.21160000000000001</v>
      </c>
      <c r="O24" s="70">
        <v>1323</v>
      </c>
    </row>
    <row r="25" spans="1:15" hidden="1" x14ac:dyDescent="0.3">
      <c r="A25" t="s">
        <v>7</v>
      </c>
      <c r="B25" t="s">
        <v>26</v>
      </c>
      <c r="C25" s="67">
        <v>1495</v>
      </c>
      <c r="D25" s="32">
        <v>0.39119999999999999</v>
      </c>
      <c r="E25" s="30">
        <v>909</v>
      </c>
      <c r="F25" s="32">
        <v>0.23780000000000001</v>
      </c>
      <c r="G25" s="30">
        <v>136</v>
      </c>
      <c r="H25" s="32">
        <v>3.56E-2</v>
      </c>
      <c r="I25" s="30">
        <v>60</v>
      </c>
      <c r="J25" s="32">
        <v>1.5699999999999999E-2</v>
      </c>
      <c r="K25" s="30">
        <v>538</v>
      </c>
      <c r="L25" s="32">
        <v>0.14080000000000001</v>
      </c>
      <c r="M25" s="34">
        <v>684</v>
      </c>
      <c r="N25" s="32">
        <v>0.17899999999999999</v>
      </c>
      <c r="O25" s="71">
        <v>3822</v>
      </c>
    </row>
    <row r="26" spans="1:15" ht="15.05" hidden="1" customHeight="1" x14ac:dyDescent="0.3">
      <c r="A26" t="s">
        <v>8</v>
      </c>
      <c r="B26" t="s">
        <v>27</v>
      </c>
      <c r="C26" s="16">
        <v>463</v>
      </c>
      <c r="D26" s="17">
        <v>0.33310000000000001</v>
      </c>
      <c r="E26" s="16">
        <v>173</v>
      </c>
      <c r="F26" s="17">
        <v>0.1245</v>
      </c>
      <c r="G26" s="16">
        <v>14</v>
      </c>
      <c r="H26" s="17">
        <v>1.01E-2</v>
      </c>
      <c r="I26" s="16">
        <v>21</v>
      </c>
      <c r="J26" s="17">
        <v>1.5100000000000001E-2</v>
      </c>
      <c r="K26" s="16">
        <v>658</v>
      </c>
      <c r="L26" s="17">
        <v>0.47339999999999999</v>
      </c>
      <c r="M26" s="19">
        <v>61</v>
      </c>
      <c r="N26" s="17">
        <v>4.3900000000000002E-2</v>
      </c>
      <c r="O26" s="70">
        <v>1390</v>
      </c>
    </row>
    <row r="27" spans="1:15" hidden="1" x14ac:dyDescent="0.3">
      <c r="A27" t="s">
        <v>8</v>
      </c>
      <c r="B27" t="s">
        <v>26</v>
      </c>
      <c r="C27" s="67">
        <v>1172</v>
      </c>
      <c r="D27" s="32">
        <v>0.23</v>
      </c>
      <c r="E27" s="67">
        <v>2046</v>
      </c>
      <c r="F27" s="32">
        <v>0.40160000000000001</v>
      </c>
      <c r="G27" s="30">
        <v>47</v>
      </c>
      <c r="H27" s="32">
        <v>9.1999999999999998E-3</v>
      </c>
      <c r="I27" s="30">
        <v>93</v>
      </c>
      <c r="J27" s="32">
        <v>1.83E-2</v>
      </c>
      <c r="K27" s="67">
        <v>1426</v>
      </c>
      <c r="L27" s="32">
        <v>0.27979999999999999</v>
      </c>
      <c r="M27" s="34">
        <v>312</v>
      </c>
      <c r="N27" s="32">
        <v>6.1199999999999997E-2</v>
      </c>
      <c r="O27" s="71">
        <v>5096</v>
      </c>
    </row>
    <row r="28" spans="1:15" ht="15.05" hidden="1" customHeight="1" x14ac:dyDescent="0.3">
      <c r="A28" t="s">
        <v>9</v>
      </c>
      <c r="B28" t="s">
        <v>27</v>
      </c>
      <c r="C28" s="16">
        <v>19</v>
      </c>
      <c r="D28" s="17">
        <v>7.7600000000000002E-2</v>
      </c>
      <c r="E28" s="16">
        <v>169</v>
      </c>
      <c r="F28" s="17">
        <v>0.68979999999999997</v>
      </c>
      <c r="G28" s="18">
        <v>0</v>
      </c>
      <c r="H28" s="17">
        <v>0</v>
      </c>
      <c r="I28" s="16">
        <v>6</v>
      </c>
      <c r="J28" s="17">
        <v>2.4500000000000001E-2</v>
      </c>
      <c r="K28" s="16">
        <v>42</v>
      </c>
      <c r="L28" s="17">
        <v>0.1714</v>
      </c>
      <c r="M28" s="19">
        <v>9</v>
      </c>
      <c r="N28" s="17">
        <v>3.6700000000000003E-2</v>
      </c>
      <c r="O28" s="72">
        <v>245</v>
      </c>
    </row>
    <row r="29" spans="1:15" hidden="1" x14ac:dyDescent="0.3">
      <c r="A29" t="s">
        <v>9</v>
      </c>
      <c r="B29" t="s">
        <v>26</v>
      </c>
      <c r="C29" s="30">
        <v>39</v>
      </c>
      <c r="D29" s="32">
        <v>1.24E-2</v>
      </c>
      <c r="E29" s="67">
        <v>1985</v>
      </c>
      <c r="F29" s="32">
        <v>0.63280000000000003</v>
      </c>
      <c r="G29" s="30">
        <v>4</v>
      </c>
      <c r="H29" s="32">
        <v>1.2999999999999999E-3</v>
      </c>
      <c r="I29" s="30">
        <v>279</v>
      </c>
      <c r="J29" s="32">
        <v>8.8900000000000007E-2</v>
      </c>
      <c r="K29" s="30">
        <v>721</v>
      </c>
      <c r="L29" s="32">
        <v>0.2298</v>
      </c>
      <c r="M29" s="34">
        <v>109</v>
      </c>
      <c r="N29" s="32">
        <v>3.4700000000000002E-2</v>
      </c>
      <c r="O29" s="71">
        <v>3137</v>
      </c>
    </row>
    <row r="30" spans="1:15" hidden="1" x14ac:dyDescent="0.3">
      <c r="A30" t="s">
        <v>10</v>
      </c>
      <c r="B30" t="s">
        <v>27</v>
      </c>
      <c r="C30" s="18">
        <v>0</v>
      </c>
      <c r="D30" s="17">
        <v>0</v>
      </c>
      <c r="E30" s="16">
        <v>1</v>
      </c>
      <c r="F30" s="17">
        <v>0.33329999999999999</v>
      </c>
      <c r="G30" s="18">
        <v>0</v>
      </c>
      <c r="H30" s="17">
        <v>0</v>
      </c>
      <c r="I30" s="18">
        <v>0</v>
      </c>
      <c r="J30" s="17">
        <v>0</v>
      </c>
      <c r="K30" s="18">
        <v>0</v>
      </c>
      <c r="L30" s="17">
        <v>0</v>
      </c>
      <c r="M30" s="19">
        <v>2</v>
      </c>
      <c r="N30" s="17">
        <v>0.66669999999999996</v>
      </c>
      <c r="O30" s="69">
        <v>3</v>
      </c>
    </row>
    <row r="31" spans="1:15" hidden="1" x14ac:dyDescent="0.3">
      <c r="A31" t="s">
        <v>10</v>
      </c>
      <c r="B31" t="s">
        <v>26</v>
      </c>
      <c r="C31" s="30">
        <v>4</v>
      </c>
      <c r="D31" s="32">
        <v>0.26669999999999999</v>
      </c>
      <c r="E31" s="30">
        <v>4</v>
      </c>
      <c r="F31" s="32">
        <v>0.26669999999999999</v>
      </c>
      <c r="G31" s="33">
        <v>0</v>
      </c>
      <c r="H31" s="32">
        <v>0</v>
      </c>
      <c r="I31" s="33">
        <v>0</v>
      </c>
      <c r="J31" s="32">
        <v>0</v>
      </c>
      <c r="K31" s="30">
        <v>6</v>
      </c>
      <c r="L31" s="32">
        <v>0.42870000000000003</v>
      </c>
      <c r="M31" s="73">
        <v>0</v>
      </c>
      <c r="N31" s="32">
        <v>0</v>
      </c>
      <c r="O31" s="64">
        <v>14</v>
      </c>
    </row>
    <row r="32" spans="1:15" hidden="1" x14ac:dyDescent="0.3">
      <c r="A32" t="s">
        <v>4</v>
      </c>
      <c r="B32" t="s">
        <v>27</v>
      </c>
      <c r="C32" s="1">
        <f>C4-C18</f>
        <v>1368</v>
      </c>
      <c r="D32" s="55">
        <f>D4-D18</f>
        <v>-4.3500000000000094E-2</v>
      </c>
      <c r="E32" s="1">
        <f t="shared" ref="E32:O32" si="3">E4-E18</f>
        <v>198</v>
      </c>
      <c r="F32" s="55">
        <f t="shared" si="3"/>
        <v>4.5999999999999999E-3</v>
      </c>
      <c r="G32" s="1">
        <f t="shared" si="3"/>
        <v>-76</v>
      </c>
      <c r="H32" s="55">
        <f t="shared" si="3"/>
        <v>-7.0000000000000001E-3</v>
      </c>
      <c r="I32" s="1">
        <f t="shared" si="3"/>
        <v>516</v>
      </c>
      <c r="J32" s="55">
        <f t="shared" si="3"/>
        <v>2.9900000000000003E-2</v>
      </c>
      <c r="K32" s="1">
        <f t="shared" si="3"/>
        <v>369</v>
      </c>
      <c r="L32" s="55">
        <f t="shared" si="3"/>
        <v>-2.7200000000000002E-2</v>
      </c>
      <c r="M32" s="1">
        <f t="shared" si="3"/>
        <v>975</v>
      </c>
      <c r="N32" s="55">
        <f t="shared" si="3"/>
        <v>4.4200000000000017E-2</v>
      </c>
      <c r="O32" s="1">
        <f t="shared" si="3"/>
        <v>3350</v>
      </c>
    </row>
    <row r="33" spans="1:15" hidden="1" x14ac:dyDescent="0.3">
      <c r="A33" t="s">
        <v>4</v>
      </c>
      <c r="B33" t="s">
        <v>26</v>
      </c>
      <c r="C33" s="1">
        <f t="shared" ref="C33:D45" si="4">C5-C19</f>
        <v>-7803</v>
      </c>
      <c r="D33" s="55">
        <f t="shared" si="4"/>
        <v>-4.2100000000000026E-2</v>
      </c>
      <c r="E33" s="1">
        <f t="shared" ref="E33:O33" si="5">E5-E19</f>
        <v>-3207</v>
      </c>
      <c r="F33" s="55">
        <f t="shared" si="5"/>
        <v>-1.9900000000000001E-2</v>
      </c>
      <c r="G33" s="1">
        <f t="shared" si="5"/>
        <v>-920</v>
      </c>
      <c r="H33" s="55">
        <f t="shared" si="5"/>
        <v>-1.72E-2</v>
      </c>
      <c r="I33" s="1">
        <f t="shared" si="5"/>
        <v>163</v>
      </c>
      <c r="J33" s="55">
        <f t="shared" si="5"/>
        <v>2.6100000000000005E-2</v>
      </c>
      <c r="K33" s="1">
        <f t="shared" si="5"/>
        <v>-1115</v>
      </c>
      <c r="L33" s="55">
        <f t="shared" si="5"/>
        <v>4.5600000000000002E-2</v>
      </c>
      <c r="M33" s="1">
        <f t="shared" si="5"/>
        <v>-1269</v>
      </c>
      <c r="N33" s="55">
        <f t="shared" si="5"/>
        <v>7.5999999999999956E-3</v>
      </c>
      <c r="O33" s="1">
        <f t="shared" si="5"/>
        <v>-14151</v>
      </c>
    </row>
    <row r="34" spans="1:15" hidden="1" x14ac:dyDescent="0.3">
      <c r="A34" t="s">
        <v>5</v>
      </c>
      <c r="B34" t="s">
        <v>27</v>
      </c>
      <c r="C34" s="1">
        <f t="shared" si="4"/>
        <v>842</v>
      </c>
      <c r="D34" s="55">
        <f t="shared" si="4"/>
        <v>-2.4599999999999955E-2</v>
      </c>
      <c r="E34" s="1">
        <f t="shared" ref="E34:O34" si="6">E6-E20</f>
        <v>150</v>
      </c>
      <c r="F34" s="55">
        <f t="shared" si="6"/>
        <v>1.5599999999999999E-2</v>
      </c>
      <c r="G34" s="1">
        <f t="shared" si="6"/>
        <v>-55</v>
      </c>
      <c r="H34" s="55">
        <f t="shared" si="6"/>
        <v>-7.1999999999999998E-3</v>
      </c>
      <c r="I34" s="1">
        <f t="shared" si="6"/>
        <v>384</v>
      </c>
      <c r="J34" s="55">
        <f t="shared" si="6"/>
        <v>3.6400000000000002E-2</v>
      </c>
      <c r="K34" s="1">
        <f t="shared" si="6"/>
        <v>-469</v>
      </c>
      <c r="L34" s="55">
        <f t="shared" si="6"/>
        <v>-8.0799999999999997E-2</v>
      </c>
      <c r="M34" s="1">
        <f t="shared" si="6"/>
        <v>716</v>
      </c>
      <c r="N34" s="55">
        <f t="shared" si="6"/>
        <v>6.069999999999999E-2</v>
      </c>
      <c r="O34" s="1">
        <f t="shared" si="6"/>
        <v>1568</v>
      </c>
    </row>
    <row r="35" spans="1:15" hidden="1" x14ac:dyDescent="0.3">
      <c r="A35" t="s">
        <v>5</v>
      </c>
      <c r="B35" t="s">
        <v>26</v>
      </c>
      <c r="C35" s="1">
        <f t="shared" si="4"/>
        <v>-5868</v>
      </c>
      <c r="D35" s="55">
        <f t="shared" si="4"/>
        <v>1.0999999999999899E-3</v>
      </c>
      <c r="E35" s="1">
        <f t="shared" ref="E35:O35" si="7">E7-E21</f>
        <v>-194</v>
      </c>
      <c r="F35" s="55">
        <f t="shared" si="7"/>
        <v>3.1600000000000003E-2</v>
      </c>
      <c r="G35" s="1">
        <f t="shared" si="7"/>
        <v>-674</v>
      </c>
      <c r="H35" s="55">
        <f t="shared" si="7"/>
        <v>-2.3100000000000002E-2</v>
      </c>
      <c r="I35" s="1">
        <f t="shared" si="7"/>
        <v>-19</v>
      </c>
      <c r="J35" s="55">
        <f t="shared" si="7"/>
        <v>2.7699999999999995E-2</v>
      </c>
      <c r="K35" s="1">
        <f t="shared" si="7"/>
        <v>-1600</v>
      </c>
      <c r="L35" s="55">
        <f t="shared" si="7"/>
        <v>-3.7699999999999997E-2</v>
      </c>
      <c r="M35" s="1">
        <f t="shared" si="7"/>
        <v>-1226</v>
      </c>
      <c r="N35" s="55">
        <f t="shared" si="7"/>
        <v>-5.9999999999998943E-4</v>
      </c>
      <c r="O35" s="1">
        <f t="shared" si="7"/>
        <v>-9581</v>
      </c>
    </row>
    <row r="36" spans="1:15" hidden="1" x14ac:dyDescent="0.3">
      <c r="A36" t="s">
        <v>6</v>
      </c>
      <c r="B36" t="s">
        <v>27</v>
      </c>
      <c r="C36" s="1">
        <f t="shared" si="4"/>
        <v>349</v>
      </c>
      <c r="D36" s="55">
        <f t="shared" si="4"/>
        <v>8.2000000000000961E-3</v>
      </c>
      <c r="E36" s="1">
        <f t="shared" ref="E36:O36" si="8">E8-E22</f>
        <v>7</v>
      </c>
      <c r="F36" s="55">
        <f t="shared" si="8"/>
        <v>-1.1099999999999995E-2</v>
      </c>
      <c r="G36" s="1">
        <f t="shared" si="8"/>
        <v>-8</v>
      </c>
      <c r="H36" s="55">
        <f t="shared" si="8"/>
        <v>-1.15E-2</v>
      </c>
      <c r="I36" s="1">
        <f t="shared" si="8"/>
        <v>88</v>
      </c>
      <c r="J36" s="55">
        <f t="shared" si="8"/>
        <v>5.3700000000000005E-2</v>
      </c>
      <c r="K36" s="1">
        <f t="shared" si="8"/>
        <v>119</v>
      </c>
      <c r="L36" s="55">
        <f t="shared" si="8"/>
        <v>-6.1900000000000011E-2</v>
      </c>
      <c r="M36" s="1">
        <f t="shared" si="8"/>
        <v>54</v>
      </c>
      <c r="N36" s="55">
        <f t="shared" si="8"/>
        <v>2.2699999999999998E-2</v>
      </c>
      <c r="O36" s="1">
        <f t="shared" si="8"/>
        <v>609</v>
      </c>
    </row>
    <row r="37" spans="1:15" hidden="1" x14ac:dyDescent="0.3">
      <c r="A37" t="s">
        <v>6</v>
      </c>
      <c r="B37" t="s">
        <v>26</v>
      </c>
      <c r="C37" s="1">
        <f t="shared" si="4"/>
        <v>-1110</v>
      </c>
      <c r="D37" s="55">
        <f t="shared" si="4"/>
        <v>-0.10350000000000004</v>
      </c>
      <c r="E37" s="1">
        <f t="shared" ref="E37:O37" si="9">E9-E23</f>
        <v>-669</v>
      </c>
      <c r="F37" s="55">
        <f t="shared" si="9"/>
        <v>-6.4399999999999985E-2</v>
      </c>
      <c r="G37" s="1">
        <f t="shared" si="9"/>
        <v>-175</v>
      </c>
      <c r="H37" s="55">
        <f t="shared" si="9"/>
        <v>-2.3900000000000001E-2</v>
      </c>
      <c r="I37" s="1">
        <f t="shared" si="9"/>
        <v>222</v>
      </c>
      <c r="J37" s="55">
        <f t="shared" si="9"/>
        <v>6.7000000000000004E-2</v>
      </c>
      <c r="K37" s="1">
        <f t="shared" si="9"/>
        <v>-169</v>
      </c>
      <c r="L37" s="55">
        <f t="shared" si="9"/>
        <v>8.0600000000000005E-2</v>
      </c>
      <c r="M37" s="1">
        <f t="shared" si="9"/>
        <v>127</v>
      </c>
      <c r="N37" s="55">
        <f t="shared" si="9"/>
        <v>4.4199999999999996E-2</v>
      </c>
      <c r="O37" s="1">
        <f t="shared" si="9"/>
        <v>-1774</v>
      </c>
    </row>
    <row r="38" spans="1:15" hidden="1" x14ac:dyDescent="0.3">
      <c r="A38" t="s">
        <v>7</v>
      </c>
      <c r="B38" t="s">
        <v>27</v>
      </c>
      <c r="C38" s="1">
        <f t="shared" si="4"/>
        <v>-89</v>
      </c>
      <c r="D38" s="55">
        <f t="shared" si="4"/>
        <v>-0.15160000000000001</v>
      </c>
      <c r="E38" s="1">
        <f t="shared" ref="E38:O38" si="10">E10-E24</f>
        <v>59</v>
      </c>
      <c r="F38" s="55">
        <f t="shared" si="10"/>
        <v>3.1000000000000007E-2</v>
      </c>
      <c r="G38" s="1">
        <f t="shared" si="10"/>
        <v>-8</v>
      </c>
      <c r="H38" s="55">
        <f t="shared" si="10"/>
        <v>-6.6E-3</v>
      </c>
      <c r="I38" s="1">
        <f t="shared" si="10"/>
        <v>31</v>
      </c>
      <c r="J38" s="55">
        <f t="shared" si="10"/>
        <v>1.8000000000000002E-2</v>
      </c>
      <c r="K38" s="1">
        <f t="shared" si="10"/>
        <v>288</v>
      </c>
      <c r="L38" s="55">
        <f t="shared" si="10"/>
        <v>0.15090000000000001</v>
      </c>
      <c r="M38" s="1">
        <f t="shared" si="10"/>
        <v>-9</v>
      </c>
      <c r="N38" s="55">
        <f t="shared" si="10"/>
        <v>-4.1599999999999998E-2</v>
      </c>
      <c r="O38" s="1">
        <f t="shared" si="10"/>
        <v>272</v>
      </c>
    </row>
    <row r="39" spans="1:15" hidden="1" x14ac:dyDescent="0.3">
      <c r="A39" t="s">
        <v>7</v>
      </c>
      <c r="B39" t="s">
        <v>26</v>
      </c>
      <c r="C39" s="1">
        <f t="shared" si="4"/>
        <v>-698</v>
      </c>
      <c r="D39" s="55">
        <f t="shared" si="4"/>
        <v>-7.619999999999999E-2</v>
      </c>
      <c r="E39" s="1">
        <f t="shared" ref="E39:O39" si="11">E11-E25</f>
        <v>-498</v>
      </c>
      <c r="F39" s="55">
        <f t="shared" si="11"/>
        <v>-7.5800000000000006E-2</v>
      </c>
      <c r="G39" s="1">
        <f t="shared" si="11"/>
        <v>-73</v>
      </c>
      <c r="H39" s="55">
        <f t="shared" si="11"/>
        <v>-1.0599999999999998E-2</v>
      </c>
      <c r="I39" s="1">
        <f t="shared" si="11"/>
        <v>45</v>
      </c>
      <c r="J39" s="55">
        <f t="shared" si="11"/>
        <v>2.5300000000000003E-2</v>
      </c>
      <c r="K39" s="1">
        <f t="shared" si="11"/>
        <v>232</v>
      </c>
      <c r="L39" s="55">
        <f t="shared" si="11"/>
        <v>0.16319999999999998</v>
      </c>
      <c r="M39" s="1">
        <f t="shared" si="11"/>
        <v>-299</v>
      </c>
      <c r="N39" s="55">
        <f t="shared" si="11"/>
        <v>-2.6999999999999996E-2</v>
      </c>
      <c r="O39" s="1">
        <f t="shared" si="11"/>
        <v>-1291</v>
      </c>
    </row>
    <row r="40" spans="1:15" hidden="1" x14ac:dyDescent="0.3">
      <c r="A40" t="s">
        <v>8</v>
      </c>
      <c r="B40" t="s">
        <v>27</v>
      </c>
      <c r="C40" s="1">
        <f t="shared" si="4"/>
        <v>216</v>
      </c>
      <c r="D40" s="55">
        <f t="shared" si="4"/>
        <v>-1.7100000000000004E-2</v>
      </c>
      <c r="E40" s="1">
        <f t="shared" ref="E40:O40" si="12">E12-E26</f>
        <v>-68</v>
      </c>
      <c r="F40" s="55">
        <f t="shared" si="12"/>
        <v>-7.5499999999999998E-2</v>
      </c>
      <c r="G40" s="1">
        <f t="shared" si="12"/>
        <v>-5</v>
      </c>
      <c r="H40" s="55">
        <f t="shared" si="12"/>
        <v>-6.0999999999999995E-3</v>
      </c>
      <c r="I40" s="1">
        <f t="shared" si="12"/>
        <v>-9</v>
      </c>
      <c r="J40" s="55">
        <f t="shared" si="12"/>
        <v>-9.1000000000000004E-3</v>
      </c>
      <c r="K40" s="1">
        <f t="shared" si="12"/>
        <v>430</v>
      </c>
      <c r="L40" s="55">
        <f t="shared" si="12"/>
        <v>3.2600000000000018E-2</v>
      </c>
      <c r="M40" s="1">
        <f t="shared" si="12"/>
        <v>198</v>
      </c>
      <c r="N40" s="55">
        <f t="shared" si="12"/>
        <v>7.6100000000000001E-2</v>
      </c>
      <c r="O40" s="1">
        <f t="shared" si="12"/>
        <v>762</v>
      </c>
    </row>
    <row r="41" spans="1:15" hidden="1" x14ac:dyDescent="0.3">
      <c r="A41" t="s">
        <v>8</v>
      </c>
      <c r="B41" t="s">
        <v>26</v>
      </c>
      <c r="C41" s="1">
        <f t="shared" si="4"/>
        <v>-153</v>
      </c>
      <c r="D41" s="55">
        <f t="shared" si="4"/>
        <v>2.0999999999999991E-2</v>
      </c>
      <c r="E41" s="1">
        <f t="shared" ref="E41:O41" si="13">E13-E27</f>
        <v>-926</v>
      </c>
      <c r="F41" s="55">
        <f t="shared" si="13"/>
        <v>-0.12559999999999999</v>
      </c>
      <c r="G41" s="1">
        <f t="shared" si="13"/>
        <v>3</v>
      </c>
      <c r="H41" s="55">
        <f t="shared" si="13"/>
        <v>2.8000000000000004E-3</v>
      </c>
      <c r="I41" s="1">
        <f t="shared" si="13"/>
        <v>-54</v>
      </c>
      <c r="J41" s="55">
        <f t="shared" si="13"/>
        <v>-8.3000000000000001E-3</v>
      </c>
      <c r="K41" s="1">
        <f t="shared" si="13"/>
        <v>184</v>
      </c>
      <c r="L41" s="55">
        <f t="shared" si="13"/>
        <v>0.11720000000000003</v>
      </c>
      <c r="M41" s="1">
        <f t="shared" si="13"/>
        <v>-93</v>
      </c>
      <c r="N41" s="55">
        <f t="shared" si="13"/>
        <v>-7.1999999999999981E-3</v>
      </c>
      <c r="O41" s="1">
        <f t="shared" si="13"/>
        <v>-1039</v>
      </c>
    </row>
    <row r="42" spans="1:15" hidden="1" x14ac:dyDescent="0.3">
      <c r="A42" t="s">
        <v>9</v>
      </c>
      <c r="B42" t="s">
        <v>27</v>
      </c>
      <c r="C42" s="1">
        <f t="shared" si="4"/>
        <v>14</v>
      </c>
      <c r="D42" s="55">
        <f t="shared" si="4"/>
        <v>2.8399999999999995E-2</v>
      </c>
      <c r="E42" s="1">
        <f t="shared" ref="E42:O42" si="14">E14-E28</f>
        <v>48</v>
      </c>
      <c r="F42" s="55">
        <f t="shared" si="14"/>
        <v>8.1999999999999851E-3</v>
      </c>
      <c r="G42" s="1">
        <f t="shared" si="14"/>
        <v>0</v>
      </c>
      <c r="H42" s="55">
        <f t="shared" si="14"/>
        <v>0</v>
      </c>
      <c r="I42" s="1">
        <f t="shared" si="14"/>
        <v>5</v>
      </c>
      <c r="J42" s="55">
        <f t="shared" si="14"/>
        <v>1.0500000000000002E-2</v>
      </c>
      <c r="K42" s="1">
        <f t="shared" si="14"/>
        <v>-13</v>
      </c>
      <c r="L42" s="55">
        <f t="shared" si="14"/>
        <v>-7.8399999999999997E-2</v>
      </c>
      <c r="M42" s="1">
        <f t="shared" si="14"/>
        <v>12</v>
      </c>
      <c r="N42" s="55">
        <f t="shared" si="14"/>
        <v>3.1300000000000001E-2</v>
      </c>
      <c r="O42" s="1">
        <f t="shared" si="14"/>
        <v>66</v>
      </c>
    </row>
    <row r="43" spans="1:15" hidden="1" x14ac:dyDescent="0.3">
      <c r="A43" t="s">
        <v>9</v>
      </c>
      <c r="B43" t="s">
        <v>26</v>
      </c>
      <c r="C43" s="1">
        <f t="shared" si="4"/>
        <v>-16</v>
      </c>
      <c r="D43" s="55">
        <f t="shared" si="4"/>
        <v>-3.4000000000000002E-3</v>
      </c>
      <c r="E43" s="1">
        <f t="shared" ref="E43:O43" si="15">E15-E29</f>
        <v>-930</v>
      </c>
      <c r="F43" s="55">
        <f t="shared" si="15"/>
        <v>-0.22380000000000005</v>
      </c>
      <c r="G43" s="1">
        <f t="shared" si="15"/>
        <v>-4</v>
      </c>
      <c r="H43" s="55">
        <f t="shared" si="15"/>
        <v>-1.2999999999999999E-3</v>
      </c>
      <c r="I43" s="1">
        <f t="shared" si="15"/>
        <v>-48</v>
      </c>
      <c r="J43" s="55">
        <f t="shared" si="15"/>
        <v>1.0999999999999899E-3</v>
      </c>
      <c r="K43" s="1">
        <f t="shared" si="15"/>
        <v>222</v>
      </c>
      <c r="L43" s="55">
        <f t="shared" si="15"/>
        <v>0.13619999999999999</v>
      </c>
      <c r="M43" s="1">
        <f t="shared" si="15"/>
        <v>216</v>
      </c>
      <c r="N43" s="55">
        <f t="shared" si="15"/>
        <v>9.1299999999999992E-2</v>
      </c>
      <c r="O43" s="1">
        <f t="shared" si="15"/>
        <v>-560</v>
      </c>
    </row>
    <row r="44" spans="1:15" hidden="1" x14ac:dyDescent="0.3">
      <c r="A44" t="s">
        <v>10</v>
      </c>
      <c r="B44" t="s">
        <v>27</v>
      </c>
      <c r="C44" s="1">
        <f t="shared" si="4"/>
        <v>36</v>
      </c>
      <c r="D44" s="55">
        <f t="shared" si="4"/>
        <v>0.47399999999999998</v>
      </c>
      <c r="E44" s="1">
        <f t="shared" ref="E44:O44" si="16">E16-E30</f>
        <v>2</v>
      </c>
      <c r="F44" s="55">
        <f t="shared" si="16"/>
        <v>-0.29430000000000001</v>
      </c>
      <c r="G44" s="1">
        <f t="shared" si="16"/>
        <v>0</v>
      </c>
      <c r="H44" s="55">
        <f t="shared" si="16"/>
        <v>0</v>
      </c>
      <c r="I44" s="1">
        <f t="shared" si="16"/>
        <v>17</v>
      </c>
      <c r="J44" s="55">
        <f t="shared" si="16"/>
        <v>0.224</v>
      </c>
      <c r="K44" s="1">
        <f t="shared" si="16"/>
        <v>14</v>
      </c>
      <c r="L44" s="55">
        <f t="shared" si="16"/>
        <v>0.184</v>
      </c>
      <c r="M44" s="1">
        <f t="shared" si="16"/>
        <v>4</v>
      </c>
      <c r="N44" s="55">
        <f t="shared" si="16"/>
        <v>-0.5877</v>
      </c>
      <c r="O44" s="1">
        <f t="shared" si="16"/>
        <v>73</v>
      </c>
    </row>
    <row r="45" spans="1:15" hidden="1" x14ac:dyDescent="0.3">
      <c r="A45" t="s">
        <v>10</v>
      </c>
      <c r="B45" t="s">
        <v>26</v>
      </c>
      <c r="C45" s="1">
        <f t="shared" si="4"/>
        <v>42</v>
      </c>
      <c r="D45" s="55">
        <f t="shared" si="4"/>
        <v>0.1593</v>
      </c>
      <c r="E45" s="1">
        <f t="shared" ref="E45:O45" si="17">E17-E31</f>
        <v>10</v>
      </c>
      <c r="F45" s="55">
        <f t="shared" si="17"/>
        <v>-0.13669999999999999</v>
      </c>
      <c r="G45" s="1">
        <f t="shared" si="17"/>
        <v>3</v>
      </c>
      <c r="H45" s="55">
        <f t="shared" si="17"/>
        <v>2.8000000000000001E-2</v>
      </c>
      <c r="I45" s="1">
        <f t="shared" si="17"/>
        <v>17</v>
      </c>
      <c r="J45" s="55">
        <f t="shared" si="17"/>
        <v>0.157</v>
      </c>
      <c r="K45" s="1">
        <f t="shared" si="17"/>
        <v>16</v>
      </c>
      <c r="L45" s="55">
        <f t="shared" si="17"/>
        <v>-0.22470000000000004</v>
      </c>
      <c r="M45" s="1">
        <f t="shared" si="17"/>
        <v>6</v>
      </c>
      <c r="N45" s="55">
        <f t="shared" si="17"/>
        <v>5.6000000000000001E-2</v>
      </c>
      <c r="O45" s="1">
        <f t="shared" si="17"/>
        <v>94</v>
      </c>
    </row>
  </sheetData>
  <mergeCells count="13">
    <mergeCell ref="A16:A17"/>
    <mergeCell ref="A4:A5"/>
    <mergeCell ref="A6:A7"/>
    <mergeCell ref="A8:A9"/>
    <mergeCell ref="A10:A11"/>
    <mergeCell ref="A12:A13"/>
    <mergeCell ref="A14:A15"/>
    <mergeCell ref="M2:N2"/>
    <mergeCell ref="C2:D2"/>
    <mergeCell ref="E2:F2"/>
    <mergeCell ref="G2:H2"/>
    <mergeCell ref="I2:J2"/>
    <mergeCell ref="K2:L2"/>
  </mergeCells>
  <conditionalFormatting sqref="D32:D45 F32:F45 H32:H46 J32:J45 L32:L45 N32:N45">
    <cfRule type="cellIs" dxfId="3" priority="1" operator="greaterThan">
      <formula>0.05</formula>
    </cfRule>
    <cfRule type="cellIs" dxfId="2" priority="2" operator="lessThan">
      <formula>-0.05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E33" sqref="E33"/>
    </sheetView>
  </sheetViews>
  <sheetFormatPr defaultRowHeight="15.05" x14ac:dyDescent="0.3"/>
  <cols>
    <col min="1" max="1" width="25" bestFit="1" customWidth="1"/>
    <col min="2" max="2" width="10.109375" bestFit="1" customWidth="1"/>
    <col min="3" max="3" width="30.33203125" bestFit="1" customWidth="1"/>
    <col min="4" max="4" width="7" style="2" bestFit="1" customWidth="1"/>
    <col min="5" max="5" width="18.6640625" bestFit="1" customWidth="1"/>
    <col min="6" max="6" width="6.88671875" style="2" bestFit="1" customWidth="1"/>
    <col min="7" max="7" width="10.6640625" bestFit="1" customWidth="1"/>
    <col min="8" max="8" width="7" style="2" customWidth="1"/>
    <col min="9" max="9" width="13.44140625" bestFit="1" customWidth="1"/>
    <col min="10" max="10" width="9.88671875" style="2" bestFit="1" customWidth="1"/>
    <col min="11" max="11" width="7" customWidth="1"/>
    <col min="12" max="12" width="8.109375" style="2" bestFit="1" customWidth="1"/>
    <col min="13" max="13" width="7.6640625" bestFit="1" customWidth="1"/>
    <col min="14" max="14" width="7" style="2" customWidth="1"/>
    <col min="15" max="15" width="9" bestFit="1" customWidth="1"/>
  </cols>
  <sheetData>
    <row r="1" spans="1:15" s="108" customFormat="1" ht="15.65" x14ac:dyDescent="0.3">
      <c r="A1" s="104" t="s">
        <v>38</v>
      </c>
      <c r="B1" s="105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7"/>
    </row>
    <row r="2" spans="1:15" s="108" customFormat="1" ht="30.05" customHeight="1" x14ac:dyDescent="0.3">
      <c r="A2" s="74"/>
      <c r="B2" s="74"/>
      <c r="C2" s="124" t="s">
        <v>11</v>
      </c>
      <c r="D2" s="125"/>
      <c r="E2" s="126" t="s">
        <v>0</v>
      </c>
      <c r="F2" s="123"/>
      <c r="G2" s="126" t="s">
        <v>1</v>
      </c>
      <c r="H2" s="123"/>
      <c r="I2" s="126" t="s">
        <v>12</v>
      </c>
      <c r="J2" s="123"/>
      <c r="K2" s="126" t="s">
        <v>2</v>
      </c>
      <c r="L2" s="123"/>
      <c r="M2" s="122" t="s">
        <v>3</v>
      </c>
      <c r="N2" s="123"/>
      <c r="O2" s="6" t="s">
        <v>29</v>
      </c>
    </row>
    <row r="3" spans="1:15" s="109" customFormat="1" x14ac:dyDescent="0.3">
      <c r="A3" s="75"/>
      <c r="B3" s="75"/>
      <c r="C3" s="9" t="s">
        <v>30</v>
      </c>
      <c r="D3" s="10" t="s">
        <v>31</v>
      </c>
      <c r="E3" s="9" t="s">
        <v>30</v>
      </c>
      <c r="F3" s="10" t="s">
        <v>31</v>
      </c>
      <c r="G3" s="9" t="s">
        <v>30</v>
      </c>
      <c r="H3" s="10" t="s">
        <v>31</v>
      </c>
      <c r="I3" s="9" t="s">
        <v>30</v>
      </c>
      <c r="J3" s="10" t="s">
        <v>31</v>
      </c>
      <c r="K3" s="9" t="s">
        <v>30</v>
      </c>
      <c r="L3" s="10" t="s">
        <v>31</v>
      </c>
      <c r="M3" s="11" t="s">
        <v>30</v>
      </c>
      <c r="N3" s="10" t="s">
        <v>31</v>
      </c>
      <c r="O3" s="76"/>
    </row>
    <row r="4" spans="1:15" x14ac:dyDescent="0.3">
      <c r="A4" s="77" t="s">
        <v>4</v>
      </c>
      <c r="B4" s="78" t="s">
        <v>28</v>
      </c>
      <c r="C4" s="60">
        <v>5478</v>
      </c>
      <c r="D4" s="48">
        <v>0.55500000000000005</v>
      </c>
      <c r="E4" s="60">
        <v>2273</v>
      </c>
      <c r="F4" s="48">
        <v>0.23</v>
      </c>
      <c r="G4" s="60">
        <v>967</v>
      </c>
      <c r="H4" s="48">
        <v>9.8000000000000004E-2</v>
      </c>
      <c r="I4" s="46">
        <v>167</v>
      </c>
      <c r="J4" s="48">
        <v>1.7000000000000001E-2</v>
      </c>
      <c r="K4" s="46">
        <v>798</v>
      </c>
      <c r="L4" s="48">
        <v>8.1000000000000003E-2</v>
      </c>
      <c r="M4" s="50">
        <v>184</v>
      </c>
      <c r="N4" s="48">
        <v>1.9E-2</v>
      </c>
      <c r="O4" s="79">
        <v>9867</v>
      </c>
    </row>
    <row r="5" spans="1:15" x14ac:dyDescent="0.3">
      <c r="A5" s="77" t="s">
        <v>5</v>
      </c>
      <c r="B5" s="78" t="s">
        <v>28</v>
      </c>
      <c r="C5" s="60">
        <v>4149</v>
      </c>
      <c r="D5" s="48">
        <v>0.68899999999999995</v>
      </c>
      <c r="E5" s="46">
        <v>667</v>
      </c>
      <c r="F5" s="48">
        <v>0.111</v>
      </c>
      <c r="G5" s="60">
        <v>626</v>
      </c>
      <c r="H5" s="48">
        <v>0.104</v>
      </c>
      <c r="I5" s="46">
        <v>106</v>
      </c>
      <c r="J5" s="48">
        <v>1.7999999999999999E-2</v>
      </c>
      <c r="K5" s="46">
        <v>384</v>
      </c>
      <c r="L5" s="48">
        <v>6.4000000000000001E-2</v>
      </c>
      <c r="M5" s="50">
        <v>93</v>
      </c>
      <c r="N5" s="48">
        <v>1.4999999999999999E-2</v>
      </c>
      <c r="O5" s="79">
        <v>6025</v>
      </c>
    </row>
    <row r="6" spans="1:15" x14ac:dyDescent="0.3">
      <c r="A6" s="77" t="s">
        <v>6</v>
      </c>
      <c r="B6" s="78" t="s">
        <v>28</v>
      </c>
      <c r="C6" s="46">
        <v>497</v>
      </c>
      <c r="D6" s="48">
        <v>0.499</v>
      </c>
      <c r="E6" s="46">
        <v>187</v>
      </c>
      <c r="F6" s="48">
        <v>0.188</v>
      </c>
      <c r="G6" s="46">
        <v>112</v>
      </c>
      <c r="H6" s="48">
        <v>0.112</v>
      </c>
      <c r="I6" s="46">
        <v>48</v>
      </c>
      <c r="J6" s="48">
        <v>4.8000000000000001E-2</v>
      </c>
      <c r="K6" s="46">
        <v>127</v>
      </c>
      <c r="L6" s="48">
        <v>0.128</v>
      </c>
      <c r="M6" s="50">
        <v>25</v>
      </c>
      <c r="N6" s="48">
        <v>2.5000000000000001E-2</v>
      </c>
      <c r="O6" s="79">
        <v>996</v>
      </c>
    </row>
    <row r="7" spans="1:15" x14ac:dyDescent="0.3">
      <c r="A7" s="80" t="s">
        <v>7</v>
      </c>
      <c r="B7" s="78" t="s">
        <v>28</v>
      </c>
      <c r="C7" s="81">
        <v>469</v>
      </c>
      <c r="D7" s="82">
        <v>0.42</v>
      </c>
      <c r="E7" s="81">
        <v>434</v>
      </c>
      <c r="F7" s="82">
        <v>0.38900000000000001</v>
      </c>
      <c r="G7" s="81">
        <v>92</v>
      </c>
      <c r="H7" s="82">
        <v>8.2000000000000003E-2</v>
      </c>
      <c r="I7" s="81">
        <v>3</v>
      </c>
      <c r="J7" s="82">
        <v>3.0000000000000001E-3</v>
      </c>
      <c r="K7" s="81">
        <v>102</v>
      </c>
      <c r="L7" s="82">
        <v>9.0999999999999998E-2</v>
      </c>
      <c r="M7" s="83">
        <v>17</v>
      </c>
      <c r="N7" s="82">
        <v>1.4999999999999999E-2</v>
      </c>
      <c r="O7" s="84">
        <v>1117</v>
      </c>
    </row>
    <row r="8" spans="1:15" x14ac:dyDescent="0.3">
      <c r="A8" s="80" t="s">
        <v>8</v>
      </c>
      <c r="B8" s="78" t="s">
        <v>28</v>
      </c>
      <c r="C8" s="81">
        <v>344</v>
      </c>
      <c r="D8" s="82">
        <v>0.22700000000000001</v>
      </c>
      <c r="E8" s="81">
        <v>846</v>
      </c>
      <c r="F8" s="82">
        <v>0.55800000000000005</v>
      </c>
      <c r="G8" s="81">
        <v>126</v>
      </c>
      <c r="H8" s="82">
        <v>8.3000000000000004E-2</v>
      </c>
      <c r="I8" s="81">
        <v>1</v>
      </c>
      <c r="J8" s="82">
        <v>1E-3</v>
      </c>
      <c r="K8" s="81">
        <v>155</v>
      </c>
      <c r="L8" s="82">
        <v>0.10199999999999999</v>
      </c>
      <c r="M8" s="83">
        <v>43</v>
      </c>
      <c r="N8" s="82">
        <v>2.8000000000000001E-2</v>
      </c>
      <c r="O8" s="84">
        <v>1515</v>
      </c>
    </row>
    <row r="9" spans="1:15" x14ac:dyDescent="0.3">
      <c r="A9" s="80" t="s">
        <v>9</v>
      </c>
      <c r="B9" s="78" t="s">
        <v>28</v>
      </c>
      <c r="C9" s="81">
        <v>9</v>
      </c>
      <c r="D9" s="82">
        <v>4.5999999999999999E-2</v>
      </c>
      <c r="E9" s="81">
        <v>133</v>
      </c>
      <c r="F9" s="82">
        <v>0.68600000000000005</v>
      </c>
      <c r="G9" s="81">
        <v>8</v>
      </c>
      <c r="H9" s="82">
        <v>4.1000000000000002E-2</v>
      </c>
      <c r="I9" s="81">
        <v>9</v>
      </c>
      <c r="J9" s="82">
        <v>4.5999999999999999E-2</v>
      </c>
      <c r="K9" s="81">
        <v>30</v>
      </c>
      <c r="L9" s="82">
        <v>0.155</v>
      </c>
      <c r="M9" s="83">
        <v>5</v>
      </c>
      <c r="N9" s="82">
        <v>2.5999999999999999E-2</v>
      </c>
      <c r="O9" s="84">
        <v>194</v>
      </c>
    </row>
    <row r="10" spans="1:15" x14ac:dyDescent="0.3">
      <c r="A10" s="80" t="s">
        <v>10</v>
      </c>
      <c r="B10" s="78" t="s">
        <v>28</v>
      </c>
      <c r="C10" s="60">
        <v>10</v>
      </c>
      <c r="D10" s="48">
        <v>0.5</v>
      </c>
      <c r="E10" s="60">
        <v>6</v>
      </c>
      <c r="F10" s="48">
        <v>0.3</v>
      </c>
      <c r="G10" s="60">
        <v>3</v>
      </c>
      <c r="H10" s="48">
        <v>0.15</v>
      </c>
      <c r="I10" s="81">
        <f t="shared" ref="I10:L10" si="0">IF(R10=".",0,R10)</f>
        <v>0</v>
      </c>
      <c r="J10" s="82">
        <f t="shared" si="0"/>
        <v>0</v>
      </c>
      <c r="K10" s="81">
        <f t="shared" si="0"/>
        <v>0</v>
      </c>
      <c r="L10" s="82">
        <f t="shared" si="0"/>
        <v>0</v>
      </c>
      <c r="M10" s="50">
        <v>1</v>
      </c>
      <c r="N10" s="48">
        <v>0.05</v>
      </c>
      <c r="O10" s="79">
        <v>20</v>
      </c>
    </row>
    <row r="11" spans="1:15" hidden="1" x14ac:dyDescent="0.3">
      <c r="A11" s="74"/>
      <c r="B11" s="74"/>
      <c r="C11" s="124" t="s">
        <v>11</v>
      </c>
      <c r="D11" s="125"/>
      <c r="E11" s="126" t="s">
        <v>0</v>
      </c>
      <c r="F11" s="123"/>
      <c r="G11" s="126" t="s">
        <v>1</v>
      </c>
      <c r="H11" s="123"/>
      <c r="I11" s="126" t="s">
        <v>12</v>
      </c>
      <c r="J11" s="123"/>
      <c r="K11" s="126" t="s">
        <v>2</v>
      </c>
      <c r="L11" s="123"/>
      <c r="M11" s="122" t="s">
        <v>3</v>
      </c>
      <c r="N11" s="123"/>
      <c r="O11" s="6" t="s">
        <v>29</v>
      </c>
    </row>
    <row r="12" spans="1:15" hidden="1" x14ac:dyDescent="0.3">
      <c r="A12" s="75"/>
      <c r="B12" s="75"/>
      <c r="C12" s="9" t="s">
        <v>30</v>
      </c>
      <c r="D12" s="10" t="s">
        <v>31</v>
      </c>
      <c r="E12" s="9" t="s">
        <v>30</v>
      </c>
      <c r="F12" s="10" t="s">
        <v>31</v>
      </c>
      <c r="G12" s="9" t="s">
        <v>30</v>
      </c>
      <c r="H12" s="10" t="s">
        <v>31</v>
      </c>
      <c r="I12" s="9" t="s">
        <v>30</v>
      </c>
      <c r="J12" s="10" t="s">
        <v>31</v>
      </c>
      <c r="K12" s="9" t="s">
        <v>30</v>
      </c>
      <c r="L12" s="10" t="s">
        <v>31</v>
      </c>
      <c r="M12" s="11" t="s">
        <v>30</v>
      </c>
      <c r="N12" s="10" t="s">
        <v>31</v>
      </c>
      <c r="O12" s="76"/>
    </row>
    <row r="13" spans="1:15" hidden="1" x14ac:dyDescent="0.3">
      <c r="A13" s="77" t="s">
        <v>4</v>
      </c>
      <c r="B13" s="78" t="s">
        <v>28</v>
      </c>
      <c r="C13" s="60">
        <v>6581</v>
      </c>
      <c r="D13" s="48">
        <v>0.60850000000000004</v>
      </c>
      <c r="E13" s="60">
        <v>1533</v>
      </c>
      <c r="F13" s="48">
        <v>0.14169999999999999</v>
      </c>
      <c r="G13" s="60">
        <v>1713</v>
      </c>
      <c r="H13" s="48">
        <v>0.15840000000000001</v>
      </c>
      <c r="I13" s="46">
        <v>233</v>
      </c>
      <c r="J13" s="48">
        <v>2.1499999999999998E-2</v>
      </c>
      <c r="K13" s="46">
        <v>422</v>
      </c>
      <c r="L13" s="48">
        <v>3.9E-2</v>
      </c>
      <c r="M13" s="50">
        <v>333</v>
      </c>
      <c r="N13" s="48">
        <v>3.0800000000000001E-2</v>
      </c>
      <c r="O13" s="79">
        <v>10815</v>
      </c>
    </row>
    <row r="14" spans="1:15" hidden="1" x14ac:dyDescent="0.3">
      <c r="A14" s="77" t="s">
        <v>5</v>
      </c>
      <c r="B14" s="78" t="s">
        <v>28</v>
      </c>
      <c r="C14" s="60">
        <v>4843</v>
      </c>
      <c r="D14" s="48">
        <v>0.71289999999999998</v>
      </c>
      <c r="E14" s="46">
        <v>179</v>
      </c>
      <c r="F14" s="48">
        <v>2.64E-2</v>
      </c>
      <c r="G14" s="60">
        <v>1107</v>
      </c>
      <c r="H14" s="48">
        <v>0.16300000000000001</v>
      </c>
      <c r="I14" s="46">
        <v>183</v>
      </c>
      <c r="J14" s="48">
        <v>2.69E-2</v>
      </c>
      <c r="K14" s="46">
        <v>207</v>
      </c>
      <c r="L14" s="48">
        <v>3.0499999999999999E-2</v>
      </c>
      <c r="M14" s="50">
        <v>274</v>
      </c>
      <c r="N14" s="48">
        <v>4.0300000000000002E-2</v>
      </c>
      <c r="O14" s="79">
        <v>6793</v>
      </c>
    </row>
    <row r="15" spans="1:15" hidden="1" x14ac:dyDescent="0.3">
      <c r="A15" s="77" t="s">
        <v>6</v>
      </c>
      <c r="B15" s="78" t="s">
        <v>28</v>
      </c>
      <c r="C15" s="46">
        <v>672</v>
      </c>
      <c r="D15" s="48">
        <v>0.56189999999999996</v>
      </c>
      <c r="E15" s="46">
        <v>211</v>
      </c>
      <c r="F15" s="48">
        <v>0.1764</v>
      </c>
      <c r="G15" s="46">
        <v>213</v>
      </c>
      <c r="H15" s="48">
        <v>0.17810000000000001</v>
      </c>
      <c r="I15" s="46">
        <v>19</v>
      </c>
      <c r="J15" s="48">
        <v>1.5900000000000001E-2</v>
      </c>
      <c r="K15" s="46">
        <v>67</v>
      </c>
      <c r="L15" s="48">
        <v>5.6000000000000001E-2</v>
      </c>
      <c r="M15" s="50">
        <v>14</v>
      </c>
      <c r="N15" s="48">
        <v>1.17E-2</v>
      </c>
      <c r="O15" s="79">
        <v>1196</v>
      </c>
    </row>
    <row r="16" spans="1:15" hidden="1" x14ac:dyDescent="0.3">
      <c r="A16" s="80" t="s">
        <v>7</v>
      </c>
      <c r="B16" s="78" t="s">
        <v>28</v>
      </c>
      <c r="C16" s="81">
        <v>645</v>
      </c>
      <c r="D16" s="82">
        <v>0.55889999999999995</v>
      </c>
      <c r="E16" s="81">
        <v>292</v>
      </c>
      <c r="F16" s="82">
        <v>0.253</v>
      </c>
      <c r="G16" s="81">
        <v>158</v>
      </c>
      <c r="H16" s="82">
        <v>0.13689999999999999</v>
      </c>
      <c r="I16" s="81">
        <v>8</v>
      </c>
      <c r="J16" s="82">
        <v>6.8999999999999999E-3</v>
      </c>
      <c r="K16" s="81">
        <v>37</v>
      </c>
      <c r="L16" s="82">
        <v>3.2099999999999997E-2</v>
      </c>
      <c r="M16" s="83">
        <v>14</v>
      </c>
      <c r="N16" s="82">
        <v>1.21E-2</v>
      </c>
      <c r="O16" s="84">
        <v>1154</v>
      </c>
    </row>
    <row r="17" spans="1:15" hidden="1" x14ac:dyDescent="0.3">
      <c r="A17" s="80" t="s">
        <v>8</v>
      </c>
      <c r="B17" s="78" t="s">
        <v>28</v>
      </c>
      <c r="C17" s="81">
        <v>410</v>
      </c>
      <c r="D17" s="82">
        <v>0.28649999999999998</v>
      </c>
      <c r="E17" s="81">
        <v>674</v>
      </c>
      <c r="F17" s="82">
        <v>0.47099999999999997</v>
      </c>
      <c r="G17" s="81">
        <v>209</v>
      </c>
      <c r="H17" s="82">
        <v>0.14610000000000001</v>
      </c>
      <c r="I17" s="81">
        <v>8</v>
      </c>
      <c r="J17" s="82">
        <v>5.5999999999999999E-3</v>
      </c>
      <c r="K17" s="81">
        <v>103</v>
      </c>
      <c r="L17" s="82">
        <v>7.1999999999999995E-2</v>
      </c>
      <c r="M17" s="83">
        <v>27</v>
      </c>
      <c r="N17" s="82">
        <v>1.89E-2</v>
      </c>
      <c r="O17" s="84">
        <v>1431</v>
      </c>
    </row>
    <row r="18" spans="1:15" hidden="1" x14ac:dyDescent="0.3">
      <c r="A18" s="80" t="s">
        <v>9</v>
      </c>
      <c r="B18" s="78" t="s">
        <v>28</v>
      </c>
      <c r="C18" s="81">
        <v>11</v>
      </c>
      <c r="D18" s="82">
        <v>4.5600000000000002E-2</v>
      </c>
      <c r="E18" s="81">
        <v>177</v>
      </c>
      <c r="F18" s="82">
        <v>0.73440000000000005</v>
      </c>
      <c r="G18" s="81">
        <v>26</v>
      </c>
      <c r="H18" s="82">
        <v>0.1079</v>
      </c>
      <c r="I18" s="81">
        <v>15</v>
      </c>
      <c r="J18" s="82">
        <v>6.2199999999999998E-2</v>
      </c>
      <c r="K18" s="81">
        <v>8</v>
      </c>
      <c r="L18" s="82">
        <v>3.32E-2</v>
      </c>
      <c r="M18" s="83">
        <v>4</v>
      </c>
      <c r="N18" s="82">
        <v>1.66E-2</v>
      </c>
      <c r="O18" s="84">
        <v>241</v>
      </c>
    </row>
    <row r="19" spans="1:15" hidden="1" x14ac:dyDescent="0.3">
      <c r="A19" s="77" t="s">
        <v>4</v>
      </c>
      <c r="B19" s="78" t="s">
        <v>28</v>
      </c>
      <c r="C19" s="1">
        <f>C4-C13</f>
        <v>-1103</v>
      </c>
      <c r="D19" s="55">
        <f>D4-D13</f>
        <v>-5.3499999999999992E-2</v>
      </c>
      <c r="E19" s="1">
        <f t="shared" ref="E19:O19" si="1">E4-E13</f>
        <v>740</v>
      </c>
      <c r="F19" s="55">
        <f t="shared" si="1"/>
        <v>8.8300000000000017E-2</v>
      </c>
      <c r="G19" s="1">
        <f t="shared" si="1"/>
        <v>-746</v>
      </c>
      <c r="H19" s="55">
        <f t="shared" si="1"/>
        <v>-6.0400000000000009E-2</v>
      </c>
      <c r="I19" s="1">
        <f t="shared" si="1"/>
        <v>-66</v>
      </c>
      <c r="J19" s="55">
        <f t="shared" si="1"/>
        <v>-4.4999999999999971E-3</v>
      </c>
      <c r="K19" s="1">
        <f t="shared" si="1"/>
        <v>376</v>
      </c>
      <c r="L19" s="55">
        <f t="shared" si="1"/>
        <v>4.2000000000000003E-2</v>
      </c>
      <c r="M19" s="1">
        <f t="shared" si="1"/>
        <v>-149</v>
      </c>
      <c r="N19" s="55">
        <f t="shared" si="1"/>
        <v>-1.1800000000000001E-2</v>
      </c>
      <c r="O19" s="1">
        <f t="shared" si="1"/>
        <v>-948</v>
      </c>
    </row>
    <row r="20" spans="1:15" hidden="1" x14ac:dyDescent="0.3">
      <c r="A20" s="77" t="s">
        <v>5</v>
      </c>
      <c r="B20" s="78" t="s">
        <v>28</v>
      </c>
      <c r="C20" s="1">
        <f t="shared" ref="C20:D24" si="2">C5-C14</f>
        <v>-694</v>
      </c>
      <c r="D20" s="55">
        <f t="shared" si="2"/>
        <v>-2.3900000000000032E-2</v>
      </c>
      <c r="E20" s="1">
        <f t="shared" ref="E20:O20" si="3">E5-E14</f>
        <v>488</v>
      </c>
      <c r="F20" s="55">
        <f t="shared" si="3"/>
        <v>8.4600000000000009E-2</v>
      </c>
      <c r="G20" s="1">
        <f t="shared" si="3"/>
        <v>-481</v>
      </c>
      <c r="H20" s="55">
        <f t="shared" si="3"/>
        <v>-5.9000000000000011E-2</v>
      </c>
      <c r="I20" s="1">
        <f t="shared" si="3"/>
        <v>-77</v>
      </c>
      <c r="J20" s="55">
        <f t="shared" si="3"/>
        <v>-8.9000000000000017E-3</v>
      </c>
      <c r="K20" s="1">
        <f t="shared" si="3"/>
        <v>177</v>
      </c>
      <c r="L20" s="55">
        <f t="shared" si="3"/>
        <v>3.3500000000000002E-2</v>
      </c>
      <c r="M20" s="1">
        <f t="shared" si="3"/>
        <v>-181</v>
      </c>
      <c r="N20" s="55">
        <f t="shared" si="3"/>
        <v>-2.5300000000000003E-2</v>
      </c>
      <c r="O20" s="1">
        <f t="shared" si="3"/>
        <v>-768</v>
      </c>
    </row>
    <row r="21" spans="1:15" hidden="1" x14ac:dyDescent="0.3">
      <c r="A21" s="77" t="s">
        <v>6</v>
      </c>
      <c r="B21" s="78" t="s">
        <v>28</v>
      </c>
      <c r="C21" s="1">
        <f t="shared" si="2"/>
        <v>-175</v>
      </c>
      <c r="D21" s="55">
        <f t="shared" si="2"/>
        <v>-6.2899999999999956E-2</v>
      </c>
      <c r="E21" s="1">
        <f t="shared" ref="E21:O21" si="4">E6-E15</f>
        <v>-24</v>
      </c>
      <c r="F21" s="55">
        <f t="shared" si="4"/>
        <v>1.1599999999999999E-2</v>
      </c>
      <c r="G21" s="1">
        <f t="shared" si="4"/>
        <v>-101</v>
      </c>
      <c r="H21" s="55">
        <f t="shared" si="4"/>
        <v>-6.6100000000000006E-2</v>
      </c>
      <c r="I21" s="1">
        <f t="shared" si="4"/>
        <v>29</v>
      </c>
      <c r="J21" s="55">
        <f t="shared" si="4"/>
        <v>3.2100000000000004E-2</v>
      </c>
      <c r="K21" s="1">
        <f t="shared" si="4"/>
        <v>60</v>
      </c>
      <c r="L21" s="55">
        <f t="shared" si="4"/>
        <v>7.2000000000000008E-2</v>
      </c>
      <c r="M21" s="1">
        <f t="shared" si="4"/>
        <v>11</v>
      </c>
      <c r="N21" s="55">
        <f t="shared" si="4"/>
        <v>1.3300000000000001E-2</v>
      </c>
      <c r="O21" s="1">
        <f t="shared" si="4"/>
        <v>-200</v>
      </c>
    </row>
    <row r="22" spans="1:15" hidden="1" x14ac:dyDescent="0.3">
      <c r="A22" s="80" t="s">
        <v>7</v>
      </c>
      <c r="B22" s="78" t="s">
        <v>28</v>
      </c>
      <c r="C22" s="1">
        <f t="shared" si="2"/>
        <v>-176</v>
      </c>
      <c r="D22" s="55">
        <f t="shared" si="2"/>
        <v>-0.13889999999999997</v>
      </c>
      <c r="E22" s="1">
        <f t="shared" ref="E22:O22" si="5">E7-E16</f>
        <v>142</v>
      </c>
      <c r="F22" s="55">
        <f t="shared" si="5"/>
        <v>0.13600000000000001</v>
      </c>
      <c r="G22" s="1">
        <f t="shared" si="5"/>
        <v>-66</v>
      </c>
      <c r="H22" s="55">
        <f t="shared" si="5"/>
        <v>-5.489999999999999E-2</v>
      </c>
      <c r="I22" s="1">
        <f t="shared" si="5"/>
        <v>-5</v>
      </c>
      <c r="J22" s="55">
        <f t="shared" si="5"/>
        <v>-3.8999999999999998E-3</v>
      </c>
      <c r="K22" s="1">
        <f t="shared" si="5"/>
        <v>65</v>
      </c>
      <c r="L22" s="55">
        <f t="shared" si="5"/>
        <v>5.8900000000000001E-2</v>
      </c>
      <c r="M22" s="1">
        <f t="shared" si="5"/>
        <v>3</v>
      </c>
      <c r="N22" s="55">
        <f t="shared" si="5"/>
        <v>2.8999999999999998E-3</v>
      </c>
      <c r="O22" s="1">
        <f t="shared" si="5"/>
        <v>-37</v>
      </c>
    </row>
    <row r="23" spans="1:15" hidden="1" x14ac:dyDescent="0.3">
      <c r="A23" s="80" t="s">
        <v>8</v>
      </c>
      <c r="B23" s="78" t="s">
        <v>28</v>
      </c>
      <c r="C23" s="1">
        <f t="shared" si="2"/>
        <v>-66</v>
      </c>
      <c r="D23" s="55">
        <f t="shared" si="2"/>
        <v>-5.949999999999997E-2</v>
      </c>
      <c r="E23" s="1">
        <f t="shared" ref="E23:O23" si="6">E8-E17</f>
        <v>172</v>
      </c>
      <c r="F23" s="55">
        <f t="shared" si="6"/>
        <v>8.7000000000000077E-2</v>
      </c>
      <c r="G23" s="1">
        <f t="shared" si="6"/>
        <v>-83</v>
      </c>
      <c r="H23" s="55">
        <f t="shared" si="6"/>
        <v>-6.3100000000000003E-2</v>
      </c>
      <c r="I23" s="1">
        <f t="shared" si="6"/>
        <v>-7</v>
      </c>
      <c r="J23" s="55">
        <f t="shared" si="6"/>
        <v>-4.5999999999999999E-3</v>
      </c>
      <c r="K23" s="1">
        <f t="shared" si="6"/>
        <v>52</v>
      </c>
      <c r="L23" s="55">
        <f t="shared" si="6"/>
        <v>0.03</v>
      </c>
      <c r="M23" s="1">
        <f t="shared" si="6"/>
        <v>16</v>
      </c>
      <c r="N23" s="55">
        <f t="shared" si="6"/>
        <v>9.1000000000000004E-3</v>
      </c>
      <c r="O23" s="1">
        <f t="shared" si="6"/>
        <v>84</v>
      </c>
    </row>
    <row r="24" spans="1:15" hidden="1" x14ac:dyDescent="0.3">
      <c r="A24" s="80" t="s">
        <v>9</v>
      </c>
      <c r="B24" s="78" t="s">
        <v>28</v>
      </c>
      <c r="C24" s="1">
        <f t="shared" si="2"/>
        <v>-2</v>
      </c>
      <c r="D24" s="55">
        <f t="shared" si="2"/>
        <v>3.9999999999999758E-4</v>
      </c>
      <c r="E24" s="1">
        <f t="shared" ref="E24:O24" si="7">E9-E18</f>
        <v>-44</v>
      </c>
      <c r="F24" s="55">
        <f t="shared" si="7"/>
        <v>-4.8399999999999999E-2</v>
      </c>
      <c r="G24" s="1">
        <f t="shared" si="7"/>
        <v>-18</v>
      </c>
      <c r="H24" s="55">
        <f t="shared" si="7"/>
        <v>-6.6899999999999987E-2</v>
      </c>
      <c r="I24" s="1">
        <f t="shared" si="7"/>
        <v>-6</v>
      </c>
      <c r="J24" s="55">
        <f t="shared" si="7"/>
        <v>-1.6199999999999999E-2</v>
      </c>
      <c r="K24" s="1">
        <f t="shared" si="7"/>
        <v>22</v>
      </c>
      <c r="L24" s="55">
        <f t="shared" si="7"/>
        <v>0.12179999999999999</v>
      </c>
      <c r="M24" s="1">
        <f t="shared" si="7"/>
        <v>1</v>
      </c>
      <c r="N24" s="55">
        <f t="shared" si="7"/>
        <v>9.3999999999999986E-3</v>
      </c>
      <c r="O24" s="1">
        <f t="shared" si="7"/>
        <v>-47</v>
      </c>
    </row>
  </sheetData>
  <mergeCells count="12">
    <mergeCell ref="M11:N11"/>
    <mergeCell ref="C2:D2"/>
    <mergeCell ref="E2:F2"/>
    <mergeCell ref="G2:H2"/>
    <mergeCell ref="I2:J2"/>
    <mergeCell ref="K2:L2"/>
    <mergeCell ref="M2:N2"/>
    <mergeCell ref="C11:D11"/>
    <mergeCell ref="E11:F11"/>
    <mergeCell ref="G11:H11"/>
    <mergeCell ref="I11:J11"/>
    <mergeCell ref="K11:L11"/>
  </mergeCells>
  <conditionalFormatting sqref="D19:D24 F19:F24 H19:H24 J19:J25 L19:L24 N19:N24">
    <cfRule type="cellIs" dxfId="1" priority="1" operator="greaterThan">
      <formula>0.05</formula>
    </cfRule>
    <cfRule type="cellIs" dxfId="0" priority="2" operator="lessThan">
      <formula>-0.05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0_6</vt:lpstr>
      <vt:lpstr>7_17</vt:lpstr>
      <vt:lpstr>18+</vt:lpstr>
      <vt:lpstr>65+</vt:lpstr>
      <vt:lpstr>_0_6</vt:lpstr>
      <vt:lpstr>_18above</vt:lpstr>
      <vt:lpstr>_65above</vt:lpstr>
      <vt:lpstr>_7_17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Wei, Joy (HSAL)</cp:lastModifiedBy>
  <dcterms:created xsi:type="dcterms:W3CDTF">2011-02-11T15:45:55Z</dcterms:created>
  <dcterms:modified xsi:type="dcterms:W3CDTF">2019-10-21T20:15:54Z</dcterms:modified>
</cp:coreProperties>
</file>