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ltpub\Epidemiology_and_Surveillance\projects\reports\annualREPORT\immunizations\reports\2016\summary_tables_online\"/>
    </mc:Choice>
  </mc:AlternateContent>
  <bookViews>
    <workbookView xWindow="726" yWindow="275" windowWidth="11094" windowHeight="5322" activeTab="3"/>
  </bookViews>
  <sheets>
    <sheet name="0_6" sheetId="1" r:id="rId1"/>
    <sheet name="7_17" sheetId="2" r:id="rId2"/>
    <sheet name="18+" sheetId="3" r:id="rId3"/>
    <sheet name="65+" sheetId="4" r:id="rId4"/>
  </sheets>
  <definedNames>
    <definedName name="_0_6">'0_6'!$A$4:$N$73</definedName>
    <definedName name="_18above">'18+'!$A$4:$N$17</definedName>
    <definedName name="_65above">'65+'!$A$4:$N$10</definedName>
    <definedName name="_7_17">'7_17'!$A$4:$N$31</definedName>
  </definedNames>
  <calcPr calcId="162913"/>
</workbook>
</file>

<file path=xl/calcChain.xml><?xml version="1.0" encoding="utf-8"?>
<calcChain xmlns="http://schemas.openxmlformats.org/spreadsheetml/2006/main">
  <c r="T4" i="4" l="1"/>
  <c r="U4" i="4"/>
  <c r="V4" i="4"/>
  <c r="W4" i="4"/>
  <c r="X4" i="4"/>
  <c r="Y4" i="4"/>
  <c r="Z4" i="4"/>
  <c r="AA4" i="4"/>
  <c r="AB4" i="4"/>
  <c r="AC4" i="4"/>
  <c r="AD4" i="4"/>
  <c r="AE4" i="4"/>
  <c r="T5" i="4"/>
  <c r="U5" i="4"/>
  <c r="V5" i="4"/>
  <c r="W5" i="4"/>
  <c r="X5" i="4"/>
  <c r="Y5" i="4"/>
  <c r="Z5" i="4"/>
  <c r="AA5" i="4"/>
  <c r="AB5" i="4"/>
  <c r="AC5" i="4"/>
  <c r="AD5" i="4"/>
  <c r="AE5" i="4"/>
  <c r="T6" i="4"/>
  <c r="U6" i="4"/>
  <c r="V6" i="4"/>
  <c r="W6" i="4"/>
  <c r="X6" i="4"/>
  <c r="Y6" i="4"/>
  <c r="Z6" i="4"/>
  <c r="AA6" i="4"/>
  <c r="AB6" i="4"/>
  <c r="AC6" i="4"/>
  <c r="AD6" i="4"/>
  <c r="AE6" i="4"/>
  <c r="T7" i="4"/>
  <c r="U7" i="4"/>
  <c r="V7" i="4"/>
  <c r="W7" i="4"/>
  <c r="X7" i="4"/>
  <c r="Y7" i="4"/>
  <c r="Z7" i="4"/>
  <c r="AA7" i="4"/>
  <c r="AB7" i="4"/>
  <c r="AC7" i="4"/>
  <c r="AD7" i="4"/>
  <c r="AE7" i="4"/>
  <c r="T8" i="4"/>
  <c r="U8" i="4"/>
  <c r="V8" i="4"/>
  <c r="W8" i="4"/>
  <c r="X8" i="4"/>
  <c r="Y8" i="4"/>
  <c r="Z8" i="4"/>
  <c r="AA8" i="4"/>
  <c r="AB8" i="4"/>
  <c r="AC8" i="4"/>
  <c r="AD8" i="4"/>
  <c r="AE8" i="4"/>
  <c r="T9" i="4"/>
  <c r="U9" i="4"/>
  <c r="V9" i="4"/>
  <c r="W9" i="4"/>
  <c r="X9" i="4"/>
  <c r="Y9" i="4"/>
  <c r="Z9" i="4"/>
  <c r="AA9" i="4"/>
  <c r="AB9" i="4"/>
  <c r="AC9" i="4"/>
  <c r="AD9" i="4"/>
  <c r="AE9" i="4"/>
  <c r="T10" i="4"/>
  <c r="U10" i="4"/>
  <c r="V10" i="4"/>
  <c r="W10" i="4"/>
  <c r="X10" i="4"/>
  <c r="Y10" i="4"/>
  <c r="Z10" i="4"/>
  <c r="AA10" i="4"/>
  <c r="AB10" i="4"/>
  <c r="AC10" i="4"/>
  <c r="AD10" i="4"/>
  <c r="AE10" i="4"/>
  <c r="S5" i="4"/>
  <c r="S6" i="4"/>
  <c r="S7" i="4"/>
  <c r="S8" i="4"/>
  <c r="S9" i="4"/>
  <c r="S10" i="4"/>
  <c r="S4" i="4"/>
  <c r="T4" i="3"/>
  <c r="U4" i="3"/>
  <c r="V4" i="3"/>
  <c r="W4" i="3"/>
  <c r="X4" i="3"/>
  <c r="Y4" i="3"/>
  <c r="Z4" i="3"/>
  <c r="AA4" i="3"/>
  <c r="AB4" i="3"/>
  <c r="AC4" i="3"/>
  <c r="AD4" i="3"/>
  <c r="AE4" i="3"/>
  <c r="T5" i="3"/>
  <c r="U5" i="3"/>
  <c r="V5" i="3"/>
  <c r="W5" i="3"/>
  <c r="X5" i="3"/>
  <c r="Y5" i="3"/>
  <c r="Z5" i="3"/>
  <c r="AA5" i="3"/>
  <c r="AB5" i="3"/>
  <c r="AC5" i="3"/>
  <c r="AD5" i="3"/>
  <c r="AE5" i="3"/>
  <c r="T6" i="3"/>
  <c r="U6" i="3"/>
  <c r="V6" i="3"/>
  <c r="W6" i="3"/>
  <c r="X6" i="3"/>
  <c r="Y6" i="3"/>
  <c r="Z6" i="3"/>
  <c r="AA6" i="3"/>
  <c r="AB6" i="3"/>
  <c r="AC6" i="3"/>
  <c r="AD6" i="3"/>
  <c r="AE6" i="3"/>
  <c r="T7" i="3"/>
  <c r="U7" i="3"/>
  <c r="V7" i="3"/>
  <c r="W7" i="3"/>
  <c r="X7" i="3"/>
  <c r="Y7" i="3"/>
  <c r="Z7" i="3"/>
  <c r="AA7" i="3"/>
  <c r="AB7" i="3"/>
  <c r="AC7" i="3"/>
  <c r="AD7" i="3"/>
  <c r="AE7" i="3"/>
  <c r="T8" i="3"/>
  <c r="U8" i="3"/>
  <c r="V8" i="3"/>
  <c r="W8" i="3"/>
  <c r="X8" i="3"/>
  <c r="Y8" i="3"/>
  <c r="Z8" i="3"/>
  <c r="AA8" i="3"/>
  <c r="AB8" i="3"/>
  <c r="AC8" i="3"/>
  <c r="AD8" i="3"/>
  <c r="AE8" i="3"/>
  <c r="T9" i="3"/>
  <c r="U9" i="3"/>
  <c r="V9" i="3"/>
  <c r="W9" i="3"/>
  <c r="X9" i="3"/>
  <c r="Y9" i="3"/>
  <c r="Z9" i="3"/>
  <c r="AA9" i="3"/>
  <c r="AB9" i="3"/>
  <c r="AC9" i="3"/>
  <c r="AD9" i="3"/>
  <c r="AE9" i="3"/>
  <c r="T10" i="3"/>
  <c r="U10" i="3"/>
  <c r="V10" i="3"/>
  <c r="W10" i="3"/>
  <c r="X10" i="3"/>
  <c r="Y10" i="3"/>
  <c r="Z10" i="3"/>
  <c r="AA10" i="3"/>
  <c r="AB10" i="3"/>
  <c r="AC10" i="3"/>
  <c r="AD10" i="3"/>
  <c r="AE10" i="3"/>
  <c r="T11" i="3"/>
  <c r="U11" i="3"/>
  <c r="V11" i="3"/>
  <c r="W11" i="3"/>
  <c r="X11" i="3"/>
  <c r="Y11" i="3"/>
  <c r="Z11" i="3"/>
  <c r="AA11" i="3"/>
  <c r="AB11" i="3"/>
  <c r="AC11" i="3"/>
  <c r="AD11" i="3"/>
  <c r="AE11" i="3"/>
  <c r="T12" i="3"/>
  <c r="U12" i="3"/>
  <c r="V12" i="3"/>
  <c r="W12" i="3"/>
  <c r="X12" i="3"/>
  <c r="Y12" i="3"/>
  <c r="Z12" i="3"/>
  <c r="AA12" i="3"/>
  <c r="AB12" i="3"/>
  <c r="AC12" i="3"/>
  <c r="AD12" i="3"/>
  <c r="AE12" i="3"/>
  <c r="T13" i="3"/>
  <c r="U13" i="3"/>
  <c r="V13" i="3"/>
  <c r="W13" i="3"/>
  <c r="X13" i="3"/>
  <c r="Y13" i="3"/>
  <c r="Z13" i="3"/>
  <c r="AA13" i="3"/>
  <c r="AB13" i="3"/>
  <c r="AC13" i="3"/>
  <c r="AD13" i="3"/>
  <c r="AE13" i="3"/>
  <c r="T14" i="3"/>
  <c r="U14" i="3"/>
  <c r="V14" i="3"/>
  <c r="W14" i="3"/>
  <c r="X14" i="3"/>
  <c r="Y14" i="3"/>
  <c r="Z14" i="3"/>
  <c r="AA14" i="3"/>
  <c r="AB14" i="3"/>
  <c r="AC14" i="3"/>
  <c r="AD14" i="3"/>
  <c r="AE14" i="3"/>
  <c r="T15" i="3"/>
  <c r="U15" i="3"/>
  <c r="V15" i="3"/>
  <c r="W15" i="3"/>
  <c r="X15" i="3"/>
  <c r="Y15" i="3"/>
  <c r="Z15" i="3"/>
  <c r="AA15" i="3"/>
  <c r="AB15" i="3"/>
  <c r="AC15" i="3"/>
  <c r="AD15" i="3"/>
  <c r="AE15" i="3"/>
  <c r="T16" i="3"/>
  <c r="U16" i="3"/>
  <c r="V16" i="3"/>
  <c r="W16" i="3"/>
  <c r="X16" i="3"/>
  <c r="Y16" i="3"/>
  <c r="Z16" i="3"/>
  <c r="AA16" i="3"/>
  <c r="AB16" i="3"/>
  <c r="AC16" i="3"/>
  <c r="AD16" i="3"/>
  <c r="AE16" i="3"/>
  <c r="T17" i="3"/>
  <c r="U17" i="3"/>
  <c r="V17" i="3"/>
  <c r="W17" i="3"/>
  <c r="X17" i="3"/>
  <c r="Y17" i="3"/>
  <c r="Z17" i="3"/>
  <c r="AA17" i="3"/>
  <c r="AB17" i="3"/>
  <c r="AC17" i="3"/>
  <c r="AD17" i="3"/>
  <c r="AE17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4" i="3"/>
  <c r="T4" i="2"/>
  <c r="U4" i="2"/>
  <c r="V4" i="2"/>
  <c r="W4" i="2"/>
  <c r="X4" i="2"/>
  <c r="Y4" i="2"/>
  <c r="Z4" i="2"/>
  <c r="AA4" i="2"/>
  <c r="AB4" i="2"/>
  <c r="AC4" i="2"/>
  <c r="AD4" i="2"/>
  <c r="AE4" i="2"/>
  <c r="T5" i="2"/>
  <c r="U5" i="2"/>
  <c r="V5" i="2"/>
  <c r="W5" i="2"/>
  <c r="X5" i="2"/>
  <c r="Y5" i="2"/>
  <c r="Z5" i="2"/>
  <c r="AA5" i="2"/>
  <c r="AB5" i="2"/>
  <c r="AC5" i="2"/>
  <c r="AD5" i="2"/>
  <c r="AE5" i="2"/>
  <c r="T6" i="2"/>
  <c r="U6" i="2"/>
  <c r="V6" i="2"/>
  <c r="W6" i="2"/>
  <c r="X6" i="2"/>
  <c r="Y6" i="2"/>
  <c r="Z6" i="2"/>
  <c r="AA6" i="2"/>
  <c r="AB6" i="2"/>
  <c r="AC6" i="2"/>
  <c r="AD6" i="2"/>
  <c r="AE6" i="2"/>
  <c r="T7" i="2"/>
  <c r="U7" i="2"/>
  <c r="V7" i="2"/>
  <c r="W7" i="2"/>
  <c r="X7" i="2"/>
  <c r="Y7" i="2"/>
  <c r="Z7" i="2"/>
  <c r="AA7" i="2"/>
  <c r="AB7" i="2"/>
  <c r="AC7" i="2"/>
  <c r="AD7" i="2"/>
  <c r="AE7" i="2"/>
  <c r="T8" i="2"/>
  <c r="U8" i="2"/>
  <c r="V8" i="2"/>
  <c r="W8" i="2"/>
  <c r="X8" i="2"/>
  <c r="Y8" i="2"/>
  <c r="Z8" i="2"/>
  <c r="AA8" i="2"/>
  <c r="AB8" i="2"/>
  <c r="AC8" i="2"/>
  <c r="AD8" i="2"/>
  <c r="AE8" i="2"/>
  <c r="T9" i="2"/>
  <c r="U9" i="2"/>
  <c r="V9" i="2"/>
  <c r="W9" i="2"/>
  <c r="X9" i="2"/>
  <c r="Y9" i="2"/>
  <c r="Z9" i="2"/>
  <c r="AA9" i="2"/>
  <c r="AB9" i="2"/>
  <c r="AC9" i="2"/>
  <c r="AD9" i="2"/>
  <c r="AE9" i="2"/>
  <c r="T10" i="2"/>
  <c r="U10" i="2"/>
  <c r="V10" i="2"/>
  <c r="W10" i="2"/>
  <c r="X10" i="2"/>
  <c r="Y10" i="2"/>
  <c r="Z10" i="2"/>
  <c r="AA10" i="2"/>
  <c r="AB10" i="2"/>
  <c r="AC10" i="2"/>
  <c r="AD10" i="2"/>
  <c r="AE10" i="2"/>
  <c r="T11" i="2"/>
  <c r="U11" i="2"/>
  <c r="V11" i="2"/>
  <c r="W11" i="2"/>
  <c r="X11" i="2"/>
  <c r="Y11" i="2"/>
  <c r="Z11" i="2"/>
  <c r="AA11" i="2"/>
  <c r="AB11" i="2"/>
  <c r="AC11" i="2"/>
  <c r="AD11" i="2"/>
  <c r="AE11" i="2"/>
  <c r="T12" i="2"/>
  <c r="U12" i="2"/>
  <c r="V12" i="2"/>
  <c r="W12" i="2"/>
  <c r="X12" i="2"/>
  <c r="Y12" i="2"/>
  <c r="Z12" i="2"/>
  <c r="AA12" i="2"/>
  <c r="AB12" i="2"/>
  <c r="AC12" i="2"/>
  <c r="AD12" i="2"/>
  <c r="AE12" i="2"/>
  <c r="T13" i="2"/>
  <c r="U13" i="2"/>
  <c r="V13" i="2"/>
  <c r="W13" i="2"/>
  <c r="X13" i="2"/>
  <c r="Y13" i="2"/>
  <c r="Z13" i="2"/>
  <c r="AA13" i="2"/>
  <c r="AB13" i="2"/>
  <c r="AC13" i="2"/>
  <c r="AD13" i="2"/>
  <c r="AE13" i="2"/>
  <c r="T14" i="2"/>
  <c r="U14" i="2"/>
  <c r="V14" i="2"/>
  <c r="W14" i="2"/>
  <c r="X14" i="2"/>
  <c r="Y14" i="2"/>
  <c r="Z14" i="2"/>
  <c r="AA14" i="2"/>
  <c r="AB14" i="2"/>
  <c r="AC14" i="2"/>
  <c r="AD14" i="2"/>
  <c r="AE14" i="2"/>
  <c r="T15" i="2"/>
  <c r="U15" i="2"/>
  <c r="V15" i="2"/>
  <c r="W15" i="2"/>
  <c r="X15" i="2"/>
  <c r="Y15" i="2"/>
  <c r="Z15" i="2"/>
  <c r="AA15" i="2"/>
  <c r="AB15" i="2"/>
  <c r="AC15" i="2"/>
  <c r="AD15" i="2"/>
  <c r="AE15" i="2"/>
  <c r="T16" i="2"/>
  <c r="U16" i="2"/>
  <c r="V16" i="2"/>
  <c r="W16" i="2"/>
  <c r="X16" i="2"/>
  <c r="Y16" i="2"/>
  <c r="Z16" i="2"/>
  <c r="AA16" i="2"/>
  <c r="AB16" i="2"/>
  <c r="AC16" i="2"/>
  <c r="AD16" i="2"/>
  <c r="AE16" i="2"/>
  <c r="T17" i="2"/>
  <c r="U17" i="2"/>
  <c r="V17" i="2"/>
  <c r="W17" i="2"/>
  <c r="X17" i="2"/>
  <c r="Y17" i="2"/>
  <c r="Z17" i="2"/>
  <c r="AA17" i="2"/>
  <c r="AB17" i="2"/>
  <c r="AC17" i="2"/>
  <c r="AD17" i="2"/>
  <c r="AE17" i="2"/>
  <c r="T18" i="2"/>
  <c r="U18" i="2"/>
  <c r="V18" i="2"/>
  <c r="W18" i="2"/>
  <c r="X18" i="2"/>
  <c r="Y18" i="2"/>
  <c r="Z18" i="2"/>
  <c r="AA18" i="2"/>
  <c r="AB18" i="2"/>
  <c r="AC18" i="2"/>
  <c r="AD18" i="2"/>
  <c r="AE18" i="2"/>
  <c r="T19" i="2"/>
  <c r="U19" i="2"/>
  <c r="V19" i="2"/>
  <c r="W19" i="2"/>
  <c r="X19" i="2"/>
  <c r="Y19" i="2"/>
  <c r="Z19" i="2"/>
  <c r="AA19" i="2"/>
  <c r="AB19" i="2"/>
  <c r="AC19" i="2"/>
  <c r="AD19" i="2"/>
  <c r="AE19" i="2"/>
  <c r="T20" i="2"/>
  <c r="U20" i="2"/>
  <c r="V20" i="2"/>
  <c r="W20" i="2"/>
  <c r="X20" i="2"/>
  <c r="Y20" i="2"/>
  <c r="Z20" i="2"/>
  <c r="AA20" i="2"/>
  <c r="AB20" i="2"/>
  <c r="AC20" i="2"/>
  <c r="AD20" i="2"/>
  <c r="AE20" i="2"/>
  <c r="T21" i="2"/>
  <c r="U21" i="2"/>
  <c r="V21" i="2"/>
  <c r="W21" i="2"/>
  <c r="X21" i="2"/>
  <c r="Y21" i="2"/>
  <c r="Z21" i="2"/>
  <c r="AA21" i="2"/>
  <c r="AB21" i="2"/>
  <c r="AC21" i="2"/>
  <c r="AD21" i="2"/>
  <c r="AE21" i="2"/>
  <c r="T22" i="2"/>
  <c r="U22" i="2"/>
  <c r="V22" i="2"/>
  <c r="W22" i="2"/>
  <c r="X22" i="2"/>
  <c r="Y22" i="2"/>
  <c r="Z22" i="2"/>
  <c r="AA22" i="2"/>
  <c r="AB22" i="2"/>
  <c r="AC22" i="2"/>
  <c r="AD22" i="2"/>
  <c r="AE22" i="2"/>
  <c r="T23" i="2"/>
  <c r="U23" i="2"/>
  <c r="V23" i="2"/>
  <c r="W23" i="2"/>
  <c r="X23" i="2"/>
  <c r="Y23" i="2"/>
  <c r="Z23" i="2"/>
  <c r="AA23" i="2"/>
  <c r="AB23" i="2"/>
  <c r="AC23" i="2"/>
  <c r="AD23" i="2"/>
  <c r="AE23" i="2"/>
  <c r="T24" i="2"/>
  <c r="U24" i="2"/>
  <c r="V24" i="2"/>
  <c r="W24" i="2"/>
  <c r="X24" i="2"/>
  <c r="Y24" i="2"/>
  <c r="Z24" i="2"/>
  <c r="AA24" i="2"/>
  <c r="AB24" i="2"/>
  <c r="AC24" i="2"/>
  <c r="AD24" i="2"/>
  <c r="AE24" i="2"/>
  <c r="T25" i="2"/>
  <c r="U25" i="2"/>
  <c r="V25" i="2"/>
  <c r="W25" i="2"/>
  <c r="X25" i="2"/>
  <c r="Y25" i="2"/>
  <c r="Z25" i="2"/>
  <c r="AA25" i="2"/>
  <c r="AB25" i="2"/>
  <c r="AC25" i="2"/>
  <c r="AD25" i="2"/>
  <c r="AE25" i="2"/>
  <c r="T26" i="2"/>
  <c r="U26" i="2"/>
  <c r="V26" i="2"/>
  <c r="W26" i="2"/>
  <c r="X26" i="2"/>
  <c r="Y26" i="2"/>
  <c r="Z26" i="2"/>
  <c r="AA26" i="2"/>
  <c r="AB26" i="2"/>
  <c r="AC26" i="2"/>
  <c r="AD26" i="2"/>
  <c r="AE26" i="2"/>
  <c r="T27" i="2"/>
  <c r="U27" i="2"/>
  <c r="V27" i="2"/>
  <c r="W27" i="2"/>
  <c r="X27" i="2"/>
  <c r="Y27" i="2"/>
  <c r="Z27" i="2"/>
  <c r="AA27" i="2"/>
  <c r="AB27" i="2"/>
  <c r="AC27" i="2"/>
  <c r="AD27" i="2"/>
  <c r="AE27" i="2"/>
  <c r="T28" i="2"/>
  <c r="U28" i="2"/>
  <c r="V28" i="2"/>
  <c r="W28" i="2"/>
  <c r="X28" i="2"/>
  <c r="Y28" i="2"/>
  <c r="Z28" i="2"/>
  <c r="AA28" i="2"/>
  <c r="AB28" i="2"/>
  <c r="AC28" i="2"/>
  <c r="AD28" i="2"/>
  <c r="AE28" i="2"/>
  <c r="T29" i="2"/>
  <c r="U29" i="2"/>
  <c r="V29" i="2"/>
  <c r="W29" i="2"/>
  <c r="X29" i="2"/>
  <c r="Y29" i="2"/>
  <c r="Z29" i="2"/>
  <c r="AA29" i="2"/>
  <c r="AB29" i="2"/>
  <c r="AC29" i="2"/>
  <c r="AD29" i="2"/>
  <c r="AE29" i="2"/>
  <c r="T30" i="2"/>
  <c r="U30" i="2"/>
  <c r="V30" i="2"/>
  <c r="W30" i="2"/>
  <c r="X30" i="2"/>
  <c r="Y30" i="2"/>
  <c r="Z30" i="2"/>
  <c r="AA30" i="2"/>
  <c r="AB30" i="2"/>
  <c r="AC30" i="2"/>
  <c r="AD30" i="2"/>
  <c r="AE30" i="2"/>
  <c r="T31" i="2"/>
  <c r="U31" i="2"/>
  <c r="V31" i="2"/>
  <c r="W31" i="2"/>
  <c r="X31" i="2"/>
  <c r="Y31" i="2"/>
  <c r="Z31" i="2"/>
  <c r="AA31" i="2"/>
  <c r="AB31" i="2"/>
  <c r="AC31" i="2"/>
  <c r="AD31" i="2"/>
  <c r="AE31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4" i="2"/>
  <c r="AE73" i="1"/>
  <c r="AD73" i="1"/>
  <c r="AC73" i="1"/>
  <c r="AB73" i="1"/>
  <c r="AA73" i="1"/>
  <c r="Z73" i="1"/>
  <c r="Y73" i="1"/>
  <c r="X73" i="1"/>
  <c r="W73" i="1"/>
  <c r="V73" i="1"/>
  <c r="U73" i="1"/>
  <c r="T73" i="1"/>
  <c r="AE72" i="1"/>
  <c r="AD72" i="1"/>
  <c r="AC72" i="1"/>
  <c r="AB72" i="1"/>
  <c r="AA72" i="1"/>
  <c r="Z72" i="1"/>
  <c r="Y72" i="1"/>
  <c r="X72" i="1"/>
  <c r="W72" i="1"/>
  <c r="V72" i="1"/>
  <c r="U72" i="1"/>
  <c r="T72" i="1"/>
  <c r="AE71" i="1"/>
  <c r="AD71" i="1"/>
  <c r="AC71" i="1"/>
  <c r="AB71" i="1"/>
  <c r="AA71" i="1"/>
  <c r="Z71" i="1"/>
  <c r="Y71" i="1"/>
  <c r="X71" i="1"/>
  <c r="W71" i="1"/>
  <c r="V71" i="1"/>
  <c r="U71" i="1"/>
  <c r="T71" i="1"/>
  <c r="AE70" i="1"/>
  <c r="AD70" i="1"/>
  <c r="AC70" i="1"/>
  <c r="AB70" i="1"/>
  <c r="AA70" i="1"/>
  <c r="Z70" i="1"/>
  <c r="Y70" i="1"/>
  <c r="X70" i="1"/>
  <c r="W70" i="1"/>
  <c r="V70" i="1"/>
  <c r="U70" i="1"/>
  <c r="T70" i="1"/>
  <c r="AE69" i="1"/>
  <c r="AD69" i="1"/>
  <c r="AC69" i="1"/>
  <c r="AB69" i="1"/>
  <c r="AA69" i="1"/>
  <c r="Z69" i="1"/>
  <c r="Y69" i="1"/>
  <c r="X69" i="1"/>
  <c r="W69" i="1"/>
  <c r="V69" i="1"/>
  <c r="U69" i="1"/>
  <c r="T69" i="1"/>
  <c r="AE68" i="1"/>
  <c r="AD68" i="1"/>
  <c r="AC68" i="1"/>
  <c r="AB68" i="1"/>
  <c r="AA68" i="1"/>
  <c r="Z68" i="1"/>
  <c r="Y68" i="1"/>
  <c r="X68" i="1"/>
  <c r="W68" i="1"/>
  <c r="V68" i="1"/>
  <c r="U68" i="1"/>
  <c r="T68" i="1"/>
  <c r="AE67" i="1"/>
  <c r="AD67" i="1"/>
  <c r="AC67" i="1"/>
  <c r="AB67" i="1"/>
  <c r="AA67" i="1"/>
  <c r="Z67" i="1"/>
  <c r="Y67" i="1"/>
  <c r="X67" i="1"/>
  <c r="W67" i="1"/>
  <c r="V67" i="1"/>
  <c r="U67" i="1"/>
  <c r="T67" i="1"/>
  <c r="AE66" i="1"/>
  <c r="AD66" i="1"/>
  <c r="AC66" i="1"/>
  <c r="AB66" i="1"/>
  <c r="AA66" i="1"/>
  <c r="Z66" i="1"/>
  <c r="Y66" i="1"/>
  <c r="X66" i="1"/>
  <c r="W66" i="1"/>
  <c r="V66" i="1"/>
  <c r="U66" i="1"/>
  <c r="T66" i="1"/>
  <c r="AE65" i="1"/>
  <c r="AD65" i="1"/>
  <c r="AC65" i="1"/>
  <c r="AB65" i="1"/>
  <c r="AA65" i="1"/>
  <c r="Z65" i="1"/>
  <c r="Y65" i="1"/>
  <c r="X65" i="1"/>
  <c r="W65" i="1"/>
  <c r="V65" i="1"/>
  <c r="U65" i="1"/>
  <c r="T65" i="1"/>
  <c r="AE64" i="1"/>
  <c r="AD64" i="1"/>
  <c r="AC64" i="1"/>
  <c r="AB64" i="1"/>
  <c r="AA64" i="1"/>
  <c r="Z64" i="1"/>
  <c r="Y64" i="1"/>
  <c r="X64" i="1"/>
  <c r="W64" i="1"/>
  <c r="V64" i="1"/>
  <c r="U64" i="1"/>
  <c r="T64" i="1"/>
  <c r="AE63" i="1"/>
  <c r="AD63" i="1"/>
  <c r="AC63" i="1"/>
  <c r="AB63" i="1"/>
  <c r="AA63" i="1"/>
  <c r="Z63" i="1"/>
  <c r="Y63" i="1"/>
  <c r="X63" i="1"/>
  <c r="W63" i="1"/>
  <c r="V63" i="1"/>
  <c r="U63" i="1"/>
  <c r="T63" i="1"/>
  <c r="AE62" i="1"/>
  <c r="AD62" i="1"/>
  <c r="AC62" i="1"/>
  <c r="AB62" i="1"/>
  <c r="AA62" i="1"/>
  <c r="Z62" i="1"/>
  <c r="Y62" i="1"/>
  <c r="X62" i="1"/>
  <c r="W62" i="1"/>
  <c r="V62" i="1"/>
  <c r="U62" i="1"/>
  <c r="T62" i="1"/>
  <c r="AE61" i="1"/>
  <c r="AD61" i="1"/>
  <c r="AC61" i="1"/>
  <c r="AB61" i="1"/>
  <c r="AA61" i="1"/>
  <c r="Z61" i="1"/>
  <c r="Y61" i="1"/>
  <c r="X61" i="1"/>
  <c r="W61" i="1"/>
  <c r="V61" i="1"/>
  <c r="U61" i="1"/>
  <c r="T61" i="1"/>
  <c r="AE60" i="1"/>
  <c r="AD60" i="1"/>
  <c r="AC60" i="1"/>
  <c r="AB60" i="1"/>
  <c r="AA60" i="1"/>
  <c r="Z60" i="1"/>
  <c r="Y60" i="1"/>
  <c r="X60" i="1"/>
  <c r="W60" i="1"/>
  <c r="V60" i="1"/>
  <c r="U60" i="1"/>
  <c r="T60" i="1"/>
  <c r="AE59" i="1"/>
  <c r="AD59" i="1"/>
  <c r="AC59" i="1"/>
  <c r="AB59" i="1"/>
  <c r="AA59" i="1"/>
  <c r="Z59" i="1"/>
  <c r="Y59" i="1"/>
  <c r="X59" i="1"/>
  <c r="W59" i="1"/>
  <c r="V59" i="1"/>
  <c r="U59" i="1"/>
  <c r="T59" i="1"/>
  <c r="AE58" i="1"/>
  <c r="AD58" i="1"/>
  <c r="AC58" i="1"/>
  <c r="AB58" i="1"/>
  <c r="AA58" i="1"/>
  <c r="Z58" i="1"/>
  <c r="Y58" i="1"/>
  <c r="X58" i="1"/>
  <c r="W58" i="1"/>
  <c r="V58" i="1"/>
  <c r="U58" i="1"/>
  <c r="T58" i="1"/>
  <c r="AE57" i="1"/>
  <c r="AD57" i="1"/>
  <c r="AC57" i="1"/>
  <c r="AB57" i="1"/>
  <c r="AA57" i="1"/>
  <c r="Z57" i="1"/>
  <c r="Y57" i="1"/>
  <c r="X57" i="1"/>
  <c r="W57" i="1"/>
  <c r="V57" i="1"/>
  <c r="U57" i="1"/>
  <c r="T57" i="1"/>
  <c r="AE56" i="1"/>
  <c r="AD56" i="1"/>
  <c r="AC56" i="1"/>
  <c r="AB56" i="1"/>
  <c r="AA56" i="1"/>
  <c r="Z56" i="1"/>
  <c r="Y56" i="1"/>
  <c r="X56" i="1"/>
  <c r="W56" i="1"/>
  <c r="V56" i="1"/>
  <c r="U56" i="1"/>
  <c r="T56" i="1"/>
  <c r="AE55" i="1"/>
  <c r="AD55" i="1"/>
  <c r="AC55" i="1"/>
  <c r="AB55" i="1"/>
  <c r="AA55" i="1"/>
  <c r="Z55" i="1"/>
  <c r="Y55" i="1"/>
  <c r="X55" i="1"/>
  <c r="W55" i="1"/>
  <c r="V55" i="1"/>
  <c r="U55" i="1"/>
  <c r="T55" i="1"/>
  <c r="AE54" i="1"/>
  <c r="AD54" i="1"/>
  <c r="AC54" i="1"/>
  <c r="AB54" i="1"/>
  <c r="AA54" i="1"/>
  <c r="Z54" i="1"/>
  <c r="Y54" i="1"/>
  <c r="X54" i="1"/>
  <c r="W54" i="1"/>
  <c r="V54" i="1"/>
  <c r="U54" i="1"/>
  <c r="T54" i="1"/>
  <c r="AE53" i="1"/>
  <c r="AD53" i="1"/>
  <c r="AC53" i="1"/>
  <c r="AB53" i="1"/>
  <c r="AA53" i="1"/>
  <c r="Z53" i="1"/>
  <c r="Y53" i="1"/>
  <c r="X53" i="1"/>
  <c r="W53" i="1"/>
  <c r="V53" i="1"/>
  <c r="U53" i="1"/>
  <c r="T53" i="1"/>
  <c r="AE52" i="1"/>
  <c r="AD52" i="1"/>
  <c r="AC52" i="1"/>
  <c r="AB52" i="1"/>
  <c r="AA52" i="1"/>
  <c r="Z52" i="1"/>
  <c r="Y52" i="1"/>
  <c r="X52" i="1"/>
  <c r="W52" i="1"/>
  <c r="V52" i="1"/>
  <c r="U52" i="1"/>
  <c r="T52" i="1"/>
  <c r="AE51" i="1"/>
  <c r="AD51" i="1"/>
  <c r="AC51" i="1"/>
  <c r="AB51" i="1"/>
  <c r="AA51" i="1"/>
  <c r="Z51" i="1"/>
  <c r="Y51" i="1"/>
  <c r="X51" i="1"/>
  <c r="W51" i="1"/>
  <c r="V51" i="1"/>
  <c r="U51" i="1"/>
  <c r="T51" i="1"/>
  <c r="AE50" i="1"/>
  <c r="AD50" i="1"/>
  <c r="AC50" i="1"/>
  <c r="AB50" i="1"/>
  <c r="AA50" i="1"/>
  <c r="Z50" i="1"/>
  <c r="Y50" i="1"/>
  <c r="X50" i="1"/>
  <c r="W50" i="1"/>
  <c r="V50" i="1"/>
  <c r="U50" i="1"/>
  <c r="T50" i="1"/>
  <c r="AE49" i="1"/>
  <c r="AD49" i="1"/>
  <c r="AC49" i="1"/>
  <c r="AB49" i="1"/>
  <c r="AA49" i="1"/>
  <c r="Z49" i="1"/>
  <c r="Y49" i="1"/>
  <c r="X49" i="1"/>
  <c r="W49" i="1"/>
  <c r="V49" i="1"/>
  <c r="U49" i="1"/>
  <c r="T49" i="1"/>
  <c r="AE48" i="1"/>
  <c r="AD48" i="1"/>
  <c r="AC48" i="1"/>
  <c r="AB48" i="1"/>
  <c r="AA48" i="1"/>
  <c r="Z48" i="1"/>
  <c r="Y48" i="1"/>
  <c r="X48" i="1"/>
  <c r="W48" i="1"/>
  <c r="V48" i="1"/>
  <c r="U48" i="1"/>
  <c r="T48" i="1"/>
  <c r="AE47" i="1"/>
  <c r="AD47" i="1"/>
  <c r="AC47" i="1"/>
  <c r="AB47" i="1"/>
  <c r="AA47" i="1"/>
  <c r="Z47" i="1"/>
  <c r="Y47" i="1"/>
  <c r="X47" i="1"/>
  <c r="W47" i="1"/>
  <c r="V47" i="1"/>
  <c r="U47" i="1"/>
  <c r="T47" i="1"/>
  <c r="AE46" i="1"/>
  <c r="AD46" i="1"/>
  <c r="AC46" i="1"/>
  <c r="AB46" i="1"/>
  <c r="AA46" i="1"/>
  <c r="Z46" i="1"/>
  <c r="Y46" i="1"/>
  <c r="X46" i="1"/>
  <c r="W46" i="1"/>
  <c r="V46" i="1"/>
  <c r="U46" i="1"/>
  <c r="T46" i="1"/>
  <c r="AE45" i="1"/>
  <c r="AD45" i="1"/>
  <c r="AC45" i="1"/>
  <c r="AB45" i="1"/>
  <c r="AA45" i="1"/>
  <c r="Z45" i="1"/>
  <c r="Y45" i="1"/>
  <c r="X45" i="1"/>
  <c r="W45" i="1"/>
  <c r="V45" i="1"/>
  <c r="U45" i="1"/>
  <c r="T45" i="1"/>
  <c r="AE44" i="1"/>
  <c r="AD44" i="1"/>
  <c r="AC44" i="1"/>
  <c r="AB44" i="1"/>
  <c r="AA44" i="1"/>
  <c r="Z44" i="1"/>
  <c r="Y44" i="1"/>
  <c r="X44" i="1"/>
  <c r="W44" i="1"/>
  <c r="V44" i="1"/>
  <c r="U44" i="1"/>
  <c r="T44" i="1"/>
  <c r="AE43" i="1"/>
  <c r="AD43" i="1"/>
  <c r="AC43" i="1"/>
  <c r="AB43" i="1"/>
  <c r="AA43" i="1"/>
  <c r="Z43" i="1"/>
  <c r="Y43" i="1"/>
  <c r="X43" i="1"/>
  <c r="W43" i="1"/>
  <c r="V43" i="1"/>
  <c r="U43" i="1"/>
  <c r="T43" i="1"/>
  <c r="AE42" i="1"/>
  <c r="AD42" i="1"/>
  <c r="AC42" i="1"/>
  <c r="AB42" i="1"/>
  <c r="AA42" i="1"/>
  <c r="Z42" i="1"/>
  <c r="Y42" i="1"/>
  <c r="X42" i="1"/>
  <c r="W42" i="1"/>
  <c r="V42" i="1"/>
  <c r="U42" i="1"/>
  <c r="T42" i="1"/>
  <c r="AE41" i="1"/>
  <c r="AD41" i="1"/>
  <c r="AC41" i="1"/>
  <c r="AB41" i="1"/>
  <c r="AA41" i="1"/>
  <c r="Z41" i="1"/>
  <c r="Y41" i="1"/>
  <c r="X41" i="1"/>
  <c r="W41" i="1"/>
  <c r="V41" i="1"/>
  <c r="U41" i="1"/>
  <c r="T41" i="1"/>
  <c r="AE40" i="1"/>
  <c r="AD40" i="1"/>
  <c r="AC40" i="1"/>
  <c r="AB40" i="1"/>
  <c r="AA40" i="1"/>
  <c r="Z40" i="1"/>
  <c r="Y40" i="1"/>
  <c r="X40" i="1"/>
  <c r="W40" i="1"/>
  <c r="V40" i="1"/>
  <c r="U40" i="1"/>
  <c r="T40" i="1"/>
  <c r="AE39" i="1"/>
  <c r="AD39" i="1"/>
  <c r="AC39" i="1"/>
  <c r="AB39" i="1"/>
  <c r="AA39" i="1"/>
  <c r="Z39" i="1"/>
  <c r="Y39" i="1"/>
  <c r="X39" i="1"/>
  <c r="W39" i="1"/>
  <c r="V39" i="1"/>
  <c r="U39" i="1"/>
  <c r="T39" i="1"/>
  <c r="AE38" i="1"/>
  <c r="AD38" i="1"/>
  <c r="AC38" i="1"/>
  <c r="AB38" i="1"/>
  <c r="AA38" i="1"/>
  <c r="Z38" i="1"/>
  <c r="Y38" i="1"/>
  <c r="X38" i="1"/>
  <c r="W38" i="1"/>
  <c r="V38" i="1"/>
  <c r="U38" i="1"/>
  <c r="T38" i="1"/>
  <c r="AE37" i="1"/>
  <c r="AD37" i="1"/>
  <c r="AC37" i="1"/>
  <c r="AB37" i="1"/>
  <c r="AA37" i="1"/>
  <c r="Z37" i="1"/>
  <c r="Y37" i="1"/>
  <c r="X37" i="1"/>
  <c r="W37" i="1"/>
  <c r="V37" i="1"/>
  <c r="U37" i="1"/>
  <c r="T37" i="1"/>
  <c r="AE36" i="1"/>
  <c r="AD36" i="1"/>
  <c r="AC36" i="1"/>
  <c r="AB36" i="1"/>
  <c r="AA36" i="1"/>
  <c r="Z36" i="1"/>
  <c r="Y36" i="1"/>
  <c r="X36" i="1"/>
  <c r="W36" i="1"/>
  <c r="V36" i="1"/>
  <c r="U36" i="1"/>
  <c r="T36" i="1"/>
  <c r="AE35" i="1"/>
  <c r="AD35" i="1"/>
  <c r="AC35" i="1"/>
  <c r="AB35" i="1"/>
  <c r="AA35" i="1"/>
  <c r="Z35" i="1"/>
  <c r="Y35" i="1"/>
  <c r="X35" i="1"/>
  <c r="W35" i="1"/>
  <c r="V35" i="1"/>
  <c r="U35" i="1"/>
  <c r="T35" i="1"/>
  <c r="AE34" i="1"/>
  <c r="AD34" i="1"/>
  <c r="AC34" i="1"/>
  <c r="AB34" i="1"/>
  <c r="AA34" i="1"/>
  <c r="Z34" i="1"/>
  <c r="Y34" i="1"/>
  <c r="X34" i="1"/>
  <c r="W34" i="1"/>
  <c r="V34" i="1"/>
  <c r="U34" i="1"/>
  <c r="T34" i="1"/>
  <c r="AE33" i="1"/>
  <c r="AD33" i="1"/>
  <c r="AC33" i="1"/>
  <c r="AB33" i="1"/>
  <c r="AA33" i="1"/>
  <c r="Z33" i="1"/>
  <c r="Y33" i="1"/>
  <c r="X33" i="1"/>
  <c r="W33" i="1"/>
  <c r="V33" i="1"/>
  <c r="U33" i="1"/>
  <c r="T33" i="1"/>
  <c r="AE32" i="1"/>
  <c r="AD32" i="1"/>
  <c r="AC32" i="1"/>
  <c r="AB32" i="1"/>
  <c r="AA32" i="1"/>
  <c r="Z32" i="1"/>
  <c r="Y32" i="1"/>
  <c r="X32" i="1"/>
  <c r="W32" i="1"/>
  <c r="V32" i="1"/>
  <c r="U32" i="1"/>
  <c r="T32" i="1"/>
  <c r="AE31" i="1"/>
  <c r="AD31" i="1"/>
  <c r="AC31" i="1"/>
  <c r="AB31" i="1"/>
  <c r="AA31" i="1"/>
  <c r="Z31" i="1"/>
  <c r="Y31" i="1"/>
  <c r="X31" i="1"/>
  <c r="W31" i="1"/>
  <c r="V31" i="1"/>
  <c r="U31" i="1"/>
  <c r="T31" i="1"/>
  <c r="AE30" i="1"/>
  <c r="AD30" i="1"/>
  <c r="AC30" i="1"/>
  <c r="AB30" i="1"/>
  <c r="AA30" i="1"/>
  <c r="Z30" i="1"/>
  <c r="Y30" i="1"/>
  <c r="X30" i="1"/>
  <c r="W30" i="1"/>
  <c r="V30" i="1"/>
  <c r="U30" i="1"/>
  <c r="T30" i="1"/>
  <c r="AE29" i="1"/>
  <c r="AD29" i="1"/>
  <c r="AC29" i="1"/>
  <c r="AB29" i="1"/>
  <c r="AA29" i="1"/>
  <c r="Z29" i="1"/>
  <c r="Y29" i="1"/>
  <c r="X29" i="1"/>
  <c r="W29" i="1"/>
  <c r="V29" i="1"/>
  <c r="U29" i="1"/>
  <c r="T29" i="1"/>
  <c r="AE28" i="1"/>
  <c r="AD28" i="1"/>
  <c r="AC28" i="1"/>
  <c r="AB28" i="1"/>
  <c r="AA28" i="1"/>
  <c r="Z28" i="1"/>
  <c r="Y28" i="1"/>
  <c r="X28" i="1"/>
  <c r="W28" i="1"/>
  <c r="V28" i="1"/>
  <c r="U28" i="1"/>
  <c r="T28" i="1"/>
  <c r="AE27" i="1"/>
  <c r="AD27" i="1"/>
  <c r="AC27" i="1"/>
  <c r="AB27" i="1"/>
  <c r="AA27" i="1"/>
  <c r="Z27" i="1"/>
  <c r="Y27" i="1"/>
  <c r="X27" i="1"/>
  <c r="W27" i="1"/>
  <c r="V27" i="1"/>
  <c r="U27" i="1"/>
  <c r="T27" i="1"/>
  <c r="AE26" i="1"/>
  <c r="AD26" i="1"/>
  <c r="AC26" i="1"/>
  <c r="AB26" i="1"/>
  <c r="AA26" i="1"/>
  <c r="Z26" i="1"/>
  <c r="Y26" i="1"/>
  <c r="X26" i="1"/>
  <c r="W26" i="1"/>
  <c r="V26" i="1"/>
  <c r="U26" i="1"/>
  <c r="T26" i="1"/>
  <c r="AE25" i="1"/>
  <c r="AD25" i="1"/>
  <c r="AC25" i="1"/>
  <c r="AB25" i="1"/>
  <c r="AA25" i="1"/>
  <c r="Z25" i="1"/>
  <c r="Y25" i="1"/>
  <c r="X25" i="1"/>
  <c r="W25" i="1"/>
  <c r="V25" i="1"/>
  <c r="U25" i="1"/>
  <c r="T25" i="1"/>
  <c r="AE24" i="1"/>
  <c r="AD24" i="1"/>
  <c r="AC24" i="1"/>
  <c r="AB24" i="1"/>
  <c r="AA24" i="1"/>
  <c r="Z24" i="1"/>
  <c r="Y24" i="1"/>
  <c r="X24" i="1"/>
  <c r="W24" i="1"/>
  <c r="V24" i="1"/>
  <c r="U24" i="1"/>
  <c r="T24" i="1"/>
  <c r="AE23" i="1"/>
  <c r="AD23" i="1"/>
  <c r="AC23" i="1"/>
  <c r="AB23" i="1"/>
  <c r="AA23" i="1"/>
  <c r="Z23" i="1"/>
  <c r="Y23" i="1"/>
  <c r="X23" i="1"/>
  <c r="W23" i="1"/>
  <c r="V23" i="1"/>
  <c r="U23" i="1"/>
  <c r="T23" i="1"/>
  <c r="AE22" i="1"/>
  <c r="AD22" i="1"/>
  <c r="AC22" i="1"/>
  <c r="AB22" i="1"/>
  <c r="AA22" i="1"/>
  <c r="Z22" i="1"/>
  <c r="Y22" i="1"/>
  <c r="X22" i="1"/>
  <c r="W22" i="1"/>
  <c r="V22" i="1"/>
  <c r="U22" i="1"/>
  <c r="T22" i="1"/>
  <c r="AE21" i="1"/>
  <c r="AD21" i="1"/>
  <c r="AC21" i="1"/>
  <c r="AB21" i="1"/>
  <c r="AA21" i="1"/>
  <c r="Z21" i="1"/>
  <c r="Y21" i="1"/>
  <c r="X21" i="1"/>
  <c r="W21" i="1"/>
  <c r="V21" i="1"/>
  <c r="U21" i="1"/>
  <c r="T21" i="1"/>
  <c r="AE20" i="1"/>
  <c r="AD20" i="1"/>
  <c r="AC20" i="1"/>
  <c r="AB20" i="1"/>
  <c r="AA20" i="1"/>
  <c r="Z20" i="1"/>
  <c r="Y20" i="1"/>
  <c r="X20" i="1"/>
  <c r="W20" i="1"/>
  <c r="V20" i="1"/>
  <c r="U20" i="1"/>
  <c r="T20" i="1"/>
  <c r="AE19" i="1"/>
  <c r="AD19" i="1"/>
  <c r="AC19" i="1"/>
  <c r="AB19" i="1"/>
  <c r="AA19" i="1"/>
  <c r="Z19" i="1"/>
  <c r="Y19" i="1"/>
  <c r="X19" i="1"/>
  <c r="W19" i="1"/>
  <c r="V19" i="1"/>
  <c r="U19" i="1"/>
  <c r="T19" i="1"/>
  <c r="AE18" i="1"/>
  <c r="AD18" i="1"/>
  <c r="AC18" i="1"/>
  <c r="AB18" i="1"/>
  <c r="AA18" i="1"/>
  <c r="Z18" i="1"/>
  <c r="Y18" i="1"/>
  <c r="X18" i="1"/>
  <c r="W18" i="1"/>
  <c r="V18" i="1"/>
  <c r="U18" i="1"/>
  <c r="T18" i="1"/>
  <c r="AE17" i="1"/>
  <c r="AD17" i="1"/>
  <c r="AC17" i="1"/>
  <c r="AB17" i="1"/>
  <c r="AA17" i="1"/>
  <c r="Z17" i="1"/>
  <c r="Y17" i="1"/>
  <c r="X17" i="1"/>
  <c r="W17" i="1"/>
  <c r="V17" i="1"/>
  <c r="U17" i="1"/>
  <c r="T17" i="1"/>
  <c r="AE16" i="1"/>
  <c r="AD16" i="1"/>
  <c r="AC16" i="1"/>
  <c r="AB16" i="1"/>
  <c r="AA16" i="1"/>
  <c r="Z16" i="1"/>
  <c r="Y16" i="1"/>
  <c r="X16" i="1"/>
  <c r="W16" i="1"/>
  <c r="V16" i="1"/>
  <c r="U16" i="1"/>
  <c r="T16" i="1"/>
  <c r="AE15" i="1"/>
  <c r="AD15" i="1"/>
  <c r="AC15" i="1"/>
  <c r="AB15" i="1"/>
  <c r="AA15" i="1"/>
  <c r="Z15" i="1"/>
  <c r="Y15" i="1"/>
  <c r="X15" i="1"/>
  <c r="W15" i="1"/>
  <c r="V15" i="1"/>
  <c r="U15" i="1"/>
  <c r="T15" i="1"/>
  <c r="AE14" i="1"/>
  <c r="AD14" i="1"/>
  <c r="AC14" i="1"/>
  <c r="AB14" i="1"/>
  <c r="AA14" i="1"/>
  <c r="Z14" i="1"/>
  <c r="Y14" i="1"/>
  <c r="X14" i="1"/>
  <c r="W14" i="1"/>
  <c r="V14" i="1"/>
  <c r="U14" i="1"/>
  <c r="T14" i="1"/>
  <c r="AE13" i="1"/>
  <c r="AD13" i="1"/>
  <c r="AC13" i="1"/>
  <c r="AB13" i="1"/>
  <c r="AA13" i="1"/>
  <c r="Z13" i="1"/>
  <c r="Y13" i="1"/>
  <c r="X13" i="1"/>
  <c r="W13" i="1"/>
  <c r="V13" i="1"/>
  <c r="U13" i="1"/>
  <c r="T13" i="1"/>
  <c r="AE12" i="1"/>
  <c r="AD12" i="1"/>
  <c r="AC12" i="1"/>
  <c r="AB12" i="1"/>
  <c r="AA12" i="1"/>
  <c r="Z12" i="1"/>
  <c r="Y12" i="1"/>
  <c r="X12" i="1"/>
  <c r="W12" i="1"/>
  <c r="V12" i="1"/>
  <c r="U12" i="1"/>
  <c r="T12" i="1"/>
  <c r="AE11" i="1"/>
  <c r="AD11" i="1"/>
  <c r="AC11" i="1"/>
  <c r="AB11" i="1"/>
  <c r="AA11" i="1"/>
  <c r="Z11" i="1"/>
  <c r="Y11" i="1"/>
  <c r="X11" i="1"/>
  <c r="W11" i="1"/>
  <c r="V11" i="1"/>
  <c r="U11" i="1"/>
  <c r="T11" i="1"/>
  <c r="AE10" i="1"/>
  <c r="AD10" i="1"/>
  <c r="AC10" i="1"/>
  <c r="AB10" i="1"/>
  <c r="AA10" i="1"/>
  <c r="Z10" i="1"/>
  <c r="Y10" i="1"/>
  <c r="X10" i="1"/>
  <c r="W10" i="1"/>
  <c r="V10" i="1"/>
  <c r="U10" i="1"/>
  <c r="T10" i="1"/>
  <c r="AE9" i="1"/>
  <c r="AD9" i="1"/>
  <c r="AC9" i="1"/>
  <c r="AB9" i="1"/>
  <c r="AA9" i="1"/>
  <c r="Z9" i="1"/>
  <c r="Y9" i="1"/>
  <c r="X9" i="1"/>
  <c r="W9" i="1"/>
  <c r="V9" i="1"/>
  <c r="U9" i="1"/>
  <c r="T9" i="1"/>
  <c r="AE8" i="1"/>
  <c r="AD8" i="1"/>
  <c r="AC8" i="1"/>
  <c r="AB8" i="1"/>
  <c r="AA8" i="1"/>
  <c r="Z8" i="1"/>
  <c r="Y8" i="1"/>
  <c r="X8" i="1"/>
  <c r="W8" i="1"/>
  <c r="V8" i="1"/>
  <c r="U8" i="1"/>
  <c r="T8" i="1"/>
  <c r="AE7" i="1"/>
  <c r="AD7" i="1"/>
  <c r="AC7" i="1"/>
  <c r="AB7" i="1"/>
  <c r="AA7" i="1"/>
  <c r="Z7" i="1"/>
  <c r="Y7" i="1"/>
  <c r="X7" i="1"/>
  <c r="W7" i="1"/>
  <c r="V7" i="1"/>
  <c r="U7" i="1"/>
  <c r="T7" i="1"/>
  <c r="AE6" i="1"/>
  <c r="AD6" i="1"/>
  <c r="AC6" i="1"/>
  <c r="AB6" i="1"/>
  <c r="AA6" i="1"/>
  <c r="Z6" i="1"/>
  <c r="Y6" i="1"/>
  <c r="X6" i="1"/>
  <c r="W6" i="1"/>
  <c r="V6" i="1"/>
  <c r="U6" i="1"/>
  <c r="T6" i="1"/>
  <c r="AE5" i="1"/>
  <c r="AD5" i="1"/>
  <c r="AC5" i="1"/>
  <c r="AB5" i="1"/>
  <c r="AA5" i="1"/>
  <c r="Z5" i="1"/>
  <c r="Y5" i="1"/>
  <c r="X5" i="1"/>
  <c r="W5" i="1"/>
  <c r="V5" i="1"/>
  <c r="U5" i="1"/>
  <c r="T5" i="1"/>
  <c r="AE4" i="1"/>
  <c r="AD4" i="1"/>
  <c r="AC4" i="1"/>
  <c r="AB4" i="1"/>
  <c r="AA4" i="1"/>
  <c r="Z4" i="1"/>
  <c r="Y4" i="1"/>
  <c r="X4" i="1"/>
  <c r="W4" i="1"/>
  <c r="V4" i="1"/>
  <c r="U4" i="1"/>
  <c r="T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</calcChain>
</file>

<file path=xl/sharedStrings.xml><?xml version="1.0" encoding="utf-8"?>
<sst xmlns="http://schemas.openxmlformats.org/spreadsheetml/2006/main" count="728" uniqueCount="38">
  <si>
    <t>Physician and Nurse Practitioner</t>
  </si>
  <si>
    <t>Public Health Nurse</t>
  </si>
  <si>
    <t>Pharmacist</t>
  </si>
  <si>
    <t>Medical Clinic</t>
  </si>
  <si>
    <t>Others</t>
  </si>
  <si>
    <t>Missing</t>
  </si>
  <si>
    <t>Manitoba</t>
  </si>
  <si>
    <t>DTaP-IPV</t>
  </si>
  <si>
    <t>.</t>
  </si>
  <si>
    <t>.</t>
  </si>
  <si>
    <t>DTaP-IPV-Hib</t>
  </si>
  <si>
    <t>HB</t>
  </si>
  <si>
    <t>MMR</t>
  </si>
  <si>
    <t>MMRV</t>
  </si>
  <si>
    <t>Men-C-C</t>
  </si>
  <si>
    <t>Pneu-C-13</t>
  </si>
  <si>
    <t>Rota-1</t>
  </si>
  <si>
    <t>Tdap-IPV</t>
  </si>
  <si>
    <t>Varicella</t>
  </si>
  <si>
    <t>Winnipeg RHA</t>
  </si>
  <si>
    <t>Southern Health Santé Sud</t>
  </si>
  <si>
    <t>Interlake-Eastern RHA</t>
  </si>
  <si>
    <t>Prairie Mountain Health</t>
  </si>
  <si>
    <t>Northern Health Region</t>
  </si>
  <si>
    <t>Unknown</t>
  </si>
  <si>
    <t>HPV-4</t>
  </si>
  <si>
    <t>Tdap</t>
  </si>
  <si>
    <t>Pneu-P-23</t>
  </si>
  <si>
    <t>Providers in Infants and Children Aged 0  ̶   6 Years: Number of Doses Administered and Percentage of All Doses</t>
  </si>
  <si>
    <t>All Doses</t>
  </si>
  <si>
    <t>Doses</t>
  </si>
  <si>
    <t>%</t>
  </si>
  <si>
    <t>Unkown</t>
  </si>
  <si>
    <t>Providers in Children Aged 7  ̶   17: Number of Doses Administered and Percentage of All Doses</t>
  </si>
  <si>
    <t>Providers in Adults Aged 18 Years and Older: Number of Doses Administered and Percentage of All Doses</t>
  </si>
  <si>
    <t>TD</t>
  </si>
  <si>
    <t>TDap</t>
  </si>
  <si>
    <t>Providers in in Seniors Aged 65 Years and Older: Number of Doses Administered and Percentage of All Doses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</si>
</sst>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3" fontId="0" fillId="0" borderId="0" xfId="0" applyNumberFormat="1"/>
    <xf numFmtId="0" fontId="0" fillId="0" borderId="0" xfId="0" applyNumberFormat="1"/>
    <xf numFmtId="164" fontId="0" fillId="0" borderId="0" xfId="1" applyNumberFormat="1" applyFont="1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2" borderId="4" xfId="0" applyFill="1" applyBorder="1" applyAlignment="1">
      <alignment horizontal="right"/>
    </xf>
    <xf numFmtId="0" fontId="0" fillId="2" borderId="4" xfId="0" applyFill="1" applyBorder="1" applyAlignment="1">
      <alignment horizontal="right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6" xfId="0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165" fontId="2" fillId="0" borderId="6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3" fontId="0" fillId="0" borderId="12" xfId="0" applyNumberFormat="1" applyFill="1" applyBorder="1" applyAlignment="1">
      <alignment horizontal="right" vertical="center"/>
    </xf>
    <xf numFmtId="164" fontId="0" fillId="0" borderId="13" xfId="1" applyNumberFormat="1" applyFont="1" applyFill="1" applyBorder="1" applyAlignment="1">
      <alignment horizontal="right" vertical="center"/>
    </xf>
    <xf numFmtId="0" fontId="0" fillId="0" borderId="12" xfId="0" applyNumberFormat="1" applyFill="1" applyBorder="1" applyAlignment="1">
      <alignment horizontal="right" vertical="center"/>
    </xf>
    <xf numFmtId="164" fontId="0" fillId="0" borderId="13" xfId="0" applyNumberFormat="1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3" xfId="0" applyNumberFormat="1" applyFill="1" applyBorder="1" applyAlignment="1">
      <alignment horizontal="right" vertical="center"/>
    </xf>
    <xf numFmtId="165" fontId="0" fillId="0" borderId="10" xfId="0" applyNumberFormat="1" applyFill="1" applyBorder="1" applyAlignment="1">
      <alignment horizontal="right" vertical="center"/>
    </xf>
    <xf numFmtId="3" fontId="0" fillId="0" borderId="14" xfId="0" applyNumberFormat="1" applyFill="1" applyBorder="1" applyAlignment="1">
      <alignment horizontal="right" vertical="center"/>
    </xf>
    <xf numFmtId="164" fontId="0" fillId="0" borderId="15" xfId="1" applyNumberFormat="1" applyFont="1" applyFill="1" applyBorder="1" applyAlignment="1">
      <alignment horizontal="right" vertical="center"/>
    </xf>
    <xf numFmtId="164" fontId="0" fillId="0" borderId="15" xfId="0" applyNumberFormat="1" applyFill="1" applyBorder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0" fontId="0" fillId="0" borderId="14" xfId="0" applyNumberForma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165" fontId="0" fillId="0" borderId="6" xfId="0" applyNumberFormat="1" applyFill="1" applyBorder="1" applyAlignment="1">
      <alignment horizontal="right" vertical="center"/>
    </xf>
    <xf numFmtId="0" fontId="0" fillId="0" borderId="0" xfId="0" applyNumberFormat="1" applyFill="1" applyBorder="1" applyAlignment="1">
      <alignment horizontal="right" vertical="center"/>
    </xf>
    <xf numFmtId="0" fontId="0" fillId="0" borderId="7" xfId="0" applyNumberFormat="1" applyFill="1" applyBorder="1" applyAlignment="1">
      <alignment horizontal="right" vertical="center"/>
    </xf>
    <xf numFmtId="164" fontId="0" fillId="0" borderId="8" xfId="1" applyNumberFormat="1" applyFont="1" applyFill="1" applyBorder="1" applyAlignment="1">
      <alignment horizontal="right" vertical="center"/>
    </xf>
    <xf numFmtId="164" fontId="0" fillId="0" borderId="8" xfId="0" applyNumberForma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9" xfId="0" applyNumberFormat="1" applyFill="1" applyBorder="1" applyAlignment="1">
      <alignment horizontal="right" vertical="center"/>
    </xf>
    <xf numFmtId="165" fontId="0" fillId="0" borderId="11" xfId="0" applyNumberFormat="1" applyFill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164" fontId="0" fillId="0" borderId="15" xfId="1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165" fontId="0" fillId="0" borderId="6" xfId="0" applyNumberForma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7" xfId="0" applyNumberFormat="1" applyBorder="1" applyAlignment="1">
      <alignment horizontal="right" vertical="center"/>
    </xf>
    <xf numFmtId="164" fontId="0" fillId="0" borderId="8" xfId="1" applyNumberFormat="1" applyFon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9" xfId="0" applyNumberFormat="1" applyBorder="1" applyAlignment="1">
      <alignment horizontal="right" vertical="center"/>
    </xf>
    <xf numFmtId="165" fontId="0" fillId="0" borderId="11" xfId="0" applyNumberFormat="1" applyBorder="1" applyAlignment="1">
      <alignment horizontal="right" vertical="center"/>
    </xf>
    <xf numFmtId="0" fontId="0" fillId="0" borderId="14" xfId="0" applyNumberFormat="1" applyBorder="1" applyAlignment="1">
      <alignment horizontal="right"/>
    </xf>
    <xf numFmtId="1" fontId="0" fillId="0" borderId="14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10" xfId="0" applyFill="1" applyBorder="1" applyAlignment="1">
      <alignment horizontal="right"/>
    </xf>
    <xf numFmtId="165" fontId="2" fillId="0" borderId="6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right"/>
    </xf>
    <xf numFmtId="3" fontId="0" fillId="0" borderId="10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0" fillId="0" borderId="6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0" fillId="2" borderId="12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3" fontId="0" fillId="0" borderId="3" xfId="0" applyNumberFormat="1" applyFill="1" applyBorder="1" applyAlignment="1">
      <alignment horizontal="right" vertical="center"/>
    </xf>
    <xf numFmtId="3" fontId="0" fillId="0" borderId="7" xfId="0" applyNumberFormat="1" applyFill="1" applyBorder="1" applyAlignment="1">
      <alignment horizontal="right" vertical="center"/>
    </xf>
    <xf numFmtId="3" fontId="0" fillId="0" borderId="9" xfId="0" applyNumberFormat="1" applyFill="1" applyBorder="1" applyAlignment="1">
      <alignment horizontal="right" vertical="center"/>
    </xf>
    <xf numFmtId="0" fontId="0" fillId="0" borderId="10" xfId="0" applyNumberFormat="1" applyBorder="1" applyAlignment="1">
      <alignment horizontal="right" vertical="center"/>
    </xf>
    <xf numFmtId="3" fontId="0" fillId="0" borderId="10" xfId="0" applyNumberFormat="1" applyFill="1" applyBorder="1" applyAlignment="1">
      <alignment horizontal="right" vertical="center"/>
    </xf>
    <xf numFmtId="3" fontId="0" fillId="0" borderId="11" xfId="0" applyNumberFormat="1" applyFill="1" applyBorder="1" applyAlignment="1">
      <alignment horizontal="right" vertical="center"/>
    </xf>
    <xf numFmtId="0" fontId="0" fillId="0" borderId="10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3" fillId="0" borderId="12" xfId="0" applyFont="1" applyBorder="1" applyAlignment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/>
    <xf numFmtId="0" fontId="2" fillId="0" borderId="0" xfId="0" applyFont="1" applyBorder="1" applyAlignment="1"/>
    <xf numFmtId="0" fontId="0" fillId="0" borderId="0" xfId="0" applyAlignment="1">
      <alignment horizontal="right"/>
    </xf>
    <xf numFmtId="0" fontId="0" fillId="2" borderId="10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2" fillId="0" borderId="8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0" fontId="2" fillId="0" borderId="1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0" fontId="0" fillId="0" borderId="2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3"/>
  <sheetViews>
    <sheetView topLeftCell="Q1" zoomScaleNormal="100" workbookViewId="0">
      <selection activeCell="AH11" sqref="AH11"/>
    </sheetView>
  </sheetViews>
  <sheetFormatPr defaultRowHeight="15.05" x14ac:dyDescent="0.3"/>
  <cols>
    <col min="1" max="1" width="27.6640625" hidden="1" customWidth="1"/>
    <col min="2" max="2" width="15" hidden="1" customWidth="1"/>
    <col min="3" max="3" width="32.5546875" hidden="1" customWidth="1"/>
    <col min="4" max="4" width="8.33203125" style="3" hidden="1" customWidth="1"/>
    <col min="5" max="5" width="20" hidden="1" customWidth="1"/>
    <col min="6" max="6" width="7.88671875" style="3" hidden="1" customWidth="1"/>
    <col min="7" max="7" width="12" hidden="1" customWidth="1"/>
    <col min="8" max="8" width="8.109375" style="3" hidden="1" customWidth="1"/>
    <col min="9" max="9" width="14.33203125" hidden="1" customWidth="1"/>
    <col min="10" max="10" width="10.6640625" style="3" hidden="1" customWidth="1"/>
    <col min="11" max="11" width="7.6640625" hidden="1" customWidth="1"/>
    <col min="12" max="12" width="8.88671875" style="3" hidden="1" customWidth="1"/>
    <col min="13" max="13" width="8.33203125" hidden="1" customWidth="1"/>
    <col min="14" max="14" width="7.6640625" style="3" hidden="1" customWidth="1"/>
    <col min="15" max="15" width="0" hidden="1" customWidth="1"/>
    <col min="16" max="16" width="12.44140625" hidden="1" customWidth="1"/>
    <col min="17" max="18" width="10" bestFit="1" customWidth="1"/>
  </cols>
  <sheetData>
    <row r="1" spans="1:46" s="8" customFormat="1" ht="15.65" x14ac:dyDescent="0.3">
      <c r="A1" s="4" t="s">
        <v>28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7"/>
      <c r="Q1" s="4" t="s">
        <v>28</v>
      </c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7"/>
      <c r="AE1" s="7"/>
    </row>
    <row r="2" spans="1:46" s="12" customFormat="1" ht="30.05" customHeight="1" x14ac:dyDescent="0.3">
      <c r="A2" s="9"/>
      <c r="B2" s="10"/>
      <c r="C2" s="117" t="s">
        <v>0</v>
      </c>
      <c r="D2" s="118"/>
      <c r="E2" s="115" t="s">
        <v>1</v>
      </c>
      <c r="F2" s="116"/>
      <c r="G2" s="115" t="s">
        <v>2</v>
      </c>
      <c r="H2" s="116"/>
      <c r="I2" s="115" t="s">
        <v>3</v>
      </c>
      <c r="J2" s="116"/>
      <c r="K2" s="115" t="s">
        <v>4</v>
      </c>
      <c r="L2" s="116"/>
      <c r="M2" s="115" t="s">
        <v>5</v>
      </c>
      <c r="N2" s="116"/>
      <c r="O2" s="11" t="s">
        <v>29</v>
      </c>
      <c r="P2"/>
      <c r="Q2" s="9"/>
      <c r="R2" s="10"/>
      <c r="S2" s="117" t="s">
        <v>0</v>
      </c>
      <c r="T2" s="118"/>
      <c r="U2" s="115" t="s">
        <v>1</v>
      </c>
      <c r="V2" s="116"/>
      <c r="W2" s="115" t="s">
        <v>2</v>
      </c>
      <c r="X2" s="116"/>
      <c r="Y2" s="115" t="s">
        <v>3</v>
      </c>
      <c r="Z2" s="116"/>
      <c r="AA2" s="115" t="s">
        <v>4</v>
      </c>
      <c r="AB2" s="116"/>
      <c r="AC2" s="115" t="s">
        <v>5</v>
      </c>
      <c r="AD2" s="116"/>
      <c r="AE2" s="11" t="s">
        <v>29</v>
      </c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</row>
    <row r="3" spans="1:46" s="20" customFormat="1" x14ac:dyDescent="0.3">
      <c r="A3" s="13"/>
      <c r="B3" s="14"/>
      <c r="C3" s="15" t="s">
        <v>30</v>
      </c>
      <c r="D3" s="16" t="s">
        <v>31</v>
      </c>
      <c r="E3" s="15" t="s">
        <v>30</v>
      </c>
      <c r="F3" s="16" t="s">
        <v>31</v>
      </c>
      <c r="G3" s="15" t="s">
        <v>30</v>
      </c>
      <c r="H3" s="16" t="s">
        <v>31</v>
      </c>
      <c r="I3" s="15" t="s">
        <v>30</v>
      </c>
      <c r="J3" s="16" t="s">
        <v>31</v>
      </c>
      <c r="K3" s="15" t="s">
        <v>30</v>
      </c>
      <c r="L3" s="16" t="s">
        <v>31</v>
      </c>
      <c r="M3" s="17" t="s">
        <v>30</v>
      </c>
      <c r="N3" s="16" t="s">
        <v>31</v>
      </c>
      <c r="O3" s="18"/>
      <c r="P3" s="19"/>
      <c r="Q3" s="13"/>
      <c r="R3" s="14"/>
      <c r="S3" s="15" t="s">
        <v>30</v>
      </c>
      <c r="T3" s="16" t="s">
        <v>31</v>
      </c>
      <c r="U3" s="15" t="s">
        <v>30</v>
      </c>
      <c r="V3" s="16" t="s">
        <v>31</v>
      </c>
      <c r="W3" s="15" t="s">
        <v>30</v>
      </c>
      <c r="X3" s="16" t="s">
        <v>31</v>
      </c>
      <c r="Y3" s="15" t="s">
        <v>30</v>
      </c>
      <c r="Z3" s="16" t="s">
        <v>31</v>
      </c>
      <c r="AA3" s="15" t="s">
        <v>30</v>
      </c>
      <c r="AB3" s="16" t="s">
        <v>31</v>
      </c>
      <c r="AC3" s="17" t="s">
        <v>30</v>
      </c>
      <c r="AD3" s="16" t="s">
        <v>31</v>
      </c>
      <c r="AE3" s="18"/>
    </row>
    <row r="4" spans="1:46" x14ac:dyDescent="0.3">
      <c r="A4" s="112" t="s">
        <v>6</v>
      </c>
      <c r="B4" s="21" t="s">
        <v>7</v>
      </c>
      <c r="C4" s="1">
        <v>3896</v>
      </c>
      <c r="D4" s="3">
        <v>0.73399999999999999</v>
      </c>
      <c r="E4" s="1">
        <v>640</v>
      </c>
      <c r="F4" s="3">
        <v>0.121</v>
      </c>
      <c r="G4" s="1" t="s">
        <v>8</v>
      </c>
      <c r="H4" s="3" t="s">
        <v>9</v>
      </c>
      <c r="I4" s="1">
        <v>46</v>
      </c>
      <c r="J4" s="3">
        <v>8.9999999999999993E-3</v>
      </c>
      <c r="K4" s="1">
        <v>425</v>
      </c>
      <c r="L4" s="3">
        <v>0.08</v>
      </c>
      <c r="M4" s="1">
        <v>300</v>
      </c>
      <c r="N4" s="3">
        <v>5.7000000000000002E-2</v>
      </c>
      <c r="O4">
        <v>5307</v>
      </c>
      <c r="Q4" s="112" t="s">
        <v>6</v>
      </c>
      <c r="R4" s="21" t="s">
        <v>7</v>
      </c>
      <c r="S4" s="25">
        <f t="shared" ref="S4:S35" si="0">IF(C4=".", 0, C4)</f>
        <v>3896</v>
      </c>
      <c r="T4" s="26">
        <f t="shared" ref="T4:T35" si="1">IF(D4=".", 0, D4)</f>
        <v>0.73399999999999999</v>
      </c>
      <c r="U4" s="27">
        <f t="shared" ref="U4:U35" si="2">IF(E4=".", 0, E4)</f>
        <v>640</v>
      </c>
      <c r="V4" s="28">
        <f t="shared" ref="V4:V35" si="3">IF(F4=".", 0, F4)</f>
        <v>0.121</v>
      </c>
      <c r="W4" s="29">
        <f t="shared" ref="W4:W35" si="4">IF(G4=".", 0, G4)</f>
        <v>0</v>
      </c>
      <c r="X4" s="28">
        <f t="shared" ref="X4:X35" si="5">IF(H4=".", 0, H4)</f>
        <v>0</v>
      </c>
      <c r="Y4" s="27">
        <f t="shared" ref="Y4:Y35" si="6">IF(I4=".", 0, I4)</f>
        <v>46</v>
      </c>
      <c r="Z4" s="28">
        <f t="shared" ref="Z4:Z35" si="7">IF(J4=".", 0, J4)</f>
        <v>8.9999999999999993E-3</v>
      </c>
      <c r="AA4" s="27">
        <f t="shared" ref="AA4:AA35" si="8">IF(K4=".", 0, K4)</f>
        <v>425</v>
      </c>
      <c r="AB4" s="28">
        <f t="shared" ref="AB4:AB35" si="9">IF(L4=".", 0, L4)</f>
        <v>0.08</v>
      </c>
      <c r="AC4" s="30">
        <f t="shared" ref="AC4:AC35" si="10">IF(M4=".", 0, M4)</f>
        <v>300</v>
      </c>
      <c r="AD4" s="28">
        <f t="shared" ref="AD4:AD35" si="11">IF(N4=".", 0, N4)</f>
        <v>5.7000000000000002E-2</v>
      </c>
      <c r="AE4" s="31">
        <f t="shared" ref="AE4:AE35" si="12">IF(O4=".", 0, O4)</f>
        <v>5307</v>
      </c>
      <c r="AG4" s="120"/>
    </row>
    <row r="5" spans="1:46" x14ac:dyDescent="0.3">
      <c r="A5" s="113"/>
      <c r="B5" s="14" t="s">
        <v>10</v>
      </c>
      <c r="C5" s="1">
        <v>38270</v>
      </c>
      <c r="D5" s="3">
        <v>0.61799999999999999</v>
      </c>
      <c r="E5" s="1">
        <v>16493</v>
      </c>
      <c r="F5" s="3">
        <v>0.26600000000000001</v>
      </c>
      <c r="G5" s="1" t="s">
        <v>8</v>
      </c>
      <c r="H5" s="3" t="s">
        <v>9</v>
      </c>
      <c r="I5" s="1">
        <v>728</v>
      </c>
      <c r="J5" s="3">
        <v>1.2E-2</v>
      </c>
      <c r="K5" s="1">
        <v>4398</v>
      </c>
      <c r="L5" s="3">
        <v>7.0999999999999994E-2</v>
      </c>
      <c r="M5" s="1">
        <v>2072</v>
      </c>
      <c r="N5" s="3">
        <v>3.3000000000000002E-2</v>
      </c>
      <c r="O5">
        <v>61961</v>
      </c>
      <c r="Q5" s="113"/>
      <c r="R5" s="14" t="s">
        <v>10</v>
      </c>
      <c r="S5" s="32">
        <f t="shared" si="0"/>
        <v>38270</v>
      </c>
      <c r="T5" s="33">
        <f t="shared" si="1"/>
        <v>0.61799999999999999</v>
      </c>
      <c r="U5" s="32">
        <f t="shared" si="2"/>
        <v>16493</v>
      </c>
      <c r="V5" s="34">
        <f t="shared" si="3"/>
        <v>0.26600000000000001</v>
      </c>
      <c r="W5" s="35">
        <f t="shared" si="4"/>
        <v>0</v>
      </c>
      <c r="X5" s="34">
        <f t="shared" si="5"/>
        <v>0</v>
      </c>
      <c r="Y5" s="36">
        <f t="shared" si="6"/>
        <v>728</v>
      </c>
      <c r="Z5" s="34">
        <f t="shared" si="7"/>
        <v>1.2E-2</v>
      </c>
      <c r="AA5" s="32">
        <f t="shared" si="8"/>
        <v>4398</v>
      </c>
      <c r="AB5" s="34">
        <f t="shared" si="9"/>
        <v>7.0999999999999994E-2</v>
      </c>
      <c r="AC5" s="37">
        <f t="shared" si="10"/>
        <v>2072</v>
      </c>
      <c r="AD5" s="34">
        <f t="shared" si="11"/>
        <v>3.3000000000000002E-2</v>
      </c>
      <c r="AE5" s="38">
        <f t="shared" si="12"/>
        <v>61961</v>
      </c>
      <c r="AG5" s="120"/>
    </row>
    <row r="6" spans="1:46" x14ac:dyDescent="0.3">
      <c r="A6" s="113"/>
      <c r="B6" s="14" t="s">
        <v>11</v>
      </c>
      <c r="C6" s="1">
        <v>1000</v>
      </c>
      <c r="D6" s="3">
        <v>0.501</v>
      </c>
      <c r="E6" s="1">
        <v>240</v>
      </c>
      <c r="F6" s="3">
        <v>0.12</v>
      </c>
      <c r="G6" s="1">
        <v>40</v>
      </c>
      <c r="H6" s="3">
        <v>0.02</v>
      </c>
      <c r="I6" s="1">
        <v>43</v>
      </c>
      <c r="J6" s="3">
        <v>2.1999999999999999E-2</v>
      </c>
      <c r="K6" s="1">
        <v>330</v>
      </c>
      <c r="L6" s="3">
        <v>0.16500000000000001</v>
      </c>
      <c r="M6" s="1">
        <v>342</v>
      </c>
      <c r="N6" s="3">
        <v>0.17100000000000001</v>
      </c>
      <c r="O6">
        <v>1995</v>
      </c>
      <c r="Q6" s="113"/>
      <c r="R6" s="14" t="s">
        <v>11</v>
      </c>
      <c r="S6" s="36">
        <f t="shared" si="0"/>
        <v>1000</v>
      </c>
      <c r="T6" s="33">
        <f t="shared" si="1"/>
        <v>0.501</v>
      </c>
      <c r="U6" s="36">
        <f t="shared" si="2"/>
        <v>240</v>
      </c>
      <c r="V6" s="34">
        <f t="shared" si="3"/>
        <v>0.12</v>
      </c>
      <c r="W6" s="36">
        <f t="shared" si="4"/>
        <v>40</v>
      </c>
      <c r="X6" s="34">
        <f t="shared" si="5"/>
        <v>0.02</v>
      </c>
      <c r="Y6" s="36">
        <f t="shared" si="6"/>
        <v>43</v>
      </c>
      <c r="Z6" s="34">
        <f t="shared" si="7"/>
        <v>2.1999999999999999E-2</v>
      </c>
      <c r="AA6" s="36">
        <f t="shared" si="8"/>
        <v>330</v>
      </c>
      <c r="AB6" s="34">
        <f t="shared" si="9"/>
        <v>0.16500000000000001</v>
      </c>
      <c r="AC6" s="39">
        <f t="shared" si="10"/>
        <v>342</v>
      </c>
      <c r="AD6" s="34">
        <f t="shared" si="11"/>
        <v>0.17100000000000001</v>
      </c>
      <c r="AE6" s="38">
        <f t="shared" si="12"/>
        <v>1995</v>
      </c>
      <c r="AG6" s="120"/>
    </row>
    <row r="7" spans="1:46" x14ac:dyDescent="0.3">
      <c r="A7" s="113"/>
      <c r="B7" s="14" t="s">
        <v>12</v>
      </c>
      <c r="C7" s="2">
        <v>427</v>
      </c>
      <c r="D7" s="3">
        <v>0.432</v>
      </c>
      <c r="E7" s="2">
        <v>242</v>
      </c>
      <c r="F7" s="3">
        <v>0.245</v>
      </c>
      <c r="G7" s="2" t="s">
        <v>8</v>
      </c>
      <c r="H7" s="3" t="s">
        <v>9</v>
      </c>
      <c r="I7" s="2">
        <v>19</v>
      </c>
      <c r="J7" s="3">
        <v>1.9E-2</v>
      </c>
      <c r="K7" s="2">
        <v>87</v>
      </c>
      <c r="L7" s="3">
        <v>8.7999999999999995E-2</v>
      </c>
      <c r="M7" s="2">
        <v>213</v>
      </c>
      <c r="N7" s="3">
        <v>0.216</v>
      </c>
      <c r="O7">
        <v>988</v>
      </c>
      <c r="Q7" s="113"/>
      <c r="R7" s="14" t="s">
        <v>12</v>
      </c>
      <c r="S7" s="36">
        <f t="shared" si="0"/>
        <v>427</v>
      </c>
      <c r="T7" s="33">
        <f t="shared" si="1"/>
        <v>0.432</v>
      </c>
      <c r="U7" s="36">
        <f t="shared" si="2"/>
        <v>242</v>
      </c>
      <c r="V7" s="34">
        <f t="shared" si="3"/>
        <v>0.245</v>
      </c>
      <c r="W7" s="35">
        <f t="shared" si="4"/>
        <v>0</v>
      </c>
      <c r="X7" s="34">
        <f t="shared" si="5"/>
        <v>0</v>
      </c>
      <c r="Y7" s="36">
        <f t="shared" si="6"/>
        <v>19</v>
      </c>
      <c r="Z7" s="34">
        <f t="shared" si="7"/>
        <v>1.9E-2</v>
      </c>
      <c r="AA7" s="36">
        <f t="shared" si="8"/>
        <v>87</v>
      </c>
      <c r="AB7" s="34">
        <f t="shared" si="9"/>
        <v>8.7999999999999995E-2</v>
      </c>
      <c r="AC7" s="39">
        <f t="shared" si="10"/>
        <v>213</v>
      </c>
      <c r="AD7" s="34">
        <f t="shared" si="11"/>
        <v>0.216</v>
      </c>
      <c r="AE7" s="38">
        <f t="shared" si="12"/>
        <v>988</v>
      </c>
      <c r="AG7" s="120"/>
    </row>
    <row r="8" spans="1:46" x14ac:dyDescent="0.3">
      <c r="A8" s="113"/>
      <c r="B8" s="14" t="s">
        <v>13</v>
      </c>
      <c r="C8" s="1">
        <v>17238</v>
      </c>
      <c r="D8" s="3">
        <v>0.60299999999999998</v>
      </c>
      <c r="E8" s="1">
        <v>8187</v>
      </c>
      <c r="F8" s="3">
        <v>0.28599999999999998</v>
      </c>
      <c r="G8" s="1" t="s">
        <v>8</v>
      </c>
      <c r="H8" s="3" t="s">
        <v>9</v>
      </c>
      <c r="I8" s="1">
        <v>311</v>
      </c>
      <c r="J8" s="3">
        <v>1.0999999999999999E-2</v>
      </c>
      <c r="K8" s="1">
        <v>1947</v>
      </c>
      <c r="L8" s="3">
        <v>6.8000000000000005E-2</v>
      </c>
      <c r="M8" s="1">
        <v>916</v>
      </c>
      <c r="N8" s="3">
        <v>3.2000000000000001E-2</v>
      </c>
      <c r="O8">
        <v>28599</v>
      </c>
      <c r="Q8" s="113"/>
      <c r="R8" s="14" t="s">
        <v>13</v>
      </c>
      <c r="S8" s="32">
        <f t="shared" si="0"/>
        <v>17238</v>
      </c>
      <c r="T8" s="33">
        <f t="shared" si="1"/>
        <v>0.60299999999999998</v>
      </c>
      <c r="U8" s="32">
        <f t="shared" si="2"/>
        <v>8187</v>
      </c>
      <c r="V8" s="34">
        <f t="shared" si="3"/>
        <v>0.28599999999999998</v>
      </c>
      <c r="W8" s="35">
        <f t="shared" si="4"/>
        <v>0</v>
      </c>
      <c r="X8" s="34">
        <f t="shared" si="5"/>
        <v>0</v>
      </c>
      <c r="Y8" s="36">
        <f t="shared" si="6"/>
        <v>311</v>
      </c>
      <c r="Z8" s="34">
        <f t="shared" si="7"/>
        <v>1.0999999999999999E-2</v>
      </c>
      <c r="AA8" s="32">
        <f t="shared" si="8"/>
        <v>1947</v>
      </c>
      <c r="AB8" s="34">
        <f t="shared" si="9"/>
        <v>6.8000000000000005E-2</v>
      </c>
      <c r="AC8" s="39">
        <f t="shared" si="10"/>
        <v>916</v>
      </c>
      <c r="AD8" s="34">
        <f t="shared" si="11"/>
        <v>3.2000000000000001E-2</v>
      </c>
      <c r="AE8" s="38">
        <f t="shared" si="12"/>
        <v>28599</v>
      </c>
      <c r="AG8" s="120"/>
    </row>
    <row r="9" spans="1:46" x14ac:dyDescent="0.3">
      <c r="A9" s="113"/>
      <c r="B9" s="14" t="s">
        <v>14</v>
      </c>
      <c r="C9" s="1">
        <v>10165</v>
      </c>
      <c r="D9" s="3">
        <v>0.61199999999999999</v>
      </c>
      <c r="E9" s="1">
        <v>4435</v>
      </c>
      <c r="F9" s="3">
        <v>0.26700000000000002</v>
      </c>
      <c r="G9" s="1" t="s">
        <v>8</v>
      </c>
      <c r="H9" s="3" t="s">
        <v>9</v>
      </c>
      <c r="I9" s="1">
        <v>191</v>
      </c>
      <c r="J9" s="3">
        <v>1.2E-2</v>
      </c>
      <c r="K9" s="1">
        <v>1123</v>
      </c>
      <c r="L9" s="3">
        <v>6.8000000000000005E-2</v>
      </c>
      <c r="M9" s="1">
        <v>692</v>
      </c>
      <c r="N9" s="3">
        <v>4.2000000000000003E-2</v>
      </c>
      <c r="O9">
        <v>16606</v>
      </c>
      <c r="Q9" s="113"/>
      <c r="R9" s="14" t="s">
        <v>14</v>
      </c>
      <c r="S9" s="32">
        <f t="shared" si="0"/>
        <v>10165</v>
      </c>
      <c r="T9" s="33">
        <f t="shared" si="1"/>
        <v>0.61199999999999999</v>
      </c>
      <c r="U9" s="32">
        <f t="shared" si="2"/>
        <v>4435</v>
      </c>
      <c r="V9" s="34">
        <f t="shared" si="3"/>
        <v>0.26700000000000002</v>
      </c>
      <c r="W9" s="35">
        <f t="shared" si="4"/>
        <v>0</v>
      </c>
      <c r="X9" s="34">
        <f t="shared" si="5"/>
        <v>0</v>
      </c>
      <c r="Y9" s="36">
        <f t="shared" si="6"/>
        <v>191</v>
      </c>
      <c r="Z9" s="34">
        <f t="shared" si="7"/>
        <v>1.2E-2</v>
      </c>
      <c r="AA9" s="36">
        <f t="shared" si="8"/>
        <v>1123</v>
      </c>
      <c r="AB9" s="34">
        <f t="shared" si="9"/>
        <v>6.8000000000000005E-2</v>
      </c>
      <c r="AC9" s="39">
        <f t="shared" si="10"/>
        <v>692</v>
      </c>
      <c r="AD9" s="34">
        <f t="shared" si="11"/>
        <v>4.2000000000000003E-2</v>
      </c>
      <c r="AE9" s="38">
        <f t="shared" si="12"/>
        <v>16606</v>
      </c>
      <c r="AG9" s="120"/>
    </row>
    <row r="10" spans="1:46" x14ac:dyDescent="0.3">
      <c r="A10" s="113"/>
      <c r="B10" s="14" t="s">
        <v>15</v>
      </c>
      <c r="C10" s="1">
        <v>28800</v>
      </c>
      <c r="D10" s="3">
        <v>0.58899999999999997</v>
      </c>
      <c r="E10" s="1">
        <v>13732</v>
      </c>
      <c r="F10" s="3">
        <v>0.28100000000000003</v>
      </c>
      <c r="G10" s="1" t="s">
        <v>8</v>
      </c>
      <c r="H10" s="3" t="s">
        <v>9</v>
      </c>
      <c r="I10" s="1">
        <v>592</v>
      </c>
      <c r="J10" s="3">
        <v>1.2E-2</v>
      </c>
      <c r="K10" s="1">
        <v>3877</v>
      </c>
      <c r="L10" s="3">
        <v>7.9000000000000001E-2</v>
      </c>
      <c r="M10" s="1">
        <v>1859</v>
      </c>
      <c r="N10" s="3">
        <v>3.7999999999999999E-2</v>
      </c>
      <c r="O10">
        <v>48860</v>
      </c>
      <c r="Q10" s="113"/>
      <c r="R10" s="14" t="s">
        <v>15</v>
      </c>
      <c r="S10" s="32">
        <f t="shared" si="0"/>
        <v>28800</v>
      </c>
      <c r="T10" s="33">
        <f t="shared" si="1"/>
        <v>0.58899999999999997</v>
      </c>
      <c r="U10" s="32">
        <f t="shared" si="2"/>
        <v>13732</v>
      </c>
      <c r="V10" s="34">
        <f t="shared" si="3"/>
        <v>0.28100000000000003</v>
      </c>
      <c r="W10" s="35">
        <f t="shared" si="4"/>
        <v>0</v>
      </c>
      <c r="X10" s="34">
        <f t="shared" si="5"/>
        <v>0</v>
      </c>
      <c r="Y10" s="36">
        <f t="shared" si="6"/>
        <v>592</v>
      </c>
      <c r="Z10" s="34">
        <f t="shared" si="7"/>
        <v>1.2E-2</v>
      </c>
      <c r="AA10" s="32">
        <f t="shared" si="8"/>
        <v>3877</v>
      </c>
      <c r="AB10" s="34">
        <f t="shared" si="9"/>
        <v>7.9000000000000001E-2</v>
      </c>
      <c r="AC10" s="37">
        <f t="shared" si="10"/>
        <v>1859</v>
      </c>
      <c r="AD10" s="34">
        <f t="shared" si="11"/>
        <v>3.7999999999999999E-2</v>
      </c>
      <c r="AE10" s="38">
        <f t="shared" si="12"/>
        <v>48860</v>
      </c>
      <c r="AG10" s="120"/>
    </row>
    <row r="11" spans="1:46" x14ac:dyDescent="0.3">
      <c r="A11" s="113"/>
      <c r="B11" s="14" t="s">
        <v>16</v>
      </c>
      <c r="C11" s="1">
        <v>17766</v>
      </c>
      <c r="D11" s="3">
        <v>0.65</v>
      </c>
      <c r="E11" s="1">
        <v>6418</v>
      </c>
      <c r="F11" s="3">
        <v>0.23499999999999999</v>
      </c>
      <c r="G11" s="1" t="s">
        <v>8</v>
      </c>
      <c r="H11" s="3" t="s">
        <v>9</v>
      </c>
      <c r="I11" s="1">
        <v>309</v>
      </c>
      <c r="J11" s="3">
        <v>1.0999999999999999E-2</v>
      </c>
      <c r="K11" s="1">
        <v>1847</v>
      </c>
      <c r="L11" s="3">
        <v>6.8000000000000005E-2</v>
      </c>
      <c r="M11" s="1">
        <v>987</v>
      </c>
      <c r="N11" s="3">
        <v>3.5999999999999997E-2</v>
      </c>
      <c r="O11">
        <v>27327</v>
      </c>
      <c r="Q11" s="113"/>
      <c r="R11" s="14" t="s">
        <v>16</v>
      </c>
      <c r="S11" s="32">
        <f t="shared" si="0"/>
        <v>17766</v>
      </c>
      <c r="T11" s="33">
        <f t="shared" si="1"/>
        <v>0.65</v>
      </c>
      <c r="U11" s="32">
        <f t="shared" si="2"/>
        <v>6418</v>
      </c>
      <c r="V11" s="34">
        <f t="shared" si="3"/>
        <v>0.23499999999999999</v>
      </c>
      <c r="W11" s="35">
        <f t="shared" si="4"/>
        <v>0</v>
      </c>
      <c r="X11" s="34">
        <f t="shared" si="5"/>
        <v>0</v>
      </c>
      <c r="Y11" s="36">
        <f t="shared" si="6"/>
        <v>309</v>
      </c>
      <c r="Z11" s="34">
        <f t="shared" si="7"/>
        <v>1.0999999999999999E-2</v>
      </c>
      <c r="AA11" s="32">
        <f t="shared" si="8"/>
        <v>1847</v>
      </c>
      <c r="AB11" s="34">
        <f t="shared" si="9"/>
        <v>6.8000000000000005E-2</v>
      </c>
      <c r="AC11" s="39">
        <f t="shared" si="10"/>
        <v>987</v>
      </c>
      <c r="AD11" s="34">
        <f t="shared" si="11"/>
        <v>3.5999999999999997E-2</v>
      </c>
      <c r="AE11" s="38">
        <f t="shared" si="12"/>
        <v>27327</v>
      </c>
      <c r="AG11" s="120"/>
    </row>
    <row r="12" spans="1:46" x14ac:dyDescent="0.3">
      <c r="A12" s="113"/>
      <c r="B12" s="14" t="s">
        <v>17</v>
      </c>
      <c r="C12" s="1">
        <v>3356</v>
      </c>
      <c r="D12" s="3">
        <v>0.443</v>
      </c>
      <c r="E12" s="1">
        <v>3363</v>
      </c>
      <c r="F12" s="3">
        <v>0.44400000000000001</v>
      </c>
      <c r="G12" s="1" t="s">
        <v>8</v>
      </c>
      <c r="H12" s="3" t="s">
        <v>9</v>
      </c>
      <c r="I12" s="1">
        <v>83</v>
      </c>
      <c r="J12" s="3">
        <v>1.0999999999999999E-2</v>
      </c>
      <c r="K12" s="1">
        <v>516</v>
      </c>
      <c r="L12" s="3">
        <v>6.8000000000000005E-2</v>
      </c>
      <c r="M12" s="1">
        <v>253</v>
      </c>
      <c r="N12" s="3">
        <v>3.3000000000000002E-2</v>
      </c>
      <c r="O12">
        <v>7571</v>
      </c>
      <c r="Q12" s="113"/>
      <c r="R12" s="14" t="s">
        <v>17</v>
      </c>
      <c r="S12" s="32">
        <f t="shared" si="0"/>
        <v>3356</v>
      </c>
      <c r="T12" s="33">
        <f t="shared" si="1"/>
        <v>0.443</v>
      </c>
      <c r="U12" s="32">
        <f t="shared" si="2"/>
        <v>3363</v>
      </c>
      <c r="V12" s="34">
        <f t="shared" si="3"/>
        <v>0.44400000000000001</v>
      </c>
      <c r="W12" s="35">
        <f t="shared" si="4"/>
        <v>0</v>
      </c>
      <c r="X12" s="34">
        <f t="shared" si="5"/>
        <v>0</v>
      </c>
      <c r="Y12" s="36">
        <f t="shared" si="6"/>
        <v>83</v>
      </c>
      <c r="Z12" s="34">
        <f t="shared" si="7"/>
        <v>1.0999999999999999E-2</v>
      </c>
      <c r="AA12" s="36">
        <f t="shared" si="8"/>
        <v>516</v>
      </c>
      <c r="AB12" s="34">
        <f t="shared" si="9"/>
        <v>6.8000000000000005E-2</v>
      </c>
      <c r="AC12" s="39">
        <f t="shared" si="10"/>
        <v>253</v>
      </c>
      <c r="AD12" s="34">
        <f t="shared" si="11"/>
        <v>3.3000000000000002E-2</v>
      </c>
      <c r="AE12" s="38">
        <f t="shared" si="12"/>
        <v>7571</v>
      </c>
      <c r="AG12" s="120"/>
    </row>
    <row r="13" spans="1:46" x14ac:dyDescent="0.3">
      <c r="A13" s="114"/>
      <c r="B13" s="22" t="s">
        <v>18</v>
      </c>
      <c r="C13" s="2">
        <v>350</v>
      </c>
      <c r="D13" s="3">
        <v>0.45500000000000002</v>
      </c>
      <c r="E13" s="2">
        <v>181</v>
      </c>
      <c r="F13" s="3">
        <v>0.23499999999999999</v>
      </c>
      <c r="G13" s="2" t="s">
        <v>8</v>
      </c>
      <c r="H13" s="3" t="s">
        <v>9</v>
      </c>
      <c r="I13" s="2">
        <v>20</v>
      </c>
      <c r="J13" s="3">
        <v>2.5999999999999999E-2</v>
      </c>
      <c r="K13" s="2">
        <v>72</v>
      </c>
      <c r="L13" s="3">
        <v>9.4E-2</v>
      </c>
      <c r="M13" s="2">
        <v>147</v>
      </c>
      <c r="N13" s="3">
        <v>0.191</v>
      </c>
      <c r="O13">
        <v>770</v>
      </c>
      <c r="Q13" s="114"/>
      <c r="R13" s="22" t="s">
        <v>18</v>
      </c>
      <c r="S13" s="40">
        <f t="shared" si="0"/>
        <v>350</v>
      </c>
      <c r="T13" s="41">
        <f t="shared" si="1"/>
        <v>0.45500000000000002</v>
      </c>
      <c r="U13" s="40">
        <f t="shared" si="2"/>
        <v>181</v>
      </c>
      <c r="V13" s="42">
        <f t="shared" si="3"/>
        <v>0.23499999999999999</v>
      </c>
      <c r="W13" s="43">
        <f t="shared" si="4"/>
        <v>0</v>
      </c>
      <c r="X13" s="42">
        <f t="shared" si="5"/>
        <v>0</v>
      </c>
      <c r="Y13" s="40">
        <f t="shared" si="6"/>
        <v>20</v>
      </c>
      <c r="Z13" s="42">
        <f t="shared" si="7"/>
        <v>2.5999999999999999E-2</v>
      </c>
      <c r="AA13" s="40">
        <f t="shared" si="8"/>
        <v>72</v>
      </c>
      <c r="AB13" s="42">
        <f t="shared" si="9"/>
        <v>9.4E-2</v>
      </c>
      <c r="AC13" s="44">
        <f t="shared" si="10"/>
        <v>147</v>
      </c>
      <c r="AD13" s="42">
        <f t="shared" si="11"/>
        <v>0.191</v>
      </c>
      <c r="AE13" s="45">
        <f t="shared" si="12"/>
        <v>770</v>
      </c>
      <c r="AG13" s="120"/>
    </row>
    <row r="14" spans="1:46" ht="15.05" customHeight="1" x14ac:dyDescent="0.3">
      <c r="A14" s="109" t="s">
        <v>19</v>
      </c>
      <c r="B14" s="23" t="s">
        <v>7</v>
      </c>
      <c r="C14" s="1">
        <v>2795</v>
      </c>
      <c r="D14" s="3">
        <v>0.81499999999999995</v>
      </c>
      <c r="E14" s="1">
        <v>42</v>
      </c>
      <c r="F14" s="3">
        <v>1.2E-2</v>
      </c>
      <c r="G14" s="1" t="s">
        <v>8</v>
      </c>
      <c r="H14" s="3" t="s">
        <v>9</v>
      </c>
      <c r="I14" s="1">
        <v>36</v>
      </c>
      <c r="J14" s="3">
        <v>0.01</v>
      </c>
      <c r="K14" s="1">
        <v>310</v>
      </c>
      <c r="L14" s="3">
        <v>0.09</v>
      </c>
      <c r="M14" s="1">
        <v>246</v>
      </c>
      <c r="N14" s="3">
        <v>7.1999999999999995E-2</v>
      </c>
      <c r="O14">
        <v>3429</v>
      </c>
      <c r="Q14" s="109" t="s">
        <v>19</v>
      </c>
      <c r="R14" s="23" t="s">
        <v>7</v>
      </c>
      <c r="S14" s="46">
        <f t="shared" si="0"/>
        <v>2795</v>
      </c>
      <c r="T14" s="47">
        <f t="shared" si="1"/>
        <v>0.81499999999999995</v>
      </c>
      <c r="U14" s="48">
        <f t="shared" si="2"/>
        <v>42</v>
      </c>
      <c r="V14" s="49">
        <f t="shared" si="3"/>
        <v>1.2E-2</v>
      </c>
      <c r="W14" s="50">
        <f t="shared" si="4"/>
        <v>0</v>
      </c>
      <c r="X14" s="49">
        <f t="shared" si="5"/>
        <v>0</v>
      </c>
      <c r="Y14" s="48">
        <f t="shared" si="6"/>
        <v>36</v>
      </c>
      <c r="Z14" s="49">
        <f t="shared" si="7"/>
        <v>0.01</v>
      </c>
      <c r="AA14" s="48">
        <f t="shared" si="8"/>
        <v>310</v>
      </c>
      <c r="AB14" s="49">
        <f t="shared" si="9"/>
        <v>0.09</v>
      </c>
      <c r="AC14" s="51">
        <f t="shared" si="10"/>
        <v>246</v>
      </c>
      <c r="AD14" s="49">
        <f t="shared" si="11"/>
        <v>7.1999999999999995E-2</v>
      </c>
      <c r="AE14" s="52">
        <f t="shared" si="12"/>
        <v>3429</v>
      </c>
      <c r="AG14" s="120"/>
    </row>
    <row r="15" spans="1:46" x14ac:dyDescent="0.3">
      <c r="A15" s="110"/>
      <c r="B15" s="23" t="s">
        <v>10</v>
      </c>
      <c r="C15" s="1">
        <v>27519</v>
      </c>
      <c r="D15" s="3">
        <v>0.85599999999999998</v>
      </c>
      <c r="E15" s="1">
        <v>873</v>
      </c>
      <c r="F15" s="3">
        <v>2.7E-2</v>
      </c>
      <c r="G15" s="1" t="s">
        <v>8</v>
      </c>
      <c r="H15" s="3" t="s">
        <v>9</v>
      </c>
      <c r="I15" s="1">
        <v>591</v>
      </c>
      <c r="J15" s="3">
        <v>1.7999999999999999E-2</v>
      </c>
      <c r="K15" s="1">
        <v>1752</v>
      </c>
      <c r="L15" s="3">
        <v>5.5E-2</v>
      </c>
      <c r="M15" s="1">
        <v>1402</v>
      </c>
      <c r="N15" s="3">
        <v>4.3999999999999997E-2</v>
      </c>
      <c r="O15">
        <v>32137</v>
      </c>
      <c r="Q15" s="110"/>
      <c r="R15" s="23" t="s">
        <v>10</v>
      </c>
      <c r="S15" s="46">
        <f t="shared" si="0"/>
        <v>27519</v>
      </c>
      <c r="T15" s="47">
        <f t="shared" si="1"/>
        <v>0.85599999999999998</v>
      </c>
      <c r="U15" s="48">
        <f t="shared" si="2"/>
        <v>873</v>
      </c>
      <c r="V15" s="49">
        <f t="shared" si="3"/>
        <v>2.7E-2</v>
      </c>
      <c r="W15" s="50">
        <f t="shared" si="4"/>
        <v>0</v>
      </c>
      <c r="X15" s="49">
        <f t="shared" si="5"/>
        <v>0</v>
      </c>
      <c r="Y15" s="48">
        <f t="shared" si="6"/>
        <v>591</v>
      </c>
      <c r="Z15" s="49">
        <f t="shared" si="7"/>
        <v>1.7999999999999999E-2</v>
      </c>
      <c r="AA15" s="46">
        <f t="shared" si="8"/>
        <v>1752</v>
      </c>
      <c r="AB15" s="49">
        <f t="shared" si="9"/>
        <v>5.5E-2</v>
      </c>
      <c r="AC15" s="53">
        <f t="shared" si="10"/>
        <v>1402</v>
      </c>
      <c r="AD15" s="49">
        <f t="shared" si="11"/>
        <v>4.3999999999999997E-2</v>
      </c>
      <c r="AE15" s="52">
        <f t="shared" si="12"/>
        <v>32137</v>
      </c>
      <c r="AG15" s="120"/>
    </row>
    <row r="16" spans="1:46" x14ac:dyDescent="0.3">
      <c r="A16" s="110"/>
      <c r="B16" s="23" t="s">
        <v>11</v>
      </c>
      <c r="C16" s="2">
        <v>953</v>
      </c>
      <c r="D16" s="3">
        <v>0.63400000000000001</v>
      </c>
      <c r="E16" s="2">
        <v>65</v>
      </c>
      <c r="F16" s="3">
        <v>4.2999999999999997E-2</v>
      </c>
      <c r="G16" s="2">
        <v>34</v>
      </c>
      <c r="H16" s="3">
        <v>2.3E-2</v>
      </c>
      <c r="I16" s="2">
        <v>36</v>
      </c>
      <c r="J16" s="3">
        <v>2.4E-2</v>
      </c>
      <c r="K16" s="2">
        <v>245</v>
      </c>
      <c r="L16" s="3">
        <v>0.16300000000000001</v>
      </c>
      <c r="M16" s="2">
        <v>169</v>
      </c>
      <c r="N16" s="3">
        <v>0.113</v>
      </c>
      <c r="O16">
        <v>1502</v>
      </c>
      <c r="Q16" s="110"/>
      <c r="R16" s="23" t="s">
        <v>11</v>
      </c>
      <c r="S16" s="48">
        <f t="shared" si="0"/>
        <v>953</v>
      </c>
      <c r="T16" s="47">
        <f t="shared" si="1"/>
        <v>0.63400000000000001</v>
      </c>
      <c r="U16" s="48">
        <f t="shared" si="2"/>
        <v>65</v>
      </c>
      <c r="V16" s="49">
        <f t="shared" si="3"/>
        <v>4.2999999999999997E-2</v>
      </c>
      <c r="W16" s="48">
        <f t="shared" si="4"/>
        <v>34</v>
      </c>
      <c r="X16" s="49">
        <f t="shared" si="5"/>
        <v>2.3E-2</v>
      </c>
      <c r="Y16" s="48">
        <f t="shared" si="6"/>
        <v>36</v>
      </c>
      <c r="Z16" s="49">
        <f t="shared" si="7"/>
        <v>2.4E-2</v>
      </c>
      <c r="AA16" s="48">
        <f t="shared" si="8"/>
        <v>245</v>
      </c>
      <c r="AB16" s="49">
        <f t="shared" si="9"/>
        <v>0.16300000000000001</v>
      </c>
      <c r="AC16" s="51">
        <f t="shared" si="10"/>
        <v>169</v>
      </c>
      <c r="AD16" s="49">
        <f t="shared" si="11"/>
        <v>0.113</v>
      </c>
      <c r="AE16" s="52">
        <f t="shared" si="12"/>
        <v>1502</v>
      </c>
      <c r="AG16" s="120"/>
    </row>
    <row r="17" spans="1:33" x14ac:dyDescent="0.3">
      <c r="A17" s="110"/>
      <c r="B17" s="23" t="s">
        <v>12</v>
      </c>
      <c r="C17" s="2">
        <v>306</v>
      </c>
      <c r="D17" s="3">
        <v>0.61299999999999999</v>
      </c>
      <c r="E17" s="2">
        <v>29</v>
      </c>
      <c r="F17" s="3">
        <v>5.8000000000000003E-2</v>
      </c>
      <c r="G17" s="2" t="s">
        <v>8</v>
      </c>
      <c r="H17" s="3" t="s">
        <v>9</v>
      </c>
      <c r="I17" s="2">
        <v>17</v>
      </c>
      <c r="J17" s="3">
        <v>3.4000000000000002E-2</v>
      </c>
      <c r="K17" s="2">
        <v>52</v>
      </c>
      <c r="L17" s="3">
        <v>0.104</v>
      </c>
      <c r="M17" s="2">
        <v>95</v>
      </c>
      <c r="N17" s="3">
        <v>0.19</v>
      </c>
      <c r="O17">
        <v>499</v>
      </c>
      <c r="Q17" s="110"/>
      <c r="R17" s="23" t="s">
        <v>12</v>
      </c>
      <c r="S17" s="48">
        <f t="shared" si="0"/>
        <v>306</v>
      </c>
      <c r="T17" s="47">
        <f t="shared" si="1"/>
        <v>0.61299999999999999</v>
      </c>
      <c r="U17" s="48">
        <f t="shared" si="2"/>
        <v>29</v>
      </c>
      <c r="V17" s="49">
        <f t="shared" si="3"/>
        <v>5.8000000000000003E-2</v>
      </c>
      <c r="W17" s="50">
        <f t="shared" si="4"/>
        <v>0</v>
      </c>
      <c r="X17" s="49">
        <f t="shared" si="5"/>
        <v>0</v>
      </c>
      <c r="Y17" s="48">
        <f t="shared" si="6"/>
        <v>17</v>
      </c>
      <c r="Z17" s="49">
        <f t="shared" si="7"/>
        <v>3.4000000000000002E-2</v>
      </c>
      <c r="AA17" s="48">
        <f t="shared" si="8"/>
        <v>52</v>
      </c>
      <c r="AB17" s="49">
        <f t="shared" si="9"/>
        <v>0.104</v>
      </c>
      <c r="AC17" s="51">
        <f t="shared" si="10"/>
        <v>95</v>
      </c>
      <c r="AD17" s="49">
        <f t="shared" si="11"/>
        <v>0.19</v>
      </c>
      <c r="AE17" s="52">
        <f t="shared" si="12"/>
        <v>499</v>
      </c>
      <c r="AG17" s="120"/>
    </row>
    <row r="18" spans="1:33" x14ac:dyDescent="0.3">
      <c r="A18" s="110"/>
      <c r="B18" s="23" t="s">
        <v>13</v>
      </c>
      <c r="C18" s="1">
        <v>12601</v>
      </c>
      <c r="D18" s="3">
        <v>0.84699999999999998</v>
      </c>
      <c r="E18" s="1">
        <v>492</v>
      </c>
      <c r="F18" s="3">
        <v>3.3000000000000002E-2</v>
      </c>
      <c r="G18" s="1" t="s">
        <v>8</v>
      </c>
      <c r="H18" s="3" t="s">
        <v>9</v>
      </c>
      <c r="I18" s="1">
        <v>259</v>
      </c>
      <c r="J18" s="3">
        <v>1.7000000000000001E-2</v>
      </c>
      <c r="K18" s="1">
        <v>815</v>
      </c>
      <c r="L18" s="3">
        <v>5.5E-2</v>
      </c>
      <c r="M18" s="1">
        <v>713</v>
      </c>
      <c r="N18" s="3">
        <v>4.8000000000000001E-2</v>
      </c>
      <c r="O18">
        <v>14880</v>
      </c>
      <c r="Q18" s="110"/>
      <c r="R18" s="23" t="s">
        <v>13</v>
      </c>
      <c r="S18" s="46">
        <f t="shared" si="0"/>
        <v>12601</v>
      </c>
      <c r="T18" s="47">
        <f t="shared" si="1"/>
        <v>0.84699999999999998</v>
      </c>
      <c r="U18" s="48">
        <f t="shared" si="2"/>
        <v>492</v>
      </c>
      <c r="V18" s="49">
        <f t="shared" si="3"/>
        <v>3.3000000000000002E-2</v>
      </c>
      <c r="W18" s="50">
        <f t="shared" si="4"/>
        <v>0</v>
      </c>
      <c r="X18" s="49">
        <f t="shared" si="5"/>
        <v>0</v>
      </c>
      <c r="Y18" s="48">
        <f t="shared" si="6"/>
        <v>259</v>
      </c>
      <c r="Z18" s="49">
        <f t="shared" si="7"/>
        <v>1.7000000000000001E-2</v>
      </c>
      <c r="AA18" s="48">
        <f t="shared" si="8"/>
        <v>815</v>
      </c>
      <c r="AB18" s="49">
        <f t="shared" si="9"/>
        <v>5.5E-2</v>
      </c>
      <c r="AC18" s="51">
        <f t="shared" si="10"/>
        <v>713</v>
      </c>
      <c r="AD18" s="49">
        <f t="shared" si="11"/>
        <v>4.8000000000000001E-2</v>
      </c>
      <c r="AE18" s="52">
        <f t="shared" si="12"/>
        <v>14880</v>
      </c>
      <c r="AG18" s="120"/>
    </row>
    <row r="19" spans="1:33" x14ac:dyDescent="0.3">
      <c r="A19" s="110"/>
      <c r="B19" s="23" t="s">
        <v>14</v>
      </c>
      <c r="C19" s="1">
        <v>7368</v>
      </c>
      <c r="D19" s="3">
        <v>0.84299999999999997</v>
      </c>
      <c r="E19" s="1">
        <v>236</v>
      </c>
      <c r="F19" s="3">
        <v>2.7E-2</v>
      </c>
      <c r="G19" s="1" t="s">
        <v>8</v>
      </c>
      <c r="H19" s="3" t="s">
        <v>9</v>
      </c>
      <c r="I19" s="1">
        <v>161</v>
      </c>
      <c r="J19" s="3">
        <v>1.7999999999999999E-2</v>
      </c>
      <c r="K19" s="1">
        <v>460</v>
      </c>
      <c r="L19" s="3">
        <v>5.2999999999999999E-2</v>
      </c>
      <c r="M19" s="1">
        <v>513</v>
      </c>
      <c r="N19" s="3">
        <v>5.8999999999999997E-2</v>
      </c>
      <c r="O19">
        <v>8738</v>
      </c>
      <c r="Q19" s="110"/>
      <c r="R19" s="23" t="s">
        <v>14</v>
      </c>
      <c r="S19" s="46">
        <f t="shared" si="0"/>
        <v>7368</v>
      </c>
      <c r="T19" s="47">
        <f t="shared" si="1"/>
        <v>0.84299999999999997</v>
      </c>
      <c r="U19" s="48">
        <f t="shared" si="2"/>
        <v>236</v>
      </c>
      <c r="V19" s="49">
        <f t="shared" si="3"/>
        <v>2.7E-2</v>
      </c>
      <c r="W19" s="50">
        <f t="shared" si="4"/>
        <v>0</v>
      </c>
      <c r="X19" s="49">
        <f t="shared" si="5"/>
        <v>0</v>
      </c>
      <c r="Y19" s="48">
        <f t="shared" si="6"/>
        <v>161</v>
      </c>
      <c r="Z19" s="49">
        <f t="shared" si="7"/>
        <v>1.7999999999999999E-2</v>
      </c>
      <c r="AA19" s="48">
        <f t="shared" si="8"/>
        <v>460</v>
      </c>
      <c r="AB19" s="49">
        <f t="shared" si="9"/>
        <v>5.2999999999999999E-2</v>
      </c>
      <c r="AC19" s="51">
        <f t="shared" si="10"/>
        <v>513</v>
      </c>
      <c r="AD19" s="49">
        <f t="shared" si="11"/>
        <v>5.8999999999999997E-2</v>
      </c>
      <c r="AE19" s="52">
        <f t="shared" si="12"/>
        <v>8738</v>
      </c>
      <c r="AG19" s="120"/>
    </row>
    <row r="20" spans="1:33" x14ac:dyDescent="0.3">
      <c r="A20" s="110"/>
      <c r="B20" s="23" t="s">
        <v>15</v>
      </c>
      <c r="C20" s="1">
        <v>20587</v>
      </c>
      <c r="D20" s="3">
        <v>0.82899999999999996</v>
      </c>
      <c r="E20" s="1">
        <v>802</v>
      </c>
      <c r="F20" s="3">
        <v>3.2000000000000001E-2</v>
      </c>
      <c r="G20" s="1" t="s">
        <v>8</v>
      </c>
      <c r="H20" s="3" t="s">
        <v>9</v>
      </c>
      <c r="I20" s="1">
        <v>485</v>
      </c>
      <c r="J20" s="3">
        <v>0.02</v>
      </c>
      <c r="K20" s="1">
        <v>1709</v>
      </c>
      <c r="L20" s="3">
        <v>6.9000000000000006E-2</v>
      </c>
      <c r="M20" s="1">
        <v>1252</v>
      </c>
      <c r="N20" s="3">
        <v>0.05</v>
      </c>
      <c r="O20">
        <v>24835</v>
      </c>
      <c r="Q20" s="110"/>
      <c r="R20" s="23" t="s">
        <v>15</v>
      </c>
      <c r="S20" s="46">
        <f t="shared" si="0"/>
        <v>20587</v>
      </c>
      <c r="T20" s="47">
        <f t="shared" si="1"/>
        <v>0.82899999999999996</v>
      </c>
      <c r="U20" s="48">
        <f t="shared" si="2"/>
        <v>802</v>
      </c>
      <c r="V20" s="49">
        <f t="shared" si="3"/>
        <v>3.2000000000000001E-2</v>
      </c>
      <c r="W20" s="50">
        <f t="shared" si="4"/>
        <v>0</v>
      </c>
      <c r="X20" s="49">
        <f t="shared" si="5"/>
        <v>0</v>
      </c>
      <c r="Y20" s="48">
        <f t="shared" si="6"/>
        <v>485</v>
      </c>
      <c r="Z20" s="49">
        <f t="shared" si="7"/>
        <v>0.02</v>
      </c>
      <c r="AA20" s="46">
        <f t="shared" si="8"/>
        <v>1709</v>
      </c>
      <c r="AB20" s="49">
        <f t="shared" si="9"/>
        <v>6.9000000000000006E-2</v>
      </c>
      <c r="AC20" s="53">
        <f t="shared" si="10"/>
        <v>1252</v>
      </c>
      <c r="AD20" s="49">
        <f t="shared" si="11"/>
        <v>0.05</v>
      </c>
      <c r="AE20" s="52">
        <f t="shared" si="12"/>
        <v>24835</v>
      </c>
      <c r="AG20" s="120"/>
    </row>
    <row r="21" spans="1:33" x14ac:dyDescent="0.3">
      <c r="A21" s="110"/>
      <c r="B21" s="23" t="s">
        <v>16</v>
      </c>
      <c r="C21" s="1">
        <v>12841</v>
      </c>
      <c r="D21" s="3">
        <v>0.86299999999999999</v>
      </c>
      <c r="E21" s="1">
        <v>357</v>
      </c>
      <c r="F21" s="3">
        <v>2.4E-2</v>
      </c>
      <c r="G21" s="1" t="s">
        <v>8</v>
      </c>
      <c r="H21" s="3" t="s">
        <v>9</v>
      </c>
      <c r="I21" s="1">
        <v>251</v>
      </c>
      <c r="J21" s="3">
        <v>1.7000000000000001E-2</v>
      </c>
      <c r="K21" s="1">
        <v>792</v>
      </c>
      <c r="L21" s="3">
        <v>5.2999999999999999E-2</v>
      </c>
      <c r="M21" s="1">
        <v>645</v>
      </c>
      <c r="N21" s="3">
        <v>4.2999999999999997E-2</v>
      </c>
      <c r="O21">
        <v>14886</v>
      </c>
      <c r="Q21" s="110"/>
      <c r="R21" s="23" t="s">
        <v>16</v>
      </c>
      <c r="S21" s="46">
        <f t="shared" si="0"/>
        <v>12841</v>
      </c>
      <c r="T21" s="47">
        <f t="shared" si="1"/>
        <v>0.86299999999999999</v>
      </c>
      <c r="U21" s="48">
        <f t="shared" si="2"/>
        <v>357</v>
      </c>
      <c r="V21" s="49">
        <f t="shared" si="3"/>
        <v>2.4E-2</v>
      </c>
      <c r="W21" s="50">
        <f t="shared" si="4"/>
        <v>0</v>
      </c>
      <c r="X21" s="49">
        <f t="shared" si="5"/>
        <v>0</v>
      </c>
      <c r="Y21" s="48">
        <f t="shared" si="6"/>
        <v>251</v>
      </c>
      <c r="Z21" s="49">
        <f t="shared" si="7"/>
        <v>1.7000000000000001E-2</v>
      </c>
      <c r="AA21" s="48">
        <f t="shared" si="8"/>
        <v>792</v>
      </c>
      <c r="AB21" s="49">
        <f t="shared" si="9"/>
        <v>5.2999999999999999E-2</v>
      </c>
      <c r="AC21" s="51">
        <f t="shared" si="10"/>
        <v>645</v>
      </c>
      <c r="AD21" s="49">
        <f t="shared" si="11"/>
        <v>4.2999999999999997E-2</v>
      </c>
      <c r="AE21" s="52">
        <f t="shared" si="12"/>
        <v>14886</v>
      </c>
      <c r="AG21" s="120"/>
    </row>
    <row r="22" spans="1:33" x14ac:dyDescent="0.3">
      <c r="A22" s="110"/>
      <c r="B22" s="23" t="s">
        <v>17</v>
      </c>
      <c r="C22" s="1">
        <v>2547</v>
      </c>
      <c r="D22" s="3">
        <v>0.82199999999999995</v>
      </c>
      <c r="E22" s="1">
        <v>168</v>
      </c>
      <c r="F22" s="3">
        <v>5.3999999999999999E-2</v>
      </c>
      <c r="G22" s="1" t="s">
        <v>8</v>
      </c>
      <c r="H22" s="3" t="s">
        <v>9</v>
      </c>
      <c r="I22" s="1">
        <v>71</v>
      </c>
      <c r="J22" s="3">
        <v>2.3E-2</v>
      </c>
      <c r="K22" s="1">
        <v>123</v>
      </c>
      <c r="L22" s="3">
        <v>0.04</v>
      </c>
      <c r="M22" s="1">
        <v>188</v>
      </c>
      <c r="N22" s="3">
        <v>6.0999999999999999E-2</v>
      </c>
      <c r="O22">
        <v>3097</v>
      </c>
      <c r="Q22" s="110"/>
      <c r="R22" s="23" t="s">
        <v>17</v>
      </c>
      <c r="S22" s="46">
        <f t="shared" si="0"/>
        <v>2547</v>
      </c>
      <c r="T22" s="47">
        <f t="shared" si="1"/>
        <v>0.82199999999999995</v>
      </c>
      <c r="U22" s="48">
        <f t="shared" si="2"/>
        <v>168</v>
      </c>
      <c r="V22" s="49">
        <f t="shared" si="3"/>
        <v>5.3999999999999999E-2</v>
      </c>
      <c r="W22" s="50">
        <f t="shared" si="4"/>
        <v>0</v>
      </c>
      <c r="X22" s="49">
        <f t="shared" si="5"/>
        <v>0</v>
      </c>
      <c r="Y22" s="48">
        <f t="shared" si="6"/>
        <v>71</v>
      </c>
      <c r="Z22" s="49">
        <f t="shared" si="7"/>
        <v>2.3E-2</v>
      </c>
      <c r="AA22" s="48">
        <f t="shared" si="8"/>
        <v>123</v>
      </c>
      <c r="AB22" s="49">
        <f t="shared" si="9"/>
        <v>0.04</v>
      </c>
      <c r="AC22" s="51">
        <f t="shared" si="10"/>
        <v>188</v>
      </c>
      <c r="AD22" s="49">
        <f t="shared" si="11"/>
        <v>6.0999999999999999E-2</v>
      </c>
      <c r="AE22" s="52">
        <f t="shared" si="12"/>
        <v>3097</v>
      </c>
      <c r="AG22" s="120"/>
    </row>
    <row r="23" spans="1:33" x14ac:dyDescent="0.3">
      <c r="A23" s="111"/>
      <c r="B23" s="24" t="s">
        <v>18</v>
      </c>
      <c r="C23" s="2">
        <v>295</v>
      </c>
      <c r="D23" s="3">
        <v>0.622</v>
      </c>
      <c r="E23" s="2">
        <v>23</v>
      </c>
      <c r="F23" s="3">
        <v>4.9000000000000002E-2</v>
      </c>
      <c r="G23" s="2" t="s">
        <v>8</v>
      </c>
      <c r="H23" s="3" t="s">
        <v>9</v>
      </c>
      <c r="I23" s="2">
        <v>20</v>
      </c>
      <c r="J23" s="3">
        <v>4.2000000000000003E-2</v>
      </c>
      <c r="K23" s="2">
        <v>50</v>
      </c>
      <c r="L23" s="3">
        <v>0.105</v>
      </c>
      <c r="M23" s="2">
        <v>86</v>
      </c>
      <c r="N23" s="3">
        <v>0.18099999999999999</v>
      </c>
      <c r="O23">
        <v>474</v>
      </c>
      <c r="Q23" s="111"/>
      <c r="R23" s="24" t="s">
        <v>18</v>
      </c>
      <c r="S23" s="54">
        <f t="shared" si="0"/>
        <v>295</v>
      </c>
      <c r="T23" s="55">
        <f t="shared" si="1"/>
        <v>0.622</v>
      </c>
      <c r="U23" s="54">
        <f t="shared" si="2"/>
        <v>23</v>
      </c>
      <c r="V23" s="56">
        <f t="shared" si="3"/>
        <v>4.9000000000000002E-2</v>
      </c>
      <c r="W23" s="57">
        <f t="shared" si="4"/>
        <v>0</v>
      </c>
      <c r="X23" s="56">
        <f t="shared" si="5"/>
        <v>0</v>
      </c>
      <c r="Y23" s="54">
        <f t="shared" si="6"/>
        <v>20</v>
      </c>
      <c r="Z23" s="56">
        <f t="shared" si="7"/>
        <v>4.2000000000000003E-2</v>
      </c>
      <c r="AA23" s="54">
        <f t="shared" si="8"/>
        <v>50</v>
      </c>
      <c r="AB23" s="56">
        <f t="shared" si="9"/>
        <v>0.105</v>
      </c>
      <c r="AC23" s="58">
        <f t="shared" si="10"/>
        <v>86</v>
      </c>
      <c r="AD23" s="56">
        <f t="shared" si="11"/>
        <v>0.18099999999999999</v>
      </c>
      <c r="AE23" s="59">
        <f t="shared" si="12"/>
        <v>474</v>
      </c>
      <c r="AG23" s="120"/>
    </row>
    <row r="24" spans="1:33" ht="15.05" customHeight="1" x14ac:dyDescent="0.3">
      <c r="A24" s="109" t="s">
        <v>20</v>
      </c>
      <c r="B24" s="23" t="s">
        <v>7</v>
      </c>
      <c r="C24" s="2">
        <v>407</v>
      </c>
      <c r="D24" s="3">
        <v>0.71</v>
      </c>
      <c r="E24" s="2">
        <v>99</v>
      </c>
      <c r="F24" s="3">
        <v>0.17299999999999999</v>
      </c>
      <c r="G24" s="2" t="s">
        <v>8</v>
      </c>
      <c r="H24" s="3" t="s">
        <v>9</v>
      </c>
      <c r="I24" s="2">
        <v>2</v>
      </c>
      <c r="J24" s="3">
        <v>3.0000000000000001E-3</v>
      </c>
      <c r="K24" s="2">
        <v>45</v>
      </c>
      <c r="L24" s="3">
        <v>7.9000000000000001E-2</v>
      </c>
      <c r="M24" s="2">
        <v>20</v>
      </c>
      <c r="N24" s="3">
        <v>3.5000000000000003E-2</v>
      </c>
      <c r="O24">
        <v>573</v>
      </c>
      <c r="Q24" s="109" t="s">
        <v>20</v>
      </c>
      <c r="R24" s="23" t="s">
        <v>7</v>
      </c>
      <c r="S24" s="48">
        <f t="shared" si="0"/>
        <v>407</v>
      </c>
      <c r="T24" s="47">
        <f t="shared" si="1"/>
        <v>0.71</v>
      </c>
      <c r="U24" s="48">
        <f t="shared" si="2"/>
        <v>99</v>
      </c>
      <c r="V24" s="49">
        <f t="shared" si="3"/>
        <v>0.17299999999999999</v>
      </c>
      <c r="W24" s="50">
        <f t="shared" si="4"/>
        <v>0</v>
      </c>
      <c r="X24" s="49">
        <f t="shared" si="5"/>
        <v>0</v>
      </c>
      <c r="Y24" s="48">
        <f t="shared" si="6"/>
        <v>2</v>
      </c>
      <c r="Z24" s="49">
        <f t="shared" si="7"/>
        <v>3.0000000000000001E-3</v>
      </c>
      <c r="AA24" s="48">
        <f t="shared" si="8"/>
        <v>45</v>
      </c>
      <c r="AB24" s="49">
        <f t="shared" si="9"/>
        <v>7.9000000000000001E-2</v>
      </c>
      <c r="AC24" s="51">
        <f t="shared" si="10"/>
        <v>20</v>
      </c>
      <c r="AD24" s="49">
        <f t="shared" si="11"/>
        <v>3.5000000000000003E-2</v>
      </c>
      <c r="AE24" s="52">
        <f t="shared" si="12"/>
        <v>573</v>
      </c>
      <c r="AG24" s="120"/>
    </row>
    <row r="25" spans="1:33" x14ac:dyDescent="0.3">
      <c r="A25" s="110"/>
      <c r="B25" s="23" t="s">
        <v>10</v>
      </c>
      <c r="C25" s="1">
        <v>4812</v>
      </c>
      <c r="D25" s="3">
        <v>0.47</v>
      </c>
      <c r="E25" s="1">
        <v>4133</v>
      </c>
      <c r="F25" s="3">
        <v>0.40400000000000003</v>
      </c>
      <c r="G25" s="1" t="s">
        <v>8</v>
      </c>
      <c r="H25" s="3" t="s">
        <v>9</v>
      </c>
      <c r="I25" s="1">
        <v>52</v>
      </c>
      <c r="J25" s="3">
        <v>5.0000000000000001E-3</v>
      </c>
      <c r="K25" s="1">
        <v>997</v>
      </c>
      <c r="L25" s="3">
        <v>9.7000000000000003E-2</v>
      </c>
      <c r="M25" s="1">
        <v>246</v>
      </c>
      <c r="N25" s="3">
        <v>2.4E-2</v>
      </c>
      <c r="O25">
        <v>10240</v>
      </c>
      <c r="Q25" s="110"/>
      <c r="R25" s="23" t="s">
        <v>10</v>
      </c>
      <c r="S25" s="46">
        <f t="shared" si="0"/>
        <v>4812</v>
      </c>
      <c r="T25" s="47">
        <f t="shared" si="1"/>
        <v>0.47</v>
      </c>
      <c r="U25" s="46">
        <f t="shared" si="2"/>
        <v>4133</v>
      </c>
      <c r="V25" s="49">
        <f t="shared" si="3"/>
        <v>0.40400000000000003</v>
      </c>
      <c r="W25" s="50">
        <f t="shared" si="4"/>
        <v>0</v>
      </c>
      <c r="X25" s="49">
        <f t="shared" si="5"/>
        <v>0</v>
      </c>
      <c r="Y25" s="48">
        <f t="shared" si="6"/>
        <v>52</v>
      </c>
      <c r="Z25" s="49">
        <f t="shared" si="7"/>
        <v>5.0000000000000001E-3</v>
      </c>
      <c r="AA25" s="48">
        <f t="shared" si="8"/>
        <v>997</v>
      </c>
      <c r="AB25" s="49">
        <f t="shared" si="9"/>
        <v>9.7000000000000003E-2</v>
      </c>
      <c r="AC25" s="51">
        <f t="shared" si="10"/>
        <v>246</v>
      </c>
      <c r="AD25" s="49">
        <f t="shared" si="11"/>
        <v>2.4E-2</v>
      </c>
      <c r="AE25" s="52">
        <f t="shared" si="12"/>
        <v>10240</v>
      </c>
      <c r="AG25" s="120"/>
    </row>
    <row r="26" spans="1:33" x14ac:dyDescent="0.3">
      <c r="A26" s="110"/>
      <c r="B26" s="23" t="s">
        <v>11</v>
      </c>
      <c r="C26" s="2">
        <v>18</v>
      </c>
      <c r="D26" s="3">
        <v>0.10299999999999999</v>
      </c>
      <c r="E26" s="2">
        <v>52</v>
      </c>
      <c r="F26" s="3">
        <v>0.29899999999999999</v>
      </c>
      <c r="G26" s="2">
        <v>3</v>
      </c>
      <c r="H26" s="3">
        <v>1.7000000000000001E-2</v>
      </c>
      <c r="I26" s="2">
        <v>3</v>
      </c>
      <c r="J26" s="3">
        <v>1.7000000000000001E-2</v>
      </c>
      <c r="K26" s="2">
        <v>34</v>
      </c>
      <c r="L26" s="3">
        <v>0.19500000000000001</v>
      </c>
      <c r="M26" s="2">
        <v>64</v>
      </c>
      <c r="N26" s="3">
        <v>0.36799999999999999</v>
      </c>
      <c r="O26">
        <v>174</v>
      </c>
      <c r="Q26" s="110"/>
      <c r="R26" s="23" t="s">
        <v>11</v>
      </c>
      <c r="S26" s="48">
        <f t="shared" si="0"/>
        <v>18</v>
      </c>
      <c r="T26" s="47">
        <f t="shared" si="1"/>
        <v>0.10299999999999999</v>
      </c>
      <c r="U26" s="48">
        <f t="shared" si="2"/>
        <v>52</v>
      </c>
      <c r="V26" s="49">
        <f t="shared" si="3"/>
        <v>0.29899999999999999</v>
      </c>
      <c r="W26" s="48">
        <f t="shared" si="4"/>
        <v>3</v>
      </c>
      <c r="X26" s="49">
        <f t="shared" si="5"/>
        <v>1.7000000000000001E-2</v>
      </c>
      <c r="Y26" s="50">
        <f t="shared" si="6"/>
        <v>3</v>
      </c>
      <c r="Z26" s="49">
        <f t="shared" si="7"/>
        <v>1.7000000000000001E-2</v>
      </c>
      <c r="AA26" s="48">
        <f t="shared" si="8"/>
        <v>34</v>
      </c>
      <c r="AB26" s="49">
        <f t="shared" si="9"/>
        <v>0.19500000000000001</v>
      </c>
      <c r="AC26" s="51">
        <f t="shared" si="10"/>
        <v>64</v>
      </c>
      <c r="AD26" s="49">
        <f t="shared" si="11"/>
        <v>0.36799999999999999</v>
      </c>
      <c r="AE26" s="52">
        <f t="shared" si="12"/>
        <v>174</v>
      </c>
      <c r="AG26" s="120"/>
    </row>
    <row r="27" spans="1:33" x14ac:dyDescent="0.3">
      <c r="A27" s="110"/>
      <c r="B27" s="23" t="s">
        <v>12</v>
      </c>
      <c r="C27" s="2">
        <v>58</v>
      </c>
      <c r="D27" s="3">
        <v>0.24199999999999999</v>
      </c>
      <c r="E27" s="2">
        <v>121</v>
      </c>
      <c r="F27" s="3">
        <v>0.504</v>
      </c>
      <c r="G27" s="2" t="s">
        <v>8</v>
      </c>
      <c r="H27" s="3" t="s">
        <v>9</v>
      </c>
      <c r="I27" s="2" t="s">
        <v>8</v>
      </c>
      <c r="J27" s="3" t="s">
        <v>9</v>
      </c>
      <c r="K27" s="2">
        <v>24</v>
      </c>
      <c r="L27" s="3">
        <v>0.1</v>
      </c>
      <c r="M27" s="2">
        <v>37</v>
      </c>
      <c r="N27" s="3">
        <v>0.154</v>
      </c>
      <c r="O27">
        <v>240</v>
      </c>
      <c r="Q27" s="110"/>
      <c r="R27" s="23" t="s">
        <v>12</v>
      </c>
      <c r="S27" s="48">
        <f t="shared" si="0"/>
        <v>58</v>
      </c>
      <c r="T27" s="47">
        <f t="shared" si="1"/>
        <v>0.24199999999999999</v>
      </c>
      <c r="U27" s="48">
        <f t="shared" si="2"/>
        <v>121</v>
      </c>
      <c r="V27" s="49">
        <f t="shared" si="3"/>
        <v>0.504</v>
      </c>
      <c r="W27" s="50">
        <f t="shared" si="4"/>
        <v>0</v>
      </c>
      <c r="X27" s="49">
        <f t="shared" si="5"/>
        <v>0</v>
      </c>
      <c r="Y27" s="50">
        <f t="shared" si="6"/>
        <v>0</v>
      </c>
      <c r="Z27" s="49">
        <f t="shared" si="7"/>
        <v>0</v>
      </c>
      <c r="AA27" s="48">
        <f t="shared" si="8"/>
        <v>24</v>
      </c>
      <c r="AB27" s="49">
        <f t="shared" si="9"/>
        <v>0.1</v>
      </c>
      <c r="AC27" s="51">
        <f t="shared" si="10"/>
        <v>37</v>
      </c>
      <c r="AD27" s="49">
        <f t="shared" si="11"/>
        <v>0.154</v>
      </c>
      <c r="AE27" s="52">
        <f t="shared" si="12"/>
        <v>240</v>
      </c>
      <c r="AG27" s="120"/>
    </row>
    <row r="28" spans="1:33" x14ac:dyDescent="0.3">
      <c r="A28" s="110"/>
      <c r="B28" s="23" t="s">
        <v>13</v>
      </c>
      <c r="C28" s="1">
        <v>2156</v>
      </c>
      <c r="D28" s="3">
        <v>0.44900000000000001</v>
      </c>
      <c r="E28" s="1">
        <v>2077</v>
      </c>
      <c r="F28" s="3">
        <v>0.433</v>
      </c>
      <c r="G28" s="1" t="s">
        <v>8</v>
      </c>
      <c r="H28" s="3" t="s">
        <v>9</v>
      </c>
      <c r="I28" s="1">
        <v>19</v>
      </c>
      <c r="J28" s="3">
        <v>4.0000000000000001E-3</v>
      </c>
      <c r="K28" s="1">
        <v>461</v>
      </c>
      <c r="L28" s="3">
        <v>9.6000000000000002E-2</v>
      </c>
      <c r="M28" s="1">
        <v>89</v>
      </c>
      <c r="N28" s="3">
        <v>1.9E-2</v>
      </c>
      <c r="O28">
        <v>4802</v>
      </c>
      <c r="Q28" s="110"/>
      <c r="R28" s="23" t="s">
        <v>13</v>
      </c>
      <c r="S28" s="46">
        <f t="shared" si="0"/>
        <v>2156</v>
      </c>
      <c r="T28" s="47">
        <f t="shared" si="1"/>
        <v>0.44900000000000001</v>
      </c>
      <c r="U28" s="46">
        <f t="shared" si="2"/>
        <v>2077</v>
      </c>
      <c r="V28" s="49">
        <f t="shared" si="3"/>
        <v>0.433</v>
      </c>
      <c r="W28" s="50">
        <f t="shared" si="4"/>
        <v>0</v>
      </c>
      <c r="X28" s="49">
        <f t="shared" si="5"/>
        <v>0</v>
      </c>
      <c r="Y28" s="48">
        <f t="shared" si="6"/>
        <v>19</v>
      </c>
      <c r="Z28" s="49">
        <f t="shared" si="7"/>
        <v>4.0000000000000001E-3</v>
      </c>
      <c r="AA28" s="48">
        <f t="shared" si="8"/>
        <v>461</v>
      </c>
      <c r="AB28" s="49">
        <f t="shared" si="9"/>
        <v>9.6000000000000002E-2</v>
      </c>
      <c r="AC28" s="51">
        <f t="shared" si="10"/>
        <v>89</v>
      </c>
      <c r="AD28" s="49">
        <f t="shared" si="11"/>
        <v>1.9E-2</v>
      </c>
      <c r="AE28" s="52">
        <f t="shared" si="12"/>
        <v>4802</v>
      </c>
      <c r="AG28" s="120"/>
    </row>
    <row r="29" spans="1:33" x14ac:dyDescent="0.3">
      <c r="A29" s="110"/>
      <c r="B29" s="23" t="s">
        <v>14</v>
      </c>
      <c r="C29" s="1">
        <v>1315</v>
      </c>
      <c r="D29" s="3">
        <v>0.47199999999999998</v>
      </c>
      <c r="E29" s="1">
        <v>1127</v>
      </c>
      <c r="F29" s="3">
        <v>0.40400000000000003</v>
      </c>
      <c r="G29" s="1" t="s">
        <v>8</v>
      </c>
      <c r="H29" s="3" t="s">
        <v>9</v>
      </c>
      <c r="I29" s="1">
        <v>12</v>
      </c>
      <c r="J29" s="3">
        <v>4.0000000000000001E-3</v>
      </c>
      <c r="K29" s="1">
        <v>256</v>
      </c>
      <c r="L29" s="3">
        <v>9.1999999999999998E-2</v>
      </c>
      <c r="M29" s="1">
        <v>78</v>
      </c>
      <c r="N29" s="3">
        <v>2.8000000000000001E-2</v>
      </c>
      <c r="O29">
        <v>2788</v>
      </c>
      <c r="Q29" s="110"/>
      <c r="R29" s="23" t="s">
        <v>14</v>
      </c>
      <c r="S29" s="46">
        <f t="shared" si="0"/>
        <v>1315</v>
      </c>
      <c r="T29" s="47">
        <f t="shared" si="1"/>
        <v>0.47199999999999998</v>
      </c>
      <c r="U29" s="46">
        <f t="shared" si="2"/>
        <v>1127</v>
      </c>
      <c r="V29" s="49">
        <f t="shared" si="3"/>
        <v>0.40400000000000003</v>
      </c>
      <c r="W29" s="50">
        <f t="shared" si="4"/>
        <v>0</v>
      </c>
      <c r="X29" s="49">
        <f t="shared" si="5"/>
        <v>0</v>
      </c>
      <c r="Y29" s="48">
        <f t="shared" si="6"/>
        <v>12</v>
      </c>
      <c r="Z29" s="49">
        <f t="shared" si="7"/>
        <v>4.0000000000000001E-3</v>
      </c>
      <c r="AA29" s="48">
        <f t="shared" si="8"/>
        <v>256</v>
      </c>
      <c r="AB29" s="49">
        <f t="shared" si="9"/>
        <v>9.1999999999999998E-2</v>
      </c>
      <c r="AC29" s="51">
        <f t="shared" si="10"/>
        <v>78</v>
      </c>
      <c r="AD29" s="49">
        <f t="shared" si="11"/>
        <v>2.8000000000000001E-2</v>
      </c>
      <c r="AE29" s="52">
        <f t="shared" si="12"/>
        <v>2788</v>
      </c>
      <c r="AG29" s="120"/>
    </row>
    <row r="30" spans="1:33" x14ac:dyDescent="0.3">
      <c r="A30" s="110"/>
      <c r="B30" s="23" t="s">
        <v>15</v>
      </c>
      <c r="C30" s="1">
        <v>3700</v>
      </c>
      <c r="D30" s="3">
        <v>0.47699999999999998</v>
      </c>
      <c r="E30" s="1">
        <v>3007</v>
      </c>
      <c r="F30" s="3">
        <v>0.38700000000000001</v>
      </c>
      <c r="G30" s="1" t="s">
        <v>8</v>
      </c>
      <c r="H30" s="3" t="s">
        <v>9</v>
      </c>
      <c r="I30" s="1">
        <v>41</v>
      </c>
      <c r="J30" s="3">
        <v>5.0000000000000001E-3</v>
      </c>
      <c r="K30" s="1">
        <v>788</v>
      </c>
      <c r="L30" s="3">
        <v>0.10199999999999999</v>
      </c>
      <c r="M30" s="1">
        <v>225</v>
      </c>
      <c r="N30" s="3">
        <v>2.9000000000000001E-2</v>
      </c>
      <c r="O30">
        <v>7761</v>
      </c>
      <c r="Q30" s="110"/>
      <c r="R30" s="23" t="s">
        <v>15</v>
      </c>
      <c r="S30" s="46">
        <f t="shared" si="0"/>
        <v>3700</v>
      </c>
      <c r="T30" s="47">
        <f t="shared" si="1"/>
        <v>0.47699999999999998</v>
      </c>
      <c r="U30" s="46">
        <f t="shared" si="2"/>
        <v>3007</v>
      </c>
      <c r="V30" s="49">
        <f t="shared" si="3"/>
        <v>0.38700000000000001</v>
      </c>
      <c r="W30" s="50">
        <f t="shared" si="4"/>
        <v>0</v>
      </c>
      <c r="X30" s="49">
        <f t="shared" si="5"/>
        <v>0</v>
      </c>
      <c r="Y30" s="48">
        <f t="shared" si="6"/>
        <v>41</v>
      </c>
      <c r="Z30" s="49">
        <f t="shared" si="7"/>
        <v>5.0000000000000001E-3</v>
      </c>
      <c r="AA30" s="48">
        <f t="shared" si="8"/>
        <v>788</v>
      </c>
      <c r="AB30" s="49">
        <f t="shared" si="9"/>
        <v>0.10199999999999999</v>
      </c>
      <c r="AC30" s="51">
        <f t="shared" si="10"/>
        <v>225</v>
      </c>
      <c r="AD30" s="49">
        <f t="shared" si="11"/>
        <v>2.9000000000000001E-2</v>
      </c>
      <c r="AE30" s="52">
        <f t="shared" si="12"/>
        <v>7761</v>
      </c>
      <c r="AG30" s="120"/>
    </row>
    <row r="31" spans="1:33" x14ac:dyDescent="0.3">
      <c r="A31" s="110"/>
      <c r="B31" s="23" t="s">
        <v>16</v>
      </c>
      <c r="C31" s="1">
        <v>2121</v>
      </c>
      <c r="D31" s="3">
        <v>0.53100000000000003</v>
      </c>
      <c r="E31" s="1">
        <v>1350</v>
      </c>
      <c r="F31" s="3">
        <v>0.33800000000000002</v>
      </c>
      <c r="G31" s="1" t="s">
        <v>8</v>
      </c>
      <c r="H31" s="3" t="s">
        <v>9</v>
      </c>
      <c r="I31" s="1">
        <v>21</v>
      </c>
      <c r="J31" s="3">
        <v>5.0000000000000001E-3</v>
      </c>
      <c r="K31" s="1">
        <v>382</v>
      </c>
      <c r="L31" s="3">
        <v>9.6000000000000002E-2</v>
      </c>
      <c r="M31" s="1">
        <v>124</v>
      </c>
      <c r="N31" s="3">
        <v>3.1E-2</v>
      </c>
      <c r="O31">
        <v>3998</v>
      </c>
      <c r="Q31" s="110"/>
      <c r="R31" s="23" t="s">
        <v>16</v>
      </c>
      <c r="S31" s="46">
        <f t="shared" si="0"/>
        <v>2121</v>
      </c>
      <c r="T31" s="47">
        <f t="shared" si="1"/>
        <v>0.53100000000000003</v>
      </c>
      <c r="U31" s="46">
        <f t="shared" si="2"/>
        <v>1350</v>
      </c>
      <c r="V31" s="49">
        <f t="shared" si="3"/>
        <v>0.33800000000000002</v>
      </c>
      <c r="W31" s="50">
        <f t="shared" si="4"/>
        <v>0</v>
      </c>
      <c r="X31" s="49">
        <f t="shared" si="5"/>
        <v>0</v>
      </c>
      <c r="Y31" s="48">
        <f t="shared" si="6"/>
        <v>21</v>
      </c>
      <c r="Z31" s="49">
        <f t="shared" si="7"/>
        <v>5.0000000000000001E-3</v>
      </c>
      <c r="AA31" s="48">
        <f t="shared" si="8"/>
        <v>382</v>
      </c>
      <c r="AB31" s="49">
        <f t="shared" si="9"/>
        <v>9.6000000000000002E-2</v>
      </c>
      <c r="AC31" s="51">
        <f t="shared" si="10"/>
        <v>124</v>
      </c>
      <c r="AD31" s="49">
        <f t="shared" si="11"/>
        <v>3.1E-2</v>
      </c>
      <c r="AE31" s="52">
        <f t="shared" si="12"/>
        <v>3998</v>
      </c>
      <c r="AG31" s="120"/>
    </row>
    <row r="32" spans="1:33" x14ac:dyDescent="0.3">
      <c r="A32" s="110"/>
      <c r="B32" s="23" t="s">
        <v>17</v>
      </c>
      <c r="C32" s="2">
        <v>453</v>
      </c>
      <c r="D32" s="3">
        <v>0.27900000000000003</v>
      </c>
      <c r="E32" s="2">
        <v>954</v>
      </c>
      <c r="F32" s="3">
        <v>0.58799999999999997</v>
      </c>
      <c r="G32" s="2" t="s">
        <v>8</v>
      </c>
      <c r="H32" s="3" t="s">
        <v>9</v>
      </c>
      <c r="I32" s="2">
        <v>5</v>
      </c>
      <c r="J32" s="3">
        <v>3.0000000000000001E-3</v>
      </c>
      <c r="K32" s="2">
        <v>175</v>
      </c>
      <c r="L32" s="3">
        <v>0.108</v>
      </c>
      <c r="M32" s="2">
        <v>36</v>
      </c>
      <c r="N32" s="3">
        <v>2.1999999999999999E-2</v>
      </c>
      <c r="O32">
        <v>1623</v>
      </c>
      <c r="Q32" s="110"/>
      <c r="R32" s="23" t="s">
        <v>17</v>
      </c>
      <c r="S32" s="48">
        <f t="shared" si="0"/>
        <v>453</v>
      </c>
      <c r="T32" s="47">
        <f t="shared" si="1"/>
        <v>0.27900000000000003</v>
      </c>
      <c r="U32" s="46">
        <f t="shared" si="2"/>
        <v>954</v>
      </c>
      <c r="V32" s="49">
        <f t="shared" si="3"/>
        <v>0.58799999999999997</v>
      </c>
      <c r="W32" s="50">
        <f t="shared" si="4"/>
        <v>0</v>
      </c>
      <c r="X32" s="49">
        <f t="shared" si="5"/>
        <v>0</v>
      </c>
      <c r="Y32" s="48">
        <f t="shared" si="6"/>
        <v>5</v>
      </c>
      <c r="Z32" s="49">
        <f t="shared" si="7"/>
        <v>3.0000000000000001E-3</v>
      </c>
      <c r="AA32" s="48">
        <f t="shared" si="8"/>
        <v>175</v>
      </c>
      <c r="AB32" s="49">
        <f t="shared" si="9"/>
        <v>0.108</v>
      </c>
      <c r="AC32" s="51">
        <f t="shared" si="10"/>
        <v>36</v>
      </c>
      <c r="AD32" s="49">
        <f t="shared" si="11"/>
        <v>2.1999999999999999E-2</v>
      </c>
      <c r="AE32" s="52">
        <f t="shared" si="12"/>
        <v>1623</v>
      </c>
      <c r="AG32" s="120"/>
    </row>
    <row r="33" spans="1:33" x14ac:dyDescent="0.3">
      <c r="A33" s="111"/>
      <c r="B33" s="24" t="s">
        <v>18</v>
      </c>
      <c r="C33" s="2">
        <v>25</v>
      </c>
      <c r="D33" s="3">
        <v>0.253</v>
      </c>
      <c r="E33" s="2">
        <v>46</v>
      </c>
      <c r="F33" s="3">
        <v>0.46500000000000002</v>
      </c>
      <c r="G33" s="2" t="s">
        <v>8</v>
      </c>
      <c r="H33" s="3" t="s">
        <v>9</v>
      </c>
      <c r="I33" s="2" t="s">
        <v>8</v>
      </c>
      <c r="J33" s="3" t="s">
        <v>9</v>
      </c>
      <c r="K33" s="2">
        <v>11</v>
      </c>
      <c r="L33" s="3">
        <v>0.111</v>
      </c>
      <c r="M33" s="2">
        <v>17</v>
      </c>
      <c r="N33" s="3">
        <v>0.17199999999999999</v>
      </c>
      <c r="O33">
        <v>99</v>
      </c>
      <c r="Q33" s="111"/>
      <c r="R33" s="24" t="s">
        <v>18</v>
      </c>
      <c r="S33" s="54">
        <f t="shared" si="0"/>
        <v>25</v>
      </c>
      <c r="T33" s="55">
        <f t="shared" si="1"/>
        <v>0.253</v>
      </c>
      <c r="U33" s="54">
        <f t="shared" si="2"/>
        <v>46</v>
      </c>
      <c r="V33" s="56">
        <f t="shared" si="3"/>
        <v>0.46500000000000002</v>
      </c>
      <c r="W33" s="57">
        <f t="shared" si="4"/>
        <v>0</v>
      </c>
      <c r="X33" s="56">
        <f t="shared" si="5"/>
        <v>0</v>
      </c>
      <c r="Y33" s="57">
        <f t="shared" si="6"/>
        <v>0</v>
      </c>
      <c r="Z33" s="56">
        <f t="shared" si="7"/>
        <v>0</v>
      </c>
      <c r="AA33" s="54">
        <f t="shared" si="8"/>
        <v>11</v>
      </c>
      <c r="AB33" s="56">
        <f t="shared" si="9"/>
        <v>0.111</v>
      </c>
      <c r="AC33" s="58">
        <f t="shared" si="10"/>
        <v>17</v>
      </c>
      <c r="AD33" s="56">
        <f t="shared" si="11"/>
        <v>0.17199999999999999</v>
      </c>
      <c r="AE33" s="59">
        <f t="shared" si="12"/>
        <v>99</v>
      </c>
      <c r="AG33" s="120"/>
    </row>
    <row r="34" spans="1:33" ht="15.05" customHeight="1" x14ac:dyDescent="0.3">
      <c r="A34" s="109" t="s">
        <v>21</v>
      </c>
      <c r="B34" s="23" t="s">
        <v>7</v>
      </c>
      <c r="C34" s="2">
        <v>327</v>
      </c>
      <c r="D34" s="3">
        <v>0.73599999999999999</v>
      </c>
      <c r="E34" s="2">
        <v>69</v>
      </c>
      <c r="F34" s="3">
        <v>0.155</v>
      </c>
      <c r="G34" s="2" t="s">
        <v>8</v>
      </c>
      <c r="H34" s="3" t="s">
        <v>9</v>
      </c>
      <c r="I34" s="2">
        <v>3</v>
      </c>
      <c r="J34" s="3">
        <v>7.0000000000000001E-3</v>
      </c>
      <c r="K34" s="2">
        <v>35</v>
      </c>
      <c r="L34" s="3">
        <v>7.9000000000000001E-2</v>
      </c>
      <c r="M34" s="2">
        <v>10</v>
      </c>
      <c r="N34" s="3">
        <v>2.3E-2</v>
      </c>
      <c r="O34">
        <v>444</v>
      </c>
      <c r="Q34" s="109" t="s">
        <v>21</v>
      </c>
      <c r="R34" s="23" t="s">
        <v>7</v>
      </c>
      <c r="S34" s="48">
        <f t="shared" si="0"/>
        <v>327</v>
      </c>
      <c r="T34" s="47">
        <f t="shared" si="1"/>
        <v>0.73599999999999999</v>
      </c>
      <c r="U34" s="48">
        <f t="shared" si="2"/>
        <v>69</v>
      </c>
      <c r="V34" s="49">
        <f t="shared" si="3"/>
        <v>0.155</v>
      </c>
      <c r="W34" s="50">
        <f t="shared" si="4"/>
        <v>0</v>
      </c>
      <c r="X34" s="49">
        <f t="shared" si="5"/>
        <v>0</v>
      </c>
      <c r="Y34" s="48">
        <f t="shared" si="6"/>
        <v>3</v>
      </c>
      <c r="Z34" s="49">
        <f t="shared" si="7"/>
        <v>7.0000000000000001E-3</v>
      </c>
      <c r="AA34" s="48">
        <f t="shared" si="8"/>
        <v>35</v>
      </c>
      <c r="AB34" s="49">
        <f t="shared" si="9"/>
        <v>7.9000000000000001E-2</v>
      </c>
      <c r="AC34" s="51">
        <f t="shared" si="10"/>
        <v>10</v>
      </c>
      <c r="AD34" s="49">
        <f t="shared" si="11"/>
        <v>2.3E-2</v>
      </c>
      <c r="AE34" s="52">
        <f t="shared" si="12"/>
        <v>444</v>
      </c>
      <c r="AG34" s="120"/>
    </row>
    <row r="35" spans="1:33" x14ac:dyDescent="0.3">
      <c r="A35" s="110"/>
      <c r="B35" s="23" t="s">
        <v>10</v>
      </c>
      <c r="C35" s="1">
        <v>3240</v>
      </c>
      <c r="D35" s="3">
        <v>0.59799999999999998</v>
      </c>
      <c r="E35" s="1">
        <v>1536</v>
      </c>
      <c r="F35" s="3">
        <v>0.28399999999999997</v>
      </c>
      <c r="G35" s="1" t="s">
        <v>8</v>
      </c>
      <c r="H35" s="3" t="s">
        <v>9</v>
      </c>
      <c r="I35" s="1">
        <v>37</v>
      </c>
      <c r="J35" s="3">
        <v>7.0000000000000001E-3</v>
      </c>
      <c r="K35" s="1">
        <v>486</v>
      </c>
      <c r="L35" s="3">
        <v>0.09</v>
      </c>
      <c r="M35" s="1">
        <v>115</v>
      </c>
      <c r="N35" s="3">
        <v>2.1000000000000001E-2</v>
      </c>
      <c r="O35">
        <v>5414</v>
      </c>
      <c r="Q35" s="110"/>
      <c r="R35" s="23" t="s">
        <v>10</v>
      </c>
      <c r="S35" s="46">
        <f t="shared" si="0"/>
        <v>3240</v>
      </c>
      <c r="T35" s="47">
        <f t="shared" si="1"/>
        <v>0.59799999999999998</v>
      </c>
      <c r="U35" s="46">
        <f t="shared" si="2"/>
        <v>1536</v>
      </c>
      <c r="V35" s="49">
        <f t="shared" si="3"/>
        <v>0.28399999999999997</v>
      </c>
      <c r="W35" s="50">
        <f t="shared" si="4"/>
        <v>0</v>
      </c>
      <c r="X35" s="49">
        <f t="shared" si="5"/>
        <v>0</v>
      </c>
      <c r="Y35" s="48">
        <f t="shared" si="6"/>
        <v>37</v>
      </c>
      <c r="Z35" s="49">
        <f t="shared" si="7"/>
        <v>7.0000000000000001E-3</v>
      </c>
      <c r="AA35" s="48">
        <f t="shared" si="8"/>
        <v>486</v>
      </c>
      <c r="AB35" s="49">
        <f t="shared" si="9"/>
        <v>0.09</v>
      </c>
      <c r="AC35" s="51">
        <f t="shared" si="10"/>
        <v>115</v>
      </c>
      <c r="AD35" s="49">
        <f t="shared" si="11"/>
        <v>2.1000000000000001E-2</v>
      </c>
      <c r="AE35" s="52">
        <f t="shared" si="12"/>
        <v>5414</v>
      </c>
      <c r="AG35" s="120"/>
    </row>
    <row r="36" spans="1:33" x14ac:dyDescent="0.3">
      <c r="A36" s="110"/>
      <c r="B36" s="23" t="s">
        <v>11</v>
      </c>
      <c r="C36" s="2">
        <v>16</v>
      </c>
      <c r="D36" s="3">
        <v>0.35599999999999998</v>
      </c>
      <c r="E36" s="2">
        <v>9</v>
      </c>
      <c r="F36" s="3">
        <v>0.2</v>
      </c>
      <c r="G36" s="2">
        <v>1</v>
      </c>
      <c r="H36" s="3">
        <v>2.1999999999999999E-2</v>
      </c>
      <c r="I36" s="2" t="s">
        <v>8</v>
      </c>
      <c r="J36" s="3" t="s">
        <v>9</v>
      </c>
      <c r="K36" s="2">
        <v>8</v>
      </c>
      <c r="L36" s="3">
        <v>0.17799999999999999</v>
      </c>
      <c r="M36" s="2">
        <v>11</v>
      </c>
      <c r="N36" s="3">
        <v>0.24399999999999999</v>
      </c>
      <c r="O36">
        <v>45</v>
      </c>
      <c r="Q36" s="110"/>
      <c r="R36" s="23" t="s">
        <v>11</v>
      </c>
      <c r="S36" s="48">
        <f t="shared" ref="S36:S67" si="13">IF(C36=".", 0, C36)</f>
        <v>16</v>
      </c>
      <c r="T36" s="47">
        <f t="shared" ref="T36:T67" si="14">IF(D36=".", 0, D36)</f>
        <v>0.35599999999999998</v>
      </c>
      <c r="U36" s="48">
        <f t="shared" ref="U36:U67" si="15">IF(E36=".", 0, E36)</f>
        <v>9</v>
      </c>
      <c r="V36" s="49">
        <f t="shared" ref="V36:V67" si="16">IF(F36=".", 0, F36)</f>
        <v>0.2</v>
      </c>
      <c r="W36" s="50">
        <f t="shared" ref="W36:W67" si="17">IF(G36=".", 0, G36)</f>
        <v>1</v>
      </c>
      <c r="X36" s="49">
        <f t="shared" ref="X36:X67" si="18">IF(H36=".", 0, H36)</f>
        <v>2.1999999999999999E-2</v>
      </c>
      <c r="Y36" s="50">
        <f t="shared" ref="Y36:Y67" si="19">IF(I36=".", 0, I36)</f>
        <v>0</v>
      </c>
      <c r="Z36" s="49">
        <f t="shared" ref="Z36:Z67" si="20">IF(J36=".", 0, J36)</f>
        <v>0</v>
      </c>
      <c r="AA36" s="48">
        <f t="shared" ref="AA36:AA67" si="21">IF(K36=".", 0, K36)</f>
        <v>8</v>
      </c>
      <c r="AB36" s="49">
        <f t="shared" ref="AB36:AB67" si="22">IF(L36=".", 0, L36)</f>
        <v>0.17799999999999999</v>
      </c>
      <c r="AC36" s="51">
        <f t="shared" ref="AC36:AC67" si="23">IF(M36=".", 0, M36)</f>
        <v>11</v>
      </c>
      <c r="AD36" s="49">
        <f t="shared" ref="AD36:AD67" si="24">IF(N36=".", 0, N36)</f>
        <v>0.24399999999999999</v>
      </c>
      <c r="AE36" s="52">
        <f t="shared" ref="AE36:AE67" si="25">IF(O36=".", 0, O36)</f>
        <v>45</v>
      </c>
      <c r="AG36" s="120"/>
    </row>
    <row r="37" spans="1:33" x14ac:dyDescent="0.3">
      <c r="A37" s="110"/>
      <c r="B37" s="23" t="s">
        <v>12</v>
      </c>
      <c r="C37" s="2">
        <v>35</v>
      </c>
      <c r="D37" s="3">
        <v>0.49299999999999999</v>
      </c>
      <c r="E37" s="2">
        <v>20</v>
      </c>
      <c r="F37" s="3">
        <v>0.28199999999999997</v>
      </c>
      <c r="G37" s="2" t="s">
        <v>8</v>
      </c>
      <c r="H37" s="3" t="s">
        <v>9</v>
      </c>
      <c r="I37" s="2">
        <v>1</v>
      </c>
      <c r="J37" s="3">
        <v>1.4E-2</v>
      </c>
      <c r="K37" s="2">
        <v>3</v>
      </c>
      <c r="L37" s="3">
        <v>4.2000000000000003E-2</v>
      </c>
      <c r="M37" s="2">
        <v>12</v>
      </c>
      <c r="N37" s="3">
        <v>0.16900000000000001</v>
      </c>
      <c r="O37">
        <v>71</v>
      </c>
      <c r="Q37" s="110"/>
      <c r="R37" s="23" t="s">
        <v>12</v>
      </c>
      <c r="S37" s="48">
        <f t="shared" si="13"/>
        <v>35</v>
      </c>
      <c r="T37" s="47">
        <f t="shared" si="14"/>
        <v>0.49299999999999999</v>
      </c>
      <c r="U37" s="48">
        <f t="shared" si="15"/>
        <v>20</v>
      </c>
      <c r="V37" s="49">
        <f t="shared" si="16"/>
        <v>0.28199999999999997</v>
      </c>
      <c r="W37" s="50">
        <f t="shared" si="17"/>
        <v>0</v>
      </c>
      <c r="X37" s="49">
        <f t="shared" si="18"/>
        <v>0</v>
      </c>
      <c r="Y37" s="48">
        <f t="shared" si="19"/>
        <v>1</v>
      </c>
      <c r="Z37" s="49">
        <f t="shared" si="20"/>
        <v>1.4E-2</v>
      </c>
      <c r="AA37" s="48">
        <f t="shared" si="21"/>
        <v>3</v>
      </c>
      <c r="AB37" s="49">
        <f t="shared" si="22"/>
        <v>4.2000000000000003E-2</v>
      </c>
      <c r="AC37" s="51">
        <f t="shared" si="23"/>
        <v>12</v>
      </c>
      <c r="AD37" s="49">
        <f t="shared" si="24"/>
        <v>0.16900000000000001</v>
      </c>
      <c r="AE37" s="52">
        <f t="shared" si="25"/>
        <v>71</v>
      </c>
      <c r="AG37" s="120"/>
    </row>
    <row r="38" spans="1:33" x14ac:dyDescent="0.3">
      <c r="A38" s="110"/>
      <c r="B38" s="23" t="s">
        <v>13</v>
      </c>
      <c r="C38" s="1">
        <v>1471</v>
      </c>
      <c r="D38" s="3">
        <v>0.57799999999999996</v>
      </c>
      <c r="E38" s="1">
        <v>817</v>
      </c>
      <c r="F38" s="3">
        <v>0.32100000000000001</v>
      </c>
      <c r="G38" s="1" t="s">
        <v>8</v>
      </c>
      <c r="H38" s="3" t="s">
        <v>9</v>
      </c>
      <c r="I38" s="1">
        <v>12</v>
      </c>
      <c r="J38" s="3">
        <v>5.0000000000000001E-3</v>
      </c>
      <c r="K38" s="1">
        <v>198</v>
      </c>
      <c r="L38" s="3">
        <v>7.8E-2</v>
      </c>
      <c r="M38" s="1">
        <v>46</v>
      </c>
      <c r="N38" s="3">
        <v>1.7999999999999999E-2</v>
      </c>
      <c r="O38">
        <v>2544</v>
      </c>
      <c r="Q38" s="110"/>
      <c r="R38" s="23" t="s">
        <v>13</v>
      </c>
      <c r="S38" s="46">
        <f t="shared" si="13"/>
        <v>1471</v>
      </c>
      <c r="T38" s="47">
        <f t="shared" si="14"/>
        <v>0.57799999999999996</v>
      </c>
      <c r="U38" s="48">
        <f t="shared" si="15"/>
        <v>817</v>
      </c>
      <c r="V38" s="49">
        <f t="shared" si="16"/>
        <v>0.32100000000000001</v>
      </c>
      <c r="W38" s="50">
        <f t="shared" si="17"/>
        <v>0</v>
      </c>
      <c r="X38" s="49">
        <f t="shared" si="18"/>
        <v>0</v>
      </c>
      <c r="Y38" s="48">
        <f t="shared" si="19"/>
        <v>12</v>
      </c>
      <c r="Z38" s="49">
        <f t="shared" si="20"/>
        <v>5.0000000000000001E-3</v>
      </c>
      <c r="AA38" s="48">
        <f t="shared" si="21"/>
        <v>198</v>
      </c>
      <c r="AB38" s="49">
        <f t="shared" si="22"/>
        <v>7.8E-2</v>
      </c>
      <c r="AC38" s="51">
        <f t="shared" si="23"/>
        <v>46</v>
      </c>
      <c r="AD38" s="49">
        <f t="shared" si="24"/>
        <v>1.7999999999999999E-2</v>
      </c>
      <c r="AE38" s="52">
        <f t="shared" si="25"/>
        <v>2544</v>
      </c>
      <c r="AG38" s="120"/>
    </row>
    <row r="39" spans="1:33" x14ac:dyDescent="0.3">
      <c r="A39" s="110"/>
      <c r="B39" s="23" t="s">
        <v>14</v>
      </c>
      <c r="C39" s="2">
        <v>828</v>
      </c>
      <c r="D39" s="3">
        <v>0.58599999999999997</v>
      </c>
      <c r="E39" s="2">
        <v>438</v>
      </c>
      <c r="F39" s="3">
        <v>0.31</v>
      </c>
      <c r="G39" s="2" t="s">
        <v>8</v>
      </c>
      <c r="H39" s="3" t="s">
        <v>9</v>
      </c>
      <c r="I39" s="2">
        <v>9</v>
      </c>
      <c r="J39" s="3">
        <v>6.0000000000000001E-3</v>
      </c>
      <c r="K39" s="2">
        <v>107</v>
      </c>
      <c r="L39" s="3">
        <v>7.5999999999999998E-2</v>
      </c>
      <c r="M39" s="2">
        <v>31</v>
      </c>
      <c r="N39" s="3">
        <v>2.1999999999999999E-2</v>
      </c>
      <c r="O39">
        <v>1413</v>
      </c>
      <c r="Q39" s="110"/>
      <c r="R39" s="23" t="s">
        <v>14</v>
      </c>
      <c r="S39" s="48">
        <f t="shared" si="13"/>
        <v>828</v>
      </c>
      <c r="T39" s="47">
        <f t="shared" si="14"/>
        <v>0.58599999999999997</v>
      </c>
      <c r="U39" s="48">
        <f t="shared" si="15"/>
        <v>438</v>
      </c>
      <c r="V39" s="49">
        <f t="shared" si="16"/>
        <v>0.31</v>
      </c>
      <c r="W39" s="50">
        <f t="shared" si="17"/>
        <v>0</v>
      </c>
      <c r="X39" s="49">
        <f t="shared" si="18"/>
        <v>0</v>
      </c>
      <c r="Y39" s="48">
        <f t="shared" si="19"/>
        <v>9</v>
      </c>
      <c r="Z39" s="49">
        <f t="shared" si="20"/>
        <v>6.0000000000000001E-3</v>
      </c>
      <c r="AA39" s="48">
        <f t="shared" si="21"/>
        <v>107</v>
      </c>
      <c r="AB39" s="49">
        <f t="shared" si="22"/>
        <v>7.5999999999999998E-2</v>
      </c>
      <c r="AC39" s="51">
        <f t="shared" si="23"/>
        <v>31</v>
      </c>
      <c r="AD39" s="49">
        <f t="shared" si="24"/>
        <v>2.1999999999999999E-2</v>
      </c>
      <c r="AE39" s="52">
        <f t="shared" si="25"/>
        <v>1413</v>
      </c>
      <c r="AG39" s="120"/>
    </row>
    <row r="40" spans="1:33" x14ac:dyDescent="0.3">
      <c r="A40" s="110"/>
      <c r="B40" s="23" t="s">
        <v>15</v>
      </c>
      <c r="C40" s="1">
        <v>2411</v>
      </c>
      <c r="D40" s="3">
        <v>0.55300000000000005</v>
      </c>
      <c r="E40" s="1">
        <v>1396</v>
      </c>
      <c r="F40" s="3">
        <v>0.32</v>
      </c>
      <c r="G40" s="1" t="s">
        <v>8</v>
      </c>
      <c r="H40" s="3" t="s">
        <v>9</v>
      </c>
      <c r="I40" s="1">
        <v>28</v>
      </c>
      <c r="J40" s="3">
        <v>6.0000000000000001E-3</v>
      </c>
      <c r="K40" s="1">
        <v>418</v>
      </c>
      <c r="L40" s="3">
        <v>9.6000000000000002E-2</v>
      </c>
      <c r="M40" s="1">
        <v>105</v>
      </c>
      <c r="N40" s="3">
        <v>2.4E-2</v>
      </c>
      <c r="O40">
        <v>4358</v>
      </c>
      <c r="Q40" s="110"/>
      <c r="R40" s="23" t="s">
        <v>15</v>
      </c>
      <c r="S40" s="46">
        <f t="shared" si="13"/>
        <v>2411</v>
      </c>
      <c r="T40" s="47">
        <f t="shared" si="14"/>
        <v>0.55300000000000005</v>
      </c>
      <c r="U40" s="46">
        <f t="shared" si="15"/>
        <v>1396</v>
      </c>
      <c r="V40" s="49">
        <f t="shared" si="16"/>
        <v>0.32</v>
      </c>
      <c r="W40" s="50">
        <f t="shared" si="17"/>
        <v>0</v>
      </c>
      <c r="X40" s="49">
        <f t="shared" si="18"/>
        <v>0</v>
      </c>
      <c r="Y40" s="48">
        <f t="shared" si="19"/>
        <v>28</v>
      </c>
      <c r="Z40" s="49">
        <f t="shared" si="20"/>
        <v>6.0000000000000001E-3</v>
      </c>
      <c r="AA40" s="48">
        <f t="shared" si="21"/>
        <v>418</v>
      </c>
      <c r="AB40" s="49">
        <f t="shared" si="22"/>
        <v>9.6000000000000002E-2</v>
      </c>
      <c r="AC40" s="51">
        <f t="shared" si="23"/>
        <v>105</v>
      </c>
      <c r="AD40" s="49">
        <f t="shared" si="24"/>
        <v>2.4E-2</v>
      </c>
      <c r="AE40" s="52">
        <f t="shared" si="25"/>
        <v>4358</v>
      </c>
      <c r="AG40" s="120"/>
    </row>
    <row r="41" spans="1:33" x14ac:dyDescent="0.3">
      <c r="A41" s="110"/>
      <c r="B41" s="23" t="s">
        <v>16</v>
      </c>
      <c r="C41" s="1">
        <v>1494</v>
      </c>
      <c r="D41" s="3">
        <v>0.625</v>
      </c>
      <c r="E41" s="1">
        <v>601</v>
      </c>
      <c r="F41" s="3">
        <v>0.252</v>
      </c>
      <c r="G41" s="1" t="s">
        <v>8</v>
      </c>
      <c r="H41" s="3" t="s">
        <v>9</v>
      </c>
      <c r="I41" s="1">
        <v>17</v>
      </c>
      <c r="J41" s="3">
        <v>7.0000000000000001E-3</v>
      </c>
      <c r="K41" s="1">
        <v>224</v>
      </c>
      <c r="L41" s="3">
        <v>9.4E-2</v>
      </c>
      <c r="M41" s="1">
        <v>53</v>
      </c>
      <c r="N41" s="3">
        <v>2.1999999999999999E-2</v>
      </c>
      <c r="O41">
        <v>2389</v>
      </c>
      <c r="Q41" s="110"/>
      <c r="R41" s="23" t="s">
        <v>16</v>
      </c>
      <c r="S41" s="46">
        <f t="shared" si="13"/>
        <v>1494</v>
      </c>
      <c r="T41" s="47">
        <f t="shared" si="14"/>
        <v>0.625</v>
      </c>
      <c r="U41" s="48">
        <f t="shared" si="15"/>
        <v>601</v>
      </c>
      <c r="V41" s="49">
        <f t="shared" si="16"/>
        <v>0.252</v>
      </c>
      <c r="W41" s="50">
        <f t="shared" si="17"/>
        <v>0</v>
      </c>
      <c r="X41" s="49">
        <f t="shared" si="18"/>
        <v>0</v>
      </c>
      <c r="Y41" s="48">
        <f t="shared" si="19"/>
        <v>17</v>
      </c>
      <c r="Z41" s="49">
        <f t="shared" si="20"/>
        <v>7.0000000000000001E-3</v>
      </c>
      <c r="AA41" s="48">
        <f t="shared" si="21"/>
        <v>224</v>
      </c>
      <c r="AB41" s="49">
        <f t="shared" si="22"/>
        <v>9.4E-2</v>
      </c>
      <c r="AC41" s="51">
        <f t="shared" si="23"/>
        <v>53</v>
      </c>
      <c r="AD41" s="49">
        <f t="shared" si="24"/>
        <v>2.1999999999999999E-2</v>
      </c>
      <c r="AE41" s="52">
        <f t="shared" si="25"/>
        <v>2389</v>
      </c>
      <c r="AG41" s="120"/>
    </row>
    <row r="42" spans="1:33" x14ac:dyDescent="0.3">
      <c r="A42" s="110"/>
      <c r="B42" s="23" t="s">
        <v>17</v>
      </c>
      <c r="C42" s="2">
        <v>281</v>
      </c>
      <c r="D42" s="3">
        <v>0.39900000000000002</v>
      </c>
      <c r="E42" s="2">
        <v>336</v>
      </c>
      <c r="F42" s="3">
        <v>0.47699999999999998</v>
      </c>
      <c r="G42" s="2" t="s">
        <v>8</v>
      </c>
      <c r="H42" s="3" t="s">
        <v>9</v>
      </c>
      <c r="I42" s="2">
        <v>4</v>
      </c>
      <c r="J42" s="3">
        <v>6.0000000000000001E-3</v>
      </c>
      <c r="K42" s="2">
        <v>73</v>
      </c>
      <c r="L42" s="3">
        <v>0.104</v>
      </c>
      <c r="M42" s="2">
        <v>11</v>
      </c>
      <c r="N42" s="3">
        <v>1.6E-2</v>
      </c>
      <c r="O42">
        <v>705</v>
      </c>
      <c r="Q42" s="110"/>
      <c r="R42" s="23" t="s">
        <v>17</v>
      </c>
      <c r="S42" s="48">
        <f t="shared" si="13"/>
        <v>281</v>
      </c>
      <c r="T42" s="47">
        <f t="shared" si="14"/>
        <v>0.39900000000000002</v>
      </c>
      <c r="U42" s="48">
        <f t="shared" si="15"/>
        <v>336</v>
      </c>
      <c r="V42" s="49">
        <f t="shared" si="16"/>
        <v>0.47699999999999998</v>
      </c>
      <c r="W42" s="50">
        <f t="shared" si="17"/>
        <v>0</v>
      </c>
      <c r="X42" s="49">
        <f t="shared" si="18"/>
        <v>0</v>
      </c>
      <c r="Y42" s="48">
        <f t="shared" si="19"/>
        <v>4</v>
      </c>
      <c r="Z42" s="49">
        <f t="shared" si="20"/>
        <v>6.0000000000000001E-3</v>
      </c>
      <c r="AA42" s="48">
        <f t="shared" si="21"/>
        <v>73</v>
      </c>
      <c r="AB42" s="49">
        <f t="shared" si="22"/>
        <v>0.104</v>
      </c>
      <c r="AC42" s="51">
        <f t="shared" si="23"/>
        <v>11</v>
      </c>
      <c r="AD42" s="49">
        <f t="shared" si="24"/>
        <v>1.6E-2</v>
      </c>
      <c r="AE42" s="52">
        <f t="shared" si="25"/>
        <v>705</v>
      </c>
      <c r="AG42" s="120"/>
    </row>
    <row r="43" spans="1:33" x14ac:dyDescent="0.3">
      <c r="A43" s="111"/>
      <c r="B43" s="24" t="s">
        <v>18</v>
      </c>
      <c r="C43" s="2">
        <v>23</v>
      </c>
      <c r="D43" s="3">
        <v>0.57499999999999996</v>
      </c>
      <c r="E43" s="2">
        <v>5</v>
      </c>
      <c r="F43" s="3">
        <v>0.125</v>
      </c>
      <c r="G43" s="2" t="s">
        <v>8</v>
      </c>
      <c r="H43" s="3" t="s">
        <v>9</v>
      </c>
      <c r="I43" s="2" t="s">
        <v>8</v>
      </c>
      <c r="J43" s="3" t="s">
        <v>9</v>
      </c>
      <c r="K43" s="2">
        <v>4</v>
      </c>
      <c r="L43" s="3">
        <v>0.1</v>
      </c>
      <c r="M43" s="2">
        <v>8</v>
      </c>
      <c r="N43" s="3">
        <v>0.2</v>
      </c>
      <c r="O43">
        <v>40</v>
      </c>
      <c r="Q43" s="111"/>
      <c r="R43" s="24" t="s">
        <v>18</v>
      </c>
      <c r="S43" s="54">
        <f t="shared" si="13"/>
        <v>23</v>
      </c>
      <c r="T43" s="55">
        <f t="shared" si="14"/>
        <v>0.57499999999999996</v>
      </c>
      <c r="U43" s="54">
        <f t="shared" si="15"/>
        <v>5</v>
      </c>
      <c r="V43" s="56">
        <f t="shared" si="16"/>
        <v>0.125</v>
      </c>
      <c r="W43" s="57">
        <f t="shared" si="17"/>
        <v>0</v>
      </c>
      <c r="X43" s="56">
        <f t="shared" si="18"/>
        <v>0</v>
      </c>
      <c r="Y43" s="54">
        <f t="shared" si="19"/>
        <v>0</v>
      </c>
      <c r="Z43" s="56">
        <f t="shared" si="20"/>
        <v>0</v>
      </c>
      <c r="AA43" s="54">
        <f t="shared" si="21"/>
        <v>4</v>
      </c>
      <c r="AB43" s="56">
        <f t="shared" si="22"/>
        <v>0.1</v>
      </c>
      <c r="AC43" s="58">
        <f t="shared" si="23"/>
        <v>8</v>
      </c>
      <c r="AD43" s="56">
        <f t="shared" si="24"/>
        <v>0.2</v>
      </c>
      <c r="AE43" s="59">
        <f t="shared" si="25"/>
        <v>40</v>
      </c>
      <c r="AG43" s="120"/>
    </row>
    <row r="44" spans="1:33" ht="15.05" customHeight="1" x14ac:dyDescent="0.3">
      <c r="A44" s="109" t="s">
        <v>22</v>
      </c>
      <c r="B44" s="23" t="s">
        <v>7</v>
      </c>
      <c r="C44" s="2">
        <v>355</v>
      </c>
      <c r="D44" s="3">
        <v>0.63500000000000001</v>
      </c>
      <c r="E44" s="2">
        <v>155</v>
      </c>
      <c r="F44" s="3">
        <v>0.27700000000000002</v>
      </c>
      <c r="G44" s="2" t="s">
        <v>8</v>
      </c>
      <c r="H44" s="3" t="s">
        <v>9</v>
      </c>
      <c r="I44" s="2">
        <v>5</v>
      </c>
      <c r="J44" s="3">
        <v>8.9999999999999993E-3</v>
      </c>
      <c r="K44" s="2">
        <v>23</v>
      </c>
      <c r="L44" s="3">
        <v>4.1000000000000002E-2</v>
      </c>
      <c r="M44" s="2">
        <v>21</v>
      </c>
      <c r="N44" s="3">
        <v>3.7999999999999999E-2</v>
      </c>
      <c r="O44">
        <v>559</v>
      </c>
      <c r="Q44" s="109" t="s">
        <v>22</v>
      </c>
      <c r="R44" s="23" t="s">
        <v>7</v>
      </c>
      <c r="S44" s="48">
        <f t="shared" si="13"/>
        <v>355</v>
      </c>
      <c r="T44" s="47">
        <f t="shared" si="14"/>
        <v>0.63500000000000001</v>
      </c>
      <c r="U44" s="48">
        <f t="shared" si="15"/>
        <v>155</v>
      </c>
      <c r="V44" s="49">
        <f t="shared" si="16"/>
        <v>0.27700000000000002</v>
      </c>
      <c r="W44" s="50">
        <f t="shared" si="17"/>
        <v>0</v>
      </c>
      <c r="X44" s="49">
        <f t="shared" si="18"/>
        <v>0</v>
      </c>
      <c r="Y44" s="50">
        <f t="shared" si="19"/>
        <v>5</v>
      </c>
      <c r="Z44" s="49">
        <f t="shared" si="20"/>
        <v>8.9999999999999993E-3</v>
      </c>
      <c r="AA44" s="48">
        <f t="shared" si="21"/>
        <v>23</v>
      </c>
      <c r="AB44" s="49">
        <f t="shared" si="22"/>
        <v>4.1000000000000002E-2</v>
      </c>
      <c r="AC44" s="51">
        <f t="shared" si="23"/>
        <v>21</v>
      </c>
      <c r="AD44" s="49">
        <f t="shared" si="24"/>
        <v>3.7999999999999999E-2</v>
      </c>
      <c r="AE44" s="52">
        <f t="shared" si="25"/>
        <v>559</v>
      </c>
      <c r="AG44" s="120"/>
    </row>
    <row r="45" spans="1:33" x14ac:dyDescent="0.3">
      <c r="A45" s="110"/>
      <c r="B45" s="23" t="s">
        <v>10</v>
      </c>
      <c r="C45" s="1">
        <v>2553</v>
      </c>
      <c r="D45" s="3">
        <v>0.30499999999999999</v>
      </c>
      <c r="E45" s="1">
        <v>4783</v>
      </c>
      <c r="F45" s="3">
        <v>0.57099999999999995</v>
      </c>
      <c r="G45" s="1" t="s">
        <v>8</v>
      </c>
      <c r="H45" s="3" t="s">
        <v>9</v>
      </c>
      <c r="I45" s="1">
        <v>45</v>
      </c>
      <c r="J45" s="3">
        <v>5.0000000000000001E-3</v>
      </c>
      <c r="K45" s="1">
        <v>777</v>
      </c>
      <c r="L45" s="3">
        <v>9.2999999999999999E-2</v>
      </c>
      <c r="M45" s="1">
        <v>221</v>
      </c>
      <c r="N45" s="3">
        <v>2.5999999999999999E-2</v>
      </c>
      <c r="O45">
        <v>8379</v>
      </c>
      <c r="Q45" s="110"/>
      <c r="R45" s="23" t="s">
        <v>10</v>
      </c>
      <c r="S45" s="46">
        <f t="shared" si="13"/>
        <v>2553</v>
      </c>
      <c r="T45" s="47">
        <f t="shared" si="14"/>
        <v>0.30499999999999999</v>
      </c>
      <c r="U45" s="46">
        <f t="shared" si="15"/>
        <v>4783</v>
      </c>
      <c r="V45" s="49">
        <f t="shared" si="16"/>
        <v>0.57099999999999995</v>
      </c>
      <c r="W45" s="50">
        <f t="shared" si="17"/>
        <v>0</v>
      </c>
      <c r="X45" s="49">
        <f t="shared" si="18"/>
        <v>0</v>
      </c>
      <c r="Y45" s="48">
        <f t="shared" si="19"/>
        <v>45</v>
      </c>
      <c r="Z45" s="49">
        <f t="shared" si="20"/>
        <v>5.0000000000000001E-3</v>
      </c>
      <c r="AA45" s="48">
        <f t="shared" si="21"/>
        <v>777</v>
      </c>
      <c r="AB45" s="49">
        <f t="shared" si="22"/>
        <v>9.2999999999999999E-2</v>
      </c>
      <c r="AC45" s="51">
        <f t="shared" si="23"/>
        <v>221</v>
      </c>
      <c r="AD45" s="49">
        <f t="shared" si="24"/>
        <v>2.5999999999999999E-2</v>
      </c>
      <c r="AE45" s="52">
        <f t="shared" si="25"/>
        <v>8379</v>
      </c>
      <c r="AG45" s="120"/>
    </row>
    <row r="46" spans="1:33" x14ac:dyDescent="0.3">
      <c r="A46" s="110"/>
      <c r="B46" s="23" t="s">
        <v>11</v>
      </c>
      <c r="C46" s="2">
        <v>10</v>
      </c>
      <c r="D46" s="3">
        <v>5.5E-2</v>
      </c>
      <c r="E46" s="2">
        <v>73</v>
      </c>
      <c r="F46" s="3">
        <v>0.39900000000000002</v>
      </c>
      <c r="G46" s="2">
        <v>2</v>
      </c>
      <c r="H46" s="3">
        <v>1.0999999999999999E-2</v>
      </c>
      <c r="I46" s="2">
        <v>4</v>
      </c>
      <c r="J46" s="3">
        <v>2.1999999999999999E-2</v>
      </c>
      <c r="K46" s="2">
        <v>15</v>
      </c>
      <c r="L46" s="3">
        <v>8.2000000000000003E-2</v>
      </c>
      <c r="M46" s="2">
        <v>79</v>
      </c>
      <c r="N46" s="3">
        <v>0.432</v>
      </c>
      <c r="O46">
        <v>183</v>
      </c>
      <c r="Q46" s="110"/>
      <c r="R46" s="23" t="s">
        <v>11</v>
      </c>
      <c r="S46" s="48">
        <f t="shared" si="13"/>
        <v>10</v>
      </c>
      <c r="T46" s="47">
        <f t="shared" si="14"/>
        <v>5.5E-2</v>
      </c>
      <c r="U46" s="48">
        <f t="shared" si="15"/>
        <v>73</v>
      </c>
      <c r="V46" s="49">
        <f t="shared" si="16"/>
        <v>0.39900000000000002</v>
      </c>
      <c r="W46" s="60">
        <f t="shared" si="17"/>
        <v>2</v>
      </c>
      <c r="X46" s="49">
        <f t="shared" si="18"/>
        <v>1.0999999999999999E-2</v>
      </c>
      <c r="Y46" s="48">
        <f t="shared" si="19"/>
        <v>4</v>
      </c>
      <c r="Z46" s="49">
        <f t="shared" si="20"/>
        <v>2.1999999999999999E-2</v>
      </c>
      <c r="AA46" s="48">
        <f t="shared" si="21"/>
        <v>15</v>
      </c>
      <c r="AB46" s="49">
        <f t="shared" si="22"/>
        <v>8.2000000000000003E-2</v>
      </c>
      <c r="AC46" s="51">
        <f t="shared" si="23"/>
        <v>79</v>
      </c>
      <c r="AD46" s="49">
        <f t="shared" si="24"/>
        <v>0.432</v>
      </c>
      <c r="AE46" s="52">
        <f t="shared" si="25"/>
        <v>183</v>
      </c>
      <c r="AG46" s="120"/>
    </row>
    <row r="47" spans="1:33" x14ac:dyDescent="0.3">
      <c r="A47" s="110"/>
      <c r="B47" s="23" t="s">
        <v>12</v>
      </c>
      <c r="C47" s="2">
        <v>26</v>
      </c>
      <c r="D47" s="3">
        <v>0.215</v>
      </c>
      <c r="E47" s="2">
        <v>30</v>
      </c>
      <c r="F47" s="3">
        <v>0.248</v>
      </c>
      <c r="G47" s="2" t="s">
        <v>8</v>
      </c>
      <c r="H47" s="3" t="s">
        <v>9</v>
      </c>
      <c r="I47" s="2">
        <v>1</v>
      </c>
      <c r="J47" s="3">
        <v>8.0000000000000002E-3</v>
      </c>
      <c r="K47" s="2">
        <v>3</v>
      </c>
      <c r="L47" s="3">
        <v>2.5000000000000001E-2</v>
      </c>
      <c r="M47" s="2">
        <v>61</v>
      </c>
      <c r="N47" s="3">
        <v>0.504</v>
      </c>
      <c r="O47">
        <v>121</v>
      </c>
      <c r="Q47" s="110"/>
      <c r="R47" s="23" t="s">
        <v>12</v>
      </c>
      <c r="S47" s="48">
        <f t="shared" si="13"/>
        <v>26</v>
      </c>
      <c r="T47" s="47">
        <f t="shared" si="14"/>
        <v>0.215</v>
      </c>
      <c r="U47" s="48">
        <f t="shared" si="15"/>
        <v>30</v>
      </c>
      <c r="V47" s="49">
        <f t="shared" si="16"/>
        <v>0.248</v>
      </c>
      <c r="W47" s="50">
        <f t="shared" si="17"/>
        <v>0</v>
      </c>
      <c r="X47" s="49">
        <f t="shared" si="18"/>
        <v>0</v>
      </c>
      <c r="Y47" s="48">
        <f t="shared" si="19"/>
        <v>1</v>
      </c>
      <c r="Z47" s="49">
        <f t="shared" si="20"/>
        <v>8.0000000000000002E-3</v>
      </c>
      <c r="AA47" s="61">
        <f t="shared" si="21"/>
        <v>3</v>
      </c>
      <c r="AB47" s="49">
        <f t="shared" si="22"/>
        <v>2.5000000000000001E-2</v>
      </c>
      <c r="AC47" s="51">
        <f t="shared" si="23"/>
        <v>61</v>
      </c>
      <c r="AD47" s="49">
        <f t="shared" si="24"/>
        <v>0.504</v>
      </c>
      <c r="AE47" s="52">
        <f t="shared" si="25"/>
        <v>121</v>
      </c>
      <c r="AG47" s="120"/>
    </row>
    <row r="48" spans="1:33" x14ac:dyDescent="0.3">
      <c r="A48" s="110"/>
      <c r="B48" s="23" t="s">
        <v>13</v>
      </c>
      <c r="C48" s="2">
        <v>963</v>
      </c>
      <c r="D48" s="3">
        <v>0.254</v>
      </c>
      <c r="E48" s="2">
        <v>2419</v>
      </c>
      <c r="F48" s="3">
        <v>0.63900000000000001</v>
      </c>
      <c r="G48" s="2" t="s">
        <v>8</v>
      </c>
      <c r="H48" s="3" t="s">
        <v>9</v>
      </c>
      <c r="I48" s="2">
        <v>19</v>
      </c>
      <c r="J48" s="3">
        <v>5.0000000000000001E-3</v>
      </c>
      <c r="K48" s="2">
        <v>336</v>
      </c>
      <c r="L48" s="3">
        <v>8.8999999999999996E-2</v>
      </c>
      <c r="M48" s="2">
        <v>51</v>
      </c>
      <c r="N48" s="3">
        <v>1.2999999999999999E-2</v>
      </c>
      <c r="O48">
        <v>3788</v>
      </c>
      <c r="Q48" s="110"/>
      <c r="R48" s="23" t="s">
        <v>13</v>
      </c>
      <c r="S48" s="46">
        <f t="shared" si="13"/>
        <v>963</v>
      </c>
      <c r="T48" s="47">
        <f t="shared" si="14"/>
        <v>0.254</v>
      </c>
      <c r="U48" s="46">
        <f t="shared" si="15"/>
        <v>2419</v>
      </c>
      <c r="V48" s="49">
        <f t="shared" si="16"/>
        <v>0.63900000000000001</v>
      </c>
      <c r="W48" s="50">
        <f t="shared" si="17"/>
        <v>0</v>
      </c>
      <c r="X48" s="49">
        <f t="shared" si="18"/>
        <v>0</v>
      </c>
      <c r="Y48" s="48">
        <f t="shared" si="19"/>
        <v>19</v>
      </c>
      <c r="Z48" s="49">
        <f t="shared" si="20"/>
        <v>5.0000000000000001E-3</v>
      </c>
      <c r="AA48" s="48">
        <f t="shared" si="21"/>
        <v>336</v>
      </c>
      <c r="AB48" s="49">
        <f t="shared" si="22"/>
        <v>8.8999999999999996E-2</v>
      </c>
      <c r="AC48" s="51">
        <f t="shared" si="23"/>
        <v>51</v>
      </c>
      <c r="AD48" s="49">
        <f t="shared" si="24"/>
        <v>1.2999999999999999E-2</v>
      </c>
      <c r="AE48" s="52">
        <f t="shared" si="25"/>
        <v>3788</v>
      </c>
      <c r="AG48" s="120"/>
    </row>
    <row r="49" spans="1:33" x14ac:dyDescent="0.3">
      <c r="A49" s="110"/>
      <c r="B49" s="23" t="s">
        <v>14</v>
      </c>
      <c r="C49" s="2">
        <v>623</v>
      </c>
      <c r="D49" s="3">
        <v>0.28999999999999998</v>
      </c>
      <c r="E49" s="2">
        <v>1269</v>
      </c>
      <c r="F49" s="3">
        <v>0.59099999999999997</v>
      </c>
      <c r="G49" s="2" t="s">
        <v>8</v>
      </c>
      <c r="H49" s="3" t="s">
        <v>9</v>
      </c>
      <c r="I49" s="2">
        <v>7</v>
      </c>
      <c r="J49" s="3">
        <v>3.0000000000000001E-3</v>
      </c>
      <c r="K49" s="2">
        <v>196</v>
      </c>
      <c r="L49" s="3">
        <v>9.0999999999999998E-2</v>
      </c>
      <c r="M49" s="2">
        <v>52</v>
      </c>
      <c r="N49" s="3">
        <v>2.4E-2</v>
      </c>
      <c r="O49">
        <v>2147</v>
      </c>
      <c r="Q49" s="110"/>
      <c r="R49" s="23" t="s">
        <v>14</v>
      </c>
      <c r="S49" s="48">
        <f t="shared" si="13"/>
        <v>623</v>
      </c>
      <c r="T49" s="47">
        <f t="shared" si="14"/>
        <v>0.28999999999999998</v>
      </c>
      <c r="U49" s="46">
        <f t="shared" si="15"/>
        <v>1269</v>
      </c>
      <c r="V49" s="49">
        <f t="shared" si="16"/>
        <v>0.59099999999999997</v>
      </c>
      <c r="W49" s="50">
        <f t="shared" si="17"/>
        <v>0</v>
      </c>
      <c r="X49" s="49">
        <f t="shared" si="18"/>
        <v>0</v>
      </c>
      <c r="Y49" s="48">
        <f t="shared" si="19"/>
        <v>7</v>
      </c>
      <c r="Z49" s="49">
        <f t="shared" si="20"/>
        <v>3.0000000000000001E-3</v>
      </c>
      <c r="AA49" s="48">
        <f t="shared" si="21"/>
        <v>196</v>
      </c>
      <c r="AB49" s="49">
        <f t="shared" si="22"/>
        <v>9.0999999999999998E-2</v>
      </c>
      <c r="AC49" s="51">
        <f t="shared" si="23"/>
        <v>52</v>
      </c>
      <c r="AD49" s="49">
        <f t="shared" si="24"/>
        <v>2.4E-2</v>
      </c>
      <c r="AE49" s="52">
        <f t="shared" si="25"/>
        <v>2147</v>
      </c>
      <c r="AG49" s="120"/>
    </row>
    <row r="50" spans="1:33" x14ac:dyDescent="0.3">
      <c r="A50" s="110"/>
      <c r="B50" s="23" t="s">
        <v>15</v>
      </c>
      <c r="C50" s="1">
        <v>1993</v>
      </c>
      <c r="D50" s="3">
        <v>0.30299999999999999</v>
      </c>
      <c r="E50" s="1">
        <v>3762</v>
      </c>
      <c r="F50" s="3">
        <v>0.57099999999999995</v>
      </c>
      <c r="G50" s="1" t="s">
        <v>8</v>
      </c>
      <c r="H50" s="3" t="s">
        <v>9</v>
      </c>
      <c r="I50" s="1">
        <v>34</v>
      </c>
      <c r="J50" s="3">
        <v>5.0000000000000001E-3</v>
      </c>
      <c r="K50" s="1">
        <v>592</v>
      </c>
      <c r="L50" s="3">
        <v>0.09</v>
      </c>
      <c r="M50" s="1">
        <v>202</v>
      </c>
      <c r="N50" s="3">
        <v>3.1E-2</v>
      </c>
      <c r="O50">
        <v>6583</v>
      </c>
      <c r="Q50" s="110"/>
      <c r="R50" s="23" t="s">
        <v>15</v>
      </c>
      <c r="S50" s="46">
        <f t="shared" si="13"/>
        <v>1993</v>
      </c>
      <c r="T50" s="47">
        <f t="shared" si="14"/>
        <v>0.30299999999999999</v>
      </c>
      <c r="U50" s="46">
        <f t="shared" si="15"/>
        <v>3762</v>
      </c>
      <c r="V50" s="49">
        <f t="shared" si="16"/>
        <v>0.57099999999999995</v>
      </c>
      <c r="W50" s="50">
        <f t="shared" si="17"/>
        <v>0</v>
      </c>
      <c r="X50" s="49">
        <f t="shared" si="18"/>
        <v>0</v>
      </c>
      <c r="Y50" s="48">
        <f t="shared" si="19"/>
        <v>34</v>
      </c>
      <c r="Z50" s="49">
        <f t="shared" si="20"/>
        <v>5.0000000000000001E-3</v>
      </c>
      <c r="AA50" s="48">
        <f t="shared" si="21"/>
        <v>592</v>
      </c>
      <c r="AB50" s="49">
        <f t="shared" si="22"/>
        <v>0.09</v>
      </c>
      <c r="AC50" s="51">
        <f t="shared" si="23"/>
        <v>202</v>
      </c>
      <c r="AD50" s="49">
        <f t="shared" si="24"/>
        <v>3.1E-2</v>
      </c>
      <c r="AE50" s="52">
        <f t="shared" si="25"/>
        <v>6583</v>
      </c>
      <c r="AG50" s="120"/>
    </row>
    <row r="51" spans="1:33" x14ac:dyDescent="0.3">
      <c r="A51" s="110"/>
      <c r="B51" s="23" t="s">
        <v>16</v>
      </c>
      <c r="C51" s="1">
        <v>1242</v>
      </c>
      <c r="D51" s="3">
        <v>0.34100000000000003</v>
      </c>
      <c r="E51" s="1">
        <v>1990</v>
      </c>
      <c r="F51" s="3">
        <v>0.54600000000000004</v>
      </c>
      <c r="G51" s="1" t="s">
        <v>8</v>
      </c>
      <c r="H51" s="3" t="s">
        <v>9</v>
      </c>
      <c r="I51" s="1">
        <v>20</v>
      </c>
      <c r="J51" s="3">
        <v>5.0000000000000001E-3</v>
      </c>
      <c r="K51" s="1">
        <v>269</v>
      </c>
      <c r="L51" s="3">
        <v>7.3999999999999996E-2</v>
      </c>
      <c r="M51" s="1">
        <v>123</v>
      </c>
      <c r="N51" s="3">
        <v>3.4000000000000002E-2</v>
      </c>
      <c r="O51">
        <v>3644</v>
      </c>
      <c r="Q51" s="110"/>
      <c r="R51" s="23" t="s">
        <v>16</v>
      </c>
      <c r="S51" s="46">
        <f t="shared" si="13"/>
        <v>1242</v>
      </c>
      <c r="T51" s="47">
        <f t="shared" si="14"/>
        <v>0.34100000000000003</v>
      </c>
      <c r="U51" s="46">
        <f t="shared" si="15"/>
        <v>1990</v>
      </c>
      <c r="V51" s="49">
        <f t="shared" si="16"/>
        <v>0.54600000000000004</v>
      </c>
      <c r="W51" s="50">
        <f t="shared" si="17"/>
        <v>0</v>
      </c>
      <c r="X51" s="49">
        <f t="shared" si="18"/>
        <v>0</v>
      </c>
      <c r="Y51" s="48">
        <f t="shared" si="19"/>
        <v>20</v>
      </c>
      <c r="Z51" s="49">
        <f t="shared" si="20"/>
        <v>5.0000000000000001E-3</v>
      </c>
      <c r="AA51" s="48">
        <f t="shared" si="21"/>
        <v>269</v>
      </c>
      <c r="AB51" s="49">
        <f t="shared" si="22"/>
        <v>7.3999999999999996E-2</v>
      </c>
      <c r="AC51" s="51">
        <f t="shared" si="23"/>
        <v>123</v>
      </c>
      <c r="AD51" s="49">
        <f t="shared" si="24"/>
        <v>3.4000000000000002E-2</v>
      </c>
      <c r="AE51" s="52">
        <f t="shared" si="25"/>
        <v>3644</v>
      </c>
      <c r="AG51" s="120"/>
    </row>
    <row r="52" spans="1:33" x14ac:dyDescent="0.3">
      <c r="A52" s="110"/>
      <c r="B52" s="23" t="s">
        <v>17</v>
      </c>
      <c r="C52" s="2">
        <v>64</v>
      </c>
      <c r="D52" s="3">
        <v>4.9000000000000002E-2</v>
      </c>
      <c r="E52" s="2">
        <v>1113</v>
      </c>
      <c r="F52" s="3">
        <v>0.84899999999999998</v>
      </c>
      <c r="G52" s="2" t="s">
        <v>8</v>
      </c>
      <c r="H52" s="3" t="s">
        <v>9</v>
      </c>
      <c r="I52" s="2">
        <v>3</v>
      </c>
      <c r="J52" s="3">
        <v>2E-3</v>
      </c>
      <c r="K52" s="2">
        <v>116</v>
      </c>
      <c r="L52" s="3">
        <v>8.7999999999999995E-2</v>
      </c>
      <c r="M52" s="2">
        <v>15</v>
      </c>
      <c r="N52" s="3">
        <v>1.0999999999999999E-2</v>
      </c>
      <c r="O52">
        <v>1311</v>
      </c>
      <c r="Q52" s="110"/>
      <c r="R52" s="23" t="s">
        <v>17</v>
      </c>
      <c r="S52" s="48">
        <f t="shared" si="13"/>
        <v>64</v>
      </c>
      <c r="T52" s="47">
        <f t="shared" si="14"/>
        <v>4.9000000000000002E-2</v>
      </c>
      <c r="U52" s="46">
        <f t="shared" si="15"/>
        <v>1113</v>
      </c>
      <c r="V52" s="49">
        <f t="shared" si="16"/>
        <v>0.84899999999999998</v>
      </c>
      <c r="W52" s="50">
        <f t="shared" si="17"/>
        <v>0</v>
      </c>
      <c r="X52" s="49">
        <f t="shared" si="18"/>
        <v>0</v>
      </c>
      <c r="Y52" s="48">
        <f t="shared" si="19"/>
        <v>3</v>
      </c>
      <c r="Z52" s="49">
        <f t="shared" si="20"/>
        <v>2E-3</v>
      </c>
      <c r="AA52" s="48">
        <f t="shared" si="21"/>
        <v>116</v>
      </c>
      <c r="AB52" s="49">
        <f t="shared" si="22"/>
        <v>8.7999999999999995E-2</v>
      </c>
      <c r="AC52" s="51">
        <f t="shared" si="23"/>
        <v>15</v>
      </c>
      <c r="AD52" s="49">
        <f t="shared" si="24"/>
        <v>1.0999999999999999E-2</v>
      </c>
      <c r="AE52" s="52">
        <f t="shared" si="25"/>
        <v>1311</v>
      </c>
      <c r="AG52" s="120"/>
    </row>
    <row r="53" spans="1:33" x14ac:dyDescent="0.3">
      <c r="A53" s="111"/>
      <c r="B53" s="24" t="s">
        <v>18</v>
      </c>
      <c r="C53" s="2">
        <v>7</v>
      </c>
      <c r="D53" s="3">
        <v>5.6000000000000001E-2</v>
      </c>
      <c r="E53" s="2">
        <v>85</v>
      </c>
      <c r="F53" s="3">
        <v>0.68</v>
      </c>
      <c r="G53" s="2" t="s">
        <v>8</v>
      </c>
      <c r="H53" s="3" t="s">
        <v>9</v>
      </c>
      <c r="I53" s="2" t="s">
        <v>8</v>
      </c>
      <c r="J53" s="3" t="s">
        <v>9</v>
      </c>
      <c r="K53" s="2">
        <v>2</v>
      </c>
      <c r="L53" s="3">
        <v>1.6E-2</v>
      </c>
      <c r="M53" s="2">
        <v>31</v>
      </c>
      <c r="N53" s="3">
        <v>0.248</v>
      </c>
      <c r="O53">
        <v>125</v>
      </c>
      <c r="Q53" s="111"/>
      <c r="R53" s="24" t="s">
        <v>18</v>
      </c>
      <c r="S53" s="54">
        <f t="shared" si="13"/>
        <v>7</v>
      </c>
      <c r="T53" s="55">
        <f t="shared" si="14"/>
        <v>5.6000000000000001E-2</v>
      </c>
      <c r="U53" s="54">
        <f t="shared" si="15"/>
        <v>85</v>
      </c>
      <c r="V53" s="56">
        <f t="shared" si="16"/>
        <v>0.68</v>
      </c>
      <c r="W53" s="57">
        <f t="shared" si="17"/>
        <v>0</v>
      </c>
      <c r="X53" s="56">
        <f t="shared" si="18"/>
        <v>0</v>
      </c>
      <c r="Y53" s="57">
        <f t="shared" si="19"/>
        <v>0</v>
      </c>
      <c r="Z53" s="56">
        <f t="shared" si="20"/>
        <v>0</v>
      </c>
      <c r="AA53" s="54">
        <f t="shared" si="21"/>
        <v>2</v>
      </c>
      <c r="AB53" s="56">
        <f t="shared" si="22"/>
        <v>1.6E-2</v>
      </c>
      <c r="AC53" s="58">
        <f t="shared" si="23"/>
        <v>31</v>
      </c>
      <c r="AD53" s="56">
        <f t="shared" si="24"/>
        <v>0.248</v>
      </c>
      <c r="AE53" s="59">
        <f t="shared" si="25"/>
        <v>125</v>
      </c>
      <c r="AG53" s="120"/>
    </row>
    <row r="54" spans="1:33" ht="15.05" customHeight="1" x14ac:dyDescent="0.3">
      <c r="A54" s="109" t="s">
        <v>23</v>
      </c>
      <c r="B54" s="23" t="s">
        <v>7</v>
      </c>
      <c r="C54" s="2">
        <v>5</v>
      </c>
      <c r="D54" s="3">
        <v>1.7000000000000001E-2</v>
      </c>
      <c r="E54" s="2">
        <v>275</v>
      </c>
      <c r="F54" s="3">
        <v>0.93200000000000005</v>
      </c>
      <c r="G54" s="2" t="s">
        <v>8</v>
      </c>
      <c r="H54" s="3" t="s">
        <v>9</v>
      </c>
      <c r="I54" s="2" t="s">
        <v>8</v>
      </c>
      <c r="J54" s="3" t="s">
        <v>9</v>
      </c>
      <c r="K54" s="2">
        <v>12</v>
      </c>
      <c r="L54" s="3">
        <v>4.1000000000000002E-2</v>
      </c>
      <c r="M54" s="2">
        <v>3</v>
      </c>
      <c r="N54" s="3">
        <v>0.01</v>
      </c>
      <c r="O54">
        <v>295</v>
      </c>
      <c r="Q54" s="109" t="s">
        <v>23</v>
      </c>
      <c r="R54" s="23" t="s">
        <v>7</v>
      </c>
      <c r="S54" s="48">
        <f t="shared" si="13"/>
        <v>5</v>
      </c>
      <c r="T54" s="47">
        <f t="shared" si="14"/>
        <v>1.7000000000000001E-2</v>
      </c>
      <c r="U54" s="48">
        <f t="shared" si="15"/>
        <v>275</v>
      </c>
      <c r="V54" s="49">
        <f t="shared" si="16"/>
        <v>0.93200000000000005</v>
      </c>
      <c r="W54" s="50">
        <f t="shared" si="17"/>
        <v>0</v>
      </c>
      <c r="X54" s="49">
        <f t="shared" si="18"/>
        <v>0</v>
      </c>
      <c r="Y54" s="50">
        <f t="shared" si="19"/>
        <v>0</v>
      </c>
      <c r="Z54" s="49">
        <f t="shared" si="20"/>
        <v>0</v>
      </c>
      <c r="AA54" s="48">
        <f t="shared" si="21"/>
        <v>12</v>
      </c>
      <c r="AB54" s="49">
        <f t="shared" si="22"/>
        <v>4.1000000000000002E-2</v>
      </c>
      <c r="AC54" s="51">
        <f t="shared" si="23"/>
        <v>3</v>
      </c>
      <c r="AD54" s="49">
        <f t="shared" si="24"/>
        <v>0.01</v>
      </c>
      <c r="AE54" s="52">
        <f t="shared" si="25"/>
        <v>295</v>
      </c>
      <c r="AG54" s="120"/>
    </row>
    <row r="55" spans="1:33" x14ac:dyDescent="0.3">
      <c r="A55" s="110"/>
      <c r="B55" s="23" t="s">
        <v>10</v>
      </c>
      <c r="C55" s="2">
        <v>122</v>
      </c>
      <c r="D55" s="3">
        <v>2.1000000000000001E-2</v>
      </c>
      <c r="E55" s="2">
        <v>5152</v>
      </c>
      <c r="F55" s="3">
        <v>0.89700000000000002</v>
      </c>
      <c r="G55" s="2" t="s">
        <v>8</v>
      </c>
      <c r="H55" s="3" t="s">
        <v>9</v>
      </c>
      <c r="I55" s="2">
        <v>3</v>
      </c>
      <c r="J55" s="3">
        <v>1E-3</v>
      </c>
      <c r="K55" s="2">
        <v>383</v>
      </c>
      <c r="L55" s="3">
        <v>6.7000000000000004E-2</v>
      </c>
      <c r="M55" s="2">
        <v>84</v>
      </c>
      <c r="N55" s="3">
        <v>1.4999999999999999E-2</v>
      </c>
      <c r="O55">
        <v>5744</v>
      </c>
      <c r="Q55" s="110"/>
      <c r="R55" s="23" t="s">
        <v>10</v>
      </c>
      <c r="S55" s="48">
        <f t="shared" si="13"/>
        <v>122</v>
      </c>
      <c r="T55" s="47">
        <f t="shared" si="14"/>
        <v>2.1000000000000001E-2</v>
      </c>
      <c r="U55" s="46">
        <f t="shared" si="15"/>
        <v>5152</v>
      </c>
      <c r="V55" s="49">
        <f t="shared" si="16"/>
        <v>0.89700000000000002</v>
      </c>
      <c r="W55" s="50">
        <f t="shared" si="17"/>
        <v>0</v>
      </c>
      <c r="X55" s="49">
        <f t="shared" si="18"/>
        <v>0</v>
      </c>
      <c r="Y55" s="48">
        <f t="shared" si="19"/>
        <v>3</v>
      </c>
      <c r="Z55" s="49">
        <f t="shared" si="20"/>
        <v>1E-3</v>
      </c>
      <c r="AA55" s="48">
        <f t="shared" si="21"/>
        <v>383</v>
      </c>
      <c r="AB55" s="49">
        <f t="shared" si="22"/>
        <v>6.7000000000000004E-2</v>
      </c>
      <c r="AC55" s="51">
        <f t="shared" si="23"/>
        <v>84</v>
      </c>
      <c r="AD55" s="49">
        <f t="shared" si="24"/>
        <v>1.4999999999999999E-2</v>
      </c>
      <c r="AE55" s="52">
        <f t="shared" si="25"/>
        <v>5744</v>
      </c>
      <c r="AG55" s="120"/>
    </row>
    <row r="56" spans="1:33" x14ac:dyDescent="0.3">
      <c r="A56" s="110"/>
      <c r="B56" s="23" t="s">
        <v>11</v>
      </c>
      <c r="C56" s="2">
        <v>3</v>
      </c>
      <c r="D56" s="3">
        <v>3.5000000000000003E-2</v>
      </c>
      <c r="E56" s="2">
        <v>39</v>
      </c>
      <c r="F56" s="3">
        <v>0.45300000000000001</v>
      </c>
      <c r="G56" s="2" t="s">
        <v>8</v>
      </c>
      <c r="H56" s="3" t="s">
        <v>9</v>
      </c>
      <c r="I56" s="2" t="s">
        <v>8</v>
      </c>
      <c r="J56" s="3" t="s">
        <v>9</v>
      </c>
      <c r="K56" s="2">
        <v>28</v>
      </c>
      <c r="L56" s="3">
        <v>0.32600000000000001</v>
      </c>
      <c r="M56" s="2">
        <v>16</v>
      </c>
      <c r="N56" s="3">
        <v>0.186</v>
      </c>
      <c r="O56">
        <v>86</v>
      </c>
      <c r="Q56" s="110"/>
      <c r="R56" s="23" t="s">
        <v>11</v>
      </c>
      <c r="S56" s="48">
        <f t="shared" si="13"/>
        <v>3</v>
      </c>
      <c r="T56" s="47">
        <f t="shared" si="14"/>
        <v>3.5000000000000003E-2</v>
      </c>
      <c r="U56" s="48">
        <f t="shared" si="15"/>
        <v>39</v>
      </c>
      <c r="V56" s="49">
        <f t="shared" si="16"/>
        <v>0.45300000000000001</v>
      </c>
      <c r="W56" s="48">
        <f t="shared" si="17"/>
        <v>0</v>
      </c>
      <c r="X56" s="49">
        <f t="shared" si="18"/>
        <v>0</v>
      </c>
      <c r="Y56" s="48">
        <f t="shared" si="19"/>
        <v>0</v>
      </c>
      <c r="Z56" s="49">
        <f t="shared" si="20"/>
        <v>0</v>
      </c>
      <c r="AA56" s="48">
        <f t="shared" si="21"/>
        <v>28</v>
      </c>
      <c r="AB56" s="49">
        <f t="shared" si="22"/>
        <v>0.32600000000000001</v>
      </c>
      <c r="AC56" s="51">
        <f t="shared" si="23"/>
        <v>16</v>
      </c>
      <c r="AD56" s="49">
        <f t="shared" si="24"/>
        <v>0.186</v>
      </c>
      <c r="AE56" s="52">
        <f t="shared" si="25"/>
        <v>86</v>
      </c>
      <c r="AG56" s="120"/>
    </row>
    <row r="57" spans="1:33" x14ac:dyDescent="0.3">
      <c r="A57" s="110"/>
      <c r="B57" s="23" t="s">
        <v>12</v>
      </c>
      <c r="C57" s="2">
        <v>2</v>
      </c>
      <c r="D57" s="3">
        <v>3.7999999999999999E-2</v>
      </c>
      <c r="E57" s="2">
        <v>41</v>
      </c>
      <c r="F57" s="3">
        <v>0.77400000000000002</v>
      </c>
      <c r="G57" s="2" t="s">
        <v>8</v>
      </c>
      <c r="H57" s="3" t="s">
        <v>9</v>
      </c>
      <c r="I57" s="2" t="s">
        <v>8</v>
      </c>
      <c r="J57" s="3" t="s">
        <v>9</v>
      </c>
      <c r="K57" s="2">
        <v>5</v>
      </c>
      <c r="L57" s="3">
        <v>9.4E-2</v>
      </c>
      <c r="M57" s="2">
        <v>5</v>
      </c>
      <c r="N57" s="3">
        <v>9.4E-2</v>
      </c>
      <c r="O57">
        <v>53</v>
      </c>
      <c r="Q57" s="110"/>
      <c r="R57" s="23" t="s">
        <v>12</v>
      </c>
      <c r="S57" s="48">
        <f t="shared" si="13"/>
        <v>2</v>
      </c>
      <c r="T57" s="47">
        <f t="shared" si="14"/>
        <v>3.7999999999999999E-2</v>
      </c>
      <c r="U57" s="48">
        <f t="shared" si="15"/>
        <v>41</v>
      </c>
      <c r="V57" s="49">
        <f t="shared" si="16"/>
        <v>0.77400000000000002</v>
      </c>
      <c r="W57" s="50">
        <f t="shared" si="17"/>
        <v>0</v>
      </c>
      <c r="X57" s="49">
        <f t="shared" si="18"/>
        <v>0</v>
      </c>
      <c r="Y57" s="50">
        <f t="shared" si="19"/>
        <v>0</v>
      </c>
      <c r="Z57" s="49">
        <f t="shared" si="20"/>
        <v>0</v>
      </c>
      <c r="AA57" s="48">
        <f t="shared" si="21"/>
        <v>5</v>
      </c>
      <c r="AB57" s="49">
        <f t="shared" si="22"/>
        <v>9.4E-2</v>
      </c>
      <c r="AC57" s="51">
        <f t="shared" si="23"/>
        <v>5</v>
      </c>
      <c r="AD57" s="49">
        <f t="shared" si="24"/>
        <v>9.4E-2</v>
      </c>
      <c r="AE57" s="52">
        <f t="shared" si="25"/>
        <v>53</v>
      </c>
      <c r="AG57" s="120"/>
    </row>
    <row r="58" spans="1:33" x14ac:dyDescent="0.3">
      <c r="A58" s="110"/>
      <c r="B58" s="23" t="s">
        <v>13</v>
      </c>
      <c r="C58" s="2">
        <v>28</v>
      </c>
      <c r="D58" s="3">
        <v>1.0999999999999999E-2</v>
      </c>
      <c r="E58" s="2">
        <v>2377</v>
      </c>
      <c r="F58" s="3">
        <v>0.92900000000000005</v>
      </c>
      <c r="G58" s="2" t="s">
        <v>8</v>
      </c>
      <c r="H58" s="3" t="s">
        <v>9</v>
      </c>
      <c r="I58" s="2">
        <v>1</v>
      </c>
      <c r="J58" s="3">
        <v>0</v>
      </c>
      <c r="K58" s="2">
        <v>137</v>
      </c>
      <c r="L58" s="3">
        <v>5.3999999999999999E-2</v>
      </c>
      <c r="M58" s="2">
        <v>16</v>
      </c>
      <c r="N58" s="3">
        <v>6.0000000000000001E-3</v>
      </c>
      <c r="O58">
        <v>2559</v>
      </c>
      <c r="Q58" s="110"/>
      <c r="R58" s="23" t="s">
        <v>13</v>
      </c>
      <c r="S58" s="48">
        <f t="shared" si="13"/>
        <v>28</v>
      </c>
      <c r="T58" s="47">
        <f t="shared" si="14"/>
        <v>1.0999999999999999E-2</v>
      </c>
      <c r="U58" s="46">
        <f t="shared" si="15"/>
        <v>2377</v>
      </c>
      <c r="V58" s="49">
        <f t="shared" si="16"/>
        <v>0.92900000000000005</v>
      </c>
      <c r="W58" s="50">
        <f t="shared" si="17"/>
        <v>0</v>
      </c>
      <c r="X58" s="49">
        <f t="shared" si="18"/>
        <v>0</v>
      </c>
      <c r="Y58" s="50">
        <f t="shared" si="19"/>
        <v>1</v>
      </c>
      <c r="Z58" s="49">
        <f t="shared" si="20"/>
        <v>0</v>
      </c>
      <c r="AA58" s="48">
        <f t="shared" si="21"/>
        <v>137</v>
      </c>
      <c r="AB58" s="49">
        <f t="shared" si="22"/>
        <v>5.3999999999999999E-2</v>
      </c>
      <c r="AC58" s="51">
        <f t="shared" si="23"/>
        <v>16</v>
      </c>
      <c r="AD58" s="49">
        <f t="shared" si="24"/>
        <v>6.0000000000000001E-3</v>
      </c>
      <c r="AE58" s="52">
        <f t="shared" si="25"/>
        <v>2559</v>
      </c>
      <c r="AG58" s="120"/>
    </row>
    <row r="59" spans="1:33" x14ac:dyDescent="0.3">
      <c r="A59" s="110"/>
      <c r="B59" s="23" t="s">
        <v>14</v>
      </c>
      <c r="C59" s="2">
        <v>16</v>
      </c>
      <c r="D59" s="3">
        <v>1.0999999999999999E-2</v>
      </c>
      <c r="E59" s="2">
        <v>1360</v>
      </c>
      <c r="F59" s="3">
        <v>0.90800000000000003</v>
      </c>
      <c r="G59" s="2" t="s">
        <v>8</v>
      </c>
      <c r="H59" s="3" t="s">
        <v>9</v>
      </c>
      <c r="I59" s="2">
        <v>1</v>
      </c>
      <c r="J59" s="3">
        <v>1E-3</v>
      </c>
      <c r="K59" s="2">
        <v>104</v>
      </c>
      <c r="L59" s="3">
        <v>6.9000000000000006E-2</v>
      </c>
      <c r="M59" s="2">
        <v>16</v>
      </c>
      <c r="N59" s="3">
        <v>1.0999999999999999E-2</v>
      </c>
      <c r="O59">
        <v>1497</v>
      </c>
      <c r="Q59" s="110"/>
      <c r="R59" s="23" t="s">
        <v>14</v>
      </c>
      <c r="S59" s="48">
        <f t="shared" si="13"/>
        <v>16</v>
      </c>
      <c r="T59" s="47">
        <f t="shared" si="14"/>
        <v>1.0999999999999999E-2</v>
      </c>
      <c r="U59" s="46">
        <f t="shared" si="15"/>
        <v>1360</v>
      </c>
      <c r="V59" s="49">
        <f t="shared" si="16"/>
        <v>0.90800000000000003</v>
      </c>
      <c r="W59" s="50">
        <f t="shared" si="17"/>
        <v>0</v>
      </c>
      <c r="X59" s="49">
        <f t="shared" si="18"/>
        <v>0</v>
      </c>
      <c r="Y59" s="50">
        <f t="shared" si="19"/>
        <v>1</v>
      </c>
      <c r="Z59" s="49">
        <f t="shared" si="20"/>
        <v>1E-3</v>
      </c>
      <c r="AA59" s="48">
        <f t="shared" si="21"/>
        <v>104</v>
      </c>
      <c r="AB59" s="49">
        <f t="shared" si="22"/>
        <v>6.9000000000000006E-2</v>
      </c>
      <c r="AC59" s="51">
        <f t="shared" si="23"/>
        <v>16</v>
      </c>
      <c r="AD59" s="49">
        <f t="shared" si="24"/>
        <v>1.0999999999999999E-2</v>
      </c>
      <c r="AE59" s="52">
        <f t="shared" si="25"/>
        <v>1497</v>
      </c>
      <c r="AG59" s="120"/>
    </row>
    <row r="60" spans="1:33" x14ac:dyDescent="0.3">
      <c r="A60" s="110"/>
      <c r="B60" s="23" t="s">
        <v>15</v>
      </c>
      <c r="C60" s="2">
        <v>84</v>
      </c>
      <c r="D60" s="3">
        <v>1.6E-2</v>
      </c>
      <c r="E60" s="2">
        <v>4750</v>
      </c>
      <c r="F60" s="3">
        <v>0.90100000000000002</v>
      </c>
      <c r="G60" s="2" t="s">
        <v>8</v>
      </c>
      <c r="H60" s="3" t="s">
        <v>9</v>
      </c>
      <c r="I60" s="2">
        <v>3</v>
      </c>
      <c r="J60" s="3">
        <v>1E-3</v>
      </c>
      <c r="K60" s="2">
        <v>368</v>
      </c>
      <c r="L60" s="3">
        <v>7.0000000000000007E-2</v>
      </c>
      <c r="M60" s="2">
        <v>69</v>
      </c>
      <c r="N60" s="3">
        <v>1.2999999999999999E-2</v>
      </c>
      <c r="O60">
        <v>5274</v>
      </c>
      <c r="Q60" s="110"/>
      <c r="R60" s="23" t="s">
        <v>15</v>
      </c>
      <c r="S60" s="48">
        <f t="shared" si="13"/>
        <v>84</v>
      </c>
      <c r="T60" s="47">
        <f t="shared" si="14"/>
        <v>1.6E-2</v>
      </c>
      <c r="U60" s="46">
        <f t="shared" si="15"/>
        <v>4750</v>
      </c>
      <c r="V60" s="49">
        <f t="shared" si="16"/>
        <v>0.90100000000000002</v>
      </c>
      <c r="W60" s="50">
        <f t="shared" si="17"/>
        <v>0</v>
      </c>
      <c r="X60" s="49">
        <f t="shared" si="18"/>
        <v>0</v>
      </c>
      <c r="Y60" s="48">
        <f t="shared" si="19"/>
        <v>3</v>
      </c>
      <c r="Z60" s="49">
        <f t="shared" si="20"/>
        <v>1E-3</v>
      </c>
      <c r="AA60" s="48">
        <f t="shared" si="21"/>
        <v>368</v>
      </c>
      <c r="AB60" s="49">
        <f t="shared" si="22"/>
        <v>7.0000000000000007E-2</v>
      </c>
      <c r="AC60" s="51">
        <f t="shared" si="23"/>
        <v>69</v>
      </c>
      <c r="AD60" s="49">
        <f t="shared" si="24"/>
        <v>1.2999999999999999E-2</v>
      </c>
      <c r="AE60" s="52">
        <f t="shared" si="25"/>
        <v>5274</v>
      </c>
      <c r="AG60" s="120"/>
    </row>
    <row r="61" spans="1:33" x14ac:dyDescent="0.3">
      <c r="A61" s="110"/>
      <c r="B61" s="23" t="s">
        <v>16</v>
      </c>
      <c r="C61" s="2">
        <v>58</v>
      </c>
      <c r="D61" s="3">
        <v>2.4E-2</v>
      </c>
      <c r="E61" s="2">
        <v>2115</v>
      </c>
      <c r="F61" s="3">
        <v>0.88400000000000001</v>
      </c>
      <c r="G61" s="2" t="s">
        <v>8</v>
      </c>
      <c r="H61" s="3" t="s">
        <v>9</v>
      </c>
      <c r="I61" s="2" t="s">
        <v>8</v>
      </c>
      <c r="J61" s="3" t="s">
        <v>9</v>
      </c>
      <c r="K61" s="2">
        <v>179</v>
      </c>
      <c r="L61" s="3">
        <v>7.4999999999999997E-2</v>
      </c>
      <c r="M61" s="2">
        <v>41</v>
      </c>
      <c r="N61" s="3">
        <v>1.7000000000000001E-2</v>
      </c>
      <c r="O61">
        <v>2393</v>
      </c>
      <c r="Q61" s="110"/>
      <c r="R61" s="23" t="s">
        <v>16</v>
      </c>
      <c r="S61" s="48">
        <f t="shared" si="13"/>
        <v>58</v>
      </c>
      <c r="T61" s="47">
        <f t="shared" si="14"/>
        <v>2.4E-2</v>
      </c>
      <c r="U61" s="46">
        <f t="shared" si="15"/>
        <v>2115</v>
      </c>
      <c r="V61" s="49">
        <f t="shared" si="16"/>
        <v>0.88400000000000001</v>
      </c>
      <c r="W61" s="50">
        <f t="shared" si="17"/>
        <v>0</v>
      </c>
      <c r="X61" s="49">
        <f t="shared" si="18"/>
        <v>0</v>
      </c>
      <c r="Y61" s="48">
        <f t="shared" si="19"/>
        <v>0</v>
      </c>
      <c r="Z61" s="49">
        <f t="shared" si="20"/>
        <v>0</v>
      </c>
      <c r="AA61" s="48">
        <f t="shared" si="21"/>
        <v>179</v>
      </c>
      <c r="AB61" s="49">
        <f t="shared" si="22"/>
        <v>7.4999999999999997E-2</v>
      </c>
      <c r="AC61" s="51">
        <f t="shared" si="23"/>
        <v>41</v>
      </c>
      <c r="AD61" s="49">
        <f t="shared" si="24"/>
        <v>1.7000000000000001E-2</v>
      </c>
      <c r="AE61" s="52">
        <f t="shared" si="25"/>
        <v>2393</v>
      </c>
      <c r="AG61" s="120"/>
    </row>
    <row r="62" spans="1:33" x14ac:dyDescent="0.3">
      <c r="A62" s="110"/>
      <c r="B62" s="23" t="s">
        <v>17</v>
      </c>
      <c r="C62" s="2">
        <v>6</v>
      </c>
      <c r="D62" s="3">
        <v>7.0000000000000001E-3</v>
      </c>
      <c r="E62" s="2">
        <v>789</v>
      </c>
      <c r="F62" s="3">
        <v>0.95599999999999996</v>
      </c>
      <c r="G62" s="2" t="s">
        <v>8</v>
      </c>
      <c r="H62" s="3" t="s">
        <v>9</v>
      </c>
      <c r="I62" s="2" t="s">
        <v>8</v>
      </c>
      <c r="J62" s="3" t="s">
        <v>9</v>
      </c>
      <c r="K62" s="2">
        <v>27</v>
      </c>
      <c r="L62" s="3">
        <v>3.3000000000000002E-2</v>
      </c>
      <c r="M62" s="2">
        <v>3</v>
      </c>
      <c r="N62" s="3">
        <v>4.0000000000000001E-3</v>
      </c>
      <c r="O62">
        <v>825</v>
      </c>
      <c r="Q62" s="110"/>
      <c r="R62" s="23" t="s">
        <v>17</v>
      </c>
      <c r="S62" s="48">
        <f t="shared" si="13"/>
        <v>6</v>
      </c>
      <c r="T62" s="47">
        <f t="shared" si="14"/>
        <v>7.0000000000000001E-3</v>
      </c>
      <c r="U62" s="48">
        <f t="shared" si="15"/>
        <v>789</v>
      </c>
      <c r="V62" s="49">
        <f t="shared" si="16"/>
        <v>0.95599999999999996</v>
      </c>
      <c r="W62" s="50">
        <f t="shared" si="17"/>
        <v>0</v>
      </c>
      <c r="X62" s="49">
        <f t="shared" si="18"/>
        <v>0</v>
      </c>
      <c r="Y62" s="50">
        <f t="shared" si="19"/>
        <v>0</v>
      </c>
      <c r="Z62" s="49">
        <f t="shared" si="20"/>
        <v>0</v>
      </c>
      <c r="AA62" s="48">
        <f t="shared" si="21"/>
        <v>27</v>
      </c>
      <c r="AB62" s="49">
        <f t="shared" si="22"/>
        <v>3.3000000000000002E-2</v>
      </c>
      <c r="AC62" s="51">
        <f t="shared" si="23"/>
        <v>3</v>
      </c>
      <c r="AD62" s="49">
        <f t="shared" si="24"/>
        <v>4.0000000000000001E-3</v>
      </c>
      <c r="AE62" s="52">
        <f t="shared" si="25"/>
        <v>825</v>
      </c>
      <c r="AG62" s="120"/>
    </row>
    <row r="63" spans="1:33" x14ac:dyDescent="0.3">
      <c r="A63" s="111"/>
      <c r="B63" s="24" t="s">
        <v>18</v>
      </c>
      <c r="C63" t="s">
        <v>8</v>
      </c>
      <c r="D63" s="3" t="s">
        <v>9</v>
      </c>
      <c r="E63">
        <v>21</v>
      </c>
      <c r="F63" s="3">
        <v>0.72399999999999998</v>
      </c>
      <c r="G63" t="s">
        <v>8</v>
      </c>
      <c r="H63" s="3" t="s">
        <v>9</v>
      </c>
      <c r="I63" t="s">
        <v>8</v>
      </c>
      <c r="J63" s="3" t="s">
        <v>9</v>
      </c>
      <c r="K63">
        <v>5</v>
      </c>
      <c r="L63" s="3">
        <v>0.17199999999999999</v>
      </c>
      <c r="M63">
        <v>3</v>
      </c>
      <c r="N63" s="3">
        <v>0.10299999999999999</v>
      </c>
      <c r="O63">
        <v>29</v>
      </c>
      <c r="Q63" s="111"/>
      <c r="R63" s="24" t="s">
        <v>18</v>
      </c>
      <c r="S63" s="57">
        <f t="shared" si="13"/>
        <v>0</v>
      </c>
      <c r="T63" s="55">
        <f t="shared" si="14"/>
        <v>0</v>
      </c>
      <c r="U63" s="54">
        <f t="shared" si="15"/>
        <v>21</v>
      </c>
      <c r="V63" s="56">
        <f t="shared" si="16"/>
        <v>0.72399999999999998</v>
      </c>
      <c r="W63" s="57">
        <f t="shared" si="17"/>
        <v>0</v>
      </c>
      <c r="X63" s="56">
        <f t="shared" si="18"/>
        <v>0</v>
      </c>
      <c r="Y63" s="57">
        <f t="shared" si="19"/>
        <v>0</v>
      </c>
      <c r="Z63" s="56">
        <f t="shared" si="20"/>
        <v>0</v>
      </c>
      <c r="AA63" s="54">
        <f t="shared" si="21"/>
        <v>5</v>
      </c>
      <c r="AB63" s="56">
        <f t="shared" si="22"/>
        <v>0.17199999999999999</v>
      </c>
      <c r="AC63" s="58">
        <f t="shared" si="23"/>
        <v>3</v>
      </c>
      <c r="AD63" s="56">
        <f t="shared" si="24"/>
        <v>0.10299999999999999</v>
      </c>
      <c r="AE63" s="59">
        <f t="shared" si="25"/>
        <v>29</v>
      </c>
      <c r="AG63" s="120"/>
    </row>
    <row r="64" spans="1:33" x14ac:dyDescent="0.3">
      <c r="A64" s="109" t="s">
        <v>32</v>
      </c>
      <c r="B64" s="23" t="s">
        <v>7</v>
      </c>
      <c r="C64" s="2">
        <v>7</v>
      </c>
      <c r="D64" s="3">
        <v>1</v>
      </c>
      <c r="E64" s="2" t="s">
        <v>8</v>
      </c>
      <c r="F64" s="3" t="s">
        <v>9</v>
      </c>
      <c r="G64" s="2" t="s">
        <v>8</v>
      </c>
      <c r="H64" s="3" t="s">
        <v>9</v>
      </c>
      <c r="I64" s="2" t="s">
        <v>8</v>
      </c>
      <c r="J64" s="3" t="s">
        <v>9</v>
      </c>
      <c r="K64" s="2" t="s">
        <v>8</v>
      </c>
      <c r="L64" s="3" t="s">
        <v>9</v>
      </c>
      <c r="M64" s="2" t="s">
        <v>8</v>
      </c>
      <c r="N64" s="3" t="s">
        <v>9</v>
      </c>
      <c r="O64">
        <v>7</v>
      </c>
      <c r="Q64" s="109" t="s">
        <v>32</v>
      </c>
      <c r="R64" s="23" t="s">
        <v>7</v>
      </c>
      <c r="S64" s="48">
        <f t="shared" si="13"/>
        <v>7</v>
      </c>
      <c r="T64" s="47">
        <f t="shared" si="14"/>
        <v>1</v>
      </c>
      <c r="U64" s="48">
        <f t="shared" si="15"/>
        <v>0</v>
      </c>
      <c r="V64" s="49">
        <f t="shared" si="16"/>
        <v>0</v>
      </c>
      <c r="W64" s="50">
        <f t="shared" si="17"/>
        <v>0</v>
      </c>
      <c r="X64" s="49">
        <f t="shared" si="18"/>
        <v>0</v>
      </c>
      <c r="Y64" s="50">
        <f t="shared" si="19"/>
        <v>0</v>
      </c>
      <c r="Z64" s="49">
        <f t="shared" si="20"/>
        <v>0</v>
      </c>
      <c r="AA64" s="50">
        <f t="shared" si="21"/>
        <v>0</v>
      </c>
      <c r="AB64" s="49">
        <f t="shared" si="22"/>
        <v>0</v>
      </c>
      <c r="AC64" s="62">
        <f t="shared" si="23"/>
        <v>0</v>
      </c>
      <c r="AD64" s="49">
        <f t="shared" si="24"/>
        <v>0</v>
      </c>
      <c r="AE64" s="52">
        <f t="shared" si="25"/>
        <v>7</v>
      </c>
      <c r="AG64" s="120"/>
    </row>
    <row r="65" spans="1:33" x14ac:dyDescent="0.3">
      <c r="A65" s="110"/>
      <c r="B65" s="23" t="s">
        <v>10</v>
      </c>
      <c r="C65" s="2">
        <v>24</v>
      </c>
      <c r="D65" s="3">
        <v>0.51100000000000001</v>
      </c>
      <c r="E65" s="2">
        <v>16</v>
      </c>
      <c r="F65" s="3">
        <v>0.34</v>
      </c>
      <c r="G65" s="2" t="s">
        <v>8</v>
      </c>
      <c r="H65" s="3" t="s">
        <v>9</v>
      </c>
      <c r="I65" s="2" t="s">
        <v>8</v>
      </c>
      <c r="J65" s="3" t="s">
        <v>9</v>
      </c>
      <c r="K65" s="2">
        <v>3</v>
      </c>
      <c r="L65" s="3">
        <v>6.4000000000000001E-2</v>
      </c>
      <c r="M65" s="2">
        <v>4</v>
      </c>
      <c r="N65" s="3">
        <v>8.5000000000000006E-2</v>
      </c>
      <c r="O65">
        <v>47</v>
      </c>
      <c r="Q65" s="110"/>
      <c r="R65" s="23" t="s">
        <v>10</v>
      </c>
      <c r="S65" s="48">
        <f t="shared" si="13"/>
        <v>24</v>
      </c>
      <c r="T65" s="47">
        <f t="shared" si="14"/>
        <v>0.51100000000000001</v>
      </c>
      <c r="U65" s="48">
        <f t="shared" si="15"/>
        <v>16</v>
      </c>
      <c r="V65" s="49">
        <f t="shared" si="16"/>
        <v>0.34</v>
      </c>
      <c r="W65" s="50">
        <f t="shared" si="17"/>
        <v>0</v>
      </c>
      <c r="X65" s="49">
        <f t="shared" si="18"/>
        <v>0</v>
      </c>
      <c r="Y65" s="50">
        <f t="shared" si="19"/>
        <v>0</v>
      </c>
      <c r="Z65" s="49">
        <f t="shared" si="20"/>
        <v>0</v>
      </c>
      <c r="AA65" s="48">
        <f t="shared" si="21"/>
        <v>3</v>
      </c>
      <c r="AB65" s="49">
        <f t="shared" si="22"/>
        <v>6.4000000000000001E-2</v>
      </c>
      <c r="AC65" s="51">
        <f t="shared" si="23"/>
        <v>4</v>
      </c>
      <c r="AD65" s="49">
        <f t="shared" si="24"/>
        <v>8.5000000000000006E-2</v>
      </c>
      <c r="AE65" s="52">
        <f t="shared" si="25"/>
        <v>47</v>
      </c>
      <c r="AG65" s="120"/>
    </row>
    <row r="66" spans="1:33" x14ac:dyDescent="0.3">
      <c r="A66" s="110"/>
      <c r="B66" s="23" t="s">
        <v>11</v>
      </c>
      <c r="C66" t="s">
        <v>8</v>
      </c>
      <c r="D66" s="3" t="s">
        <v>9</v>
      </c>
      <c r="E66">
        <v>2</v>
      </c>
      <c r="F66" s="3">
        <v>0.4</v>
      </c>
      <c r="G66" t="s">
        <v>8</v>
      </c>
      <c r="H66" s="3" t="s">
        <v>9</v>
      </c>
      <c r="I66" t="s">
        <v>8</v>
      </c>
      <c r="J66" s="3" t="s">
        <v>9</v>
      </c>
      <c r="K66" t="s">
        <v>8</v>
      </c>
      <c r="L66" s="3" t="s">
        <v>9</v>
      </c>
      <c r="M66">
        <v>3</v>
      </c>
      <c r="N66" s="3">
        <v>0.6</v>
      </c>
      <c r="O66">
        <v>5</v>
      </c>
      <c r="Q66" s="110"/>
      <c r="R66" s="23" t="s">
        <v>11</v>
      </c>
      <c r="S66" s="50">
        <f t="shared" si="13"/>
        <v>0</v>
      </c>
      <c r="T66" s="47">
        <f t="shared" si="14"/>
        <v>0</v>
      </c>
      <c r="U66" s="50">
        <f t="shared" si="15"/>
        <v>2</v>
      </c>
      <c r="V66" s="49">
        <f t="shared" si="16"/>
        <v>0.4</v>
      </c>
      <c r="W66" s="50">
        <f t="shared" si="17"/>
        <v>0</v>
      </c>
      <c r="X66" s="49">
        <f t="shared" si="18"/>
        <v>0</v>
      </c>
      <c r="Y66" s="50">
        <f t="shared" si="19"/>
        <v>0</v>
      </c>
      <c r="Z66" s="49">
        <f t="shared" si="20"/>
        <v>0</v>
      </c>
      <c r="AA66" s="50">
        <f t="shared" si="21"/>
        <v>0</v>
      </c>
      <c r="AB66" s="49">
        <f t="shared" si="22"/>
        <v>0</v>
      </c>
      <c r="AC66" s="51">
        <f t="shared" si="23"/>
        <v>3</v>
      </c>
      <c r="AD66" s="49">
        <f t="shared" si="24"/>
        <v>0.6</v>
      </c>
      <c r="AE66" s="52">
        <f t="shared" si="25"/>
        <v>5</v>
      </c>
      <c r="AG66" s="120"/>
    </row>
    <row r="67" spans="1:33" x14ac:dyDescent="0.3">
      <c r="A67" s="110"/>
      <c r="B67" s="23" t="s">
        <v>12</v>
      </c>
      <c r="C67" t="s">
        <v>8</v>
      </c>
      <c r="D67" s="3" t="s">
        <v>9</v>
      </c>
      <c r="E67">
        <v>1</v>
      </c>
      <c r="F67" s="3">
        <v>0.25</v>
      </c>
      <c r="G67" t="s">
        <v>8</v>
      </c>
      <c r="H67" s="3" t="s">
        <v>9</v>
      </c>
      <c r="I67" t="s">
        <v>8</v>
      </c>
      <c r="J67" s="3" t="s">
        <v>9</v>
      </c>
      <c r="K67" t="s">
        <v>8</v>
      </c>
      <c r="L67" s="3" t="s">
        <v>9</v>
      </c>
      <c r="M67">
        <v>3</v>
      </c>
      <c r="N67" s="3">
        <v>0.75</v>
      </c>
      <c r="O67">
        <v>4</v>
      </c>
      <c r="Q67" s="110"/>
      <c r="R67" s="23" t="s">
        <v>12</v>
      </c>
      <c r="S67" s="48">
        <f t="shared" si="13"/>
        <v>0</v>
      </c>
      <c r="T67" s="47">
        <f t="shared" si="14"/>
        <v>0</v>
      </c>
      <c r="U67" s="50">
        <f t="shared" si="15"/>
        <v>1</v>
      </c>
      <c r="V67" s="49">
        <f t="shared" si="16"/>
        <v>0.25</v>
      </c>
      <c r="W67" s="50">
        <f t="shared" si="17"/>
        <v>0</v>
      </c>
      <c r="X67" s="49">
        <f t="shared" si="18"/>
        <v>0</v>
      </c>
      <c r="Y67" s="50">
        <f t="shared" si="19"/>
        <v>0</v>
      </c>
      <c r="Z67" s="49">
        <f t="shared" si="20"/>
        <v>0</v>
      </c>
      <c r="AA67" s="50">
        <f t="shared" si="21"/>
        <v>0</v>
      </c>
      <c r="AB67" s="49">
        <f t="shared" si="22"/>
        <v>0</v>
      </c>
      <c r="AC67" s="62">
        <f t="shared" si="23"/>
        <v>3</v>
      </c>
      <c r="AD67" s="49">
        <f t="shared" si="24"/>
        <v>0.75</v>
      </c>
      <c r="AE67" s="52">
        <f t="shared" si="25"/>
        <v>4</v>
      </c>
      <c r="AG67" s="120"/>
    </row>
    <row r="68" spans="1:33" x14ac:dyDescent="0.3">
      <c r="A68" s="110"/>
      <c r="B68" s="23" t="s">
        <v>13</v>
      </c>
      <c r="C68" s="2">
        <v>19</v>
      </c>
      <c r="D68" s="3">
        <v>0.73099999999999998</v>
      </c>
      <c r="E68" s="2">
        <v>5</v>
      </c>
      <c r="F68" s="3">
        <v>0.192</v>
      </c>
      <c r="G68" s="2" t="s">
        <v>8</v>
      </c>
      <c r="H68" s="3" t="s">
        <v>9</v>
      </c>
      <c r="I68" s="2">
        <v>1</v>
      </c>
      <c r="J68" s="3">
        <v>3.7999999999999999E-2</v>
      </c>
      <c r="K68" s="2" t="s">
        <v>8</v>
      </c>
      <c r="L68" s="3" t="s">
        <v>9</v>
      </c>
      <c r="M68" s="2">
        <v>1</v>
      </c>
      <c r="N68" s="3">
        <v>3.7999999999999999E-2</v>
      </c>
      <c r="O68">
        <v>26</v>
      </c>
      <c r="Q68" s="110"/>
      <c r="R68" s="23" t="s">
        <v>13</v>
      </c>
      <c r="S68" s="48">
        <f t="shared" ref="S68:S73" si="26">IF(C68=".", 0, C68)</f>
        <v>19</v>
      </c>
      <c r="T68" s="47">
        <f t="shared" ref="T68:T73" si="27">IF(D68=".", 0, D68)</f>
        <v>0.73099999999999998</v>
      </c>
      <c r="U68" s="48">
        <f t="shared" ref="U68:U73" si="28">IF(E68=".", 0, E68)</f>
        <v>5</v>
      </c>
      <c r="V68" s="49">
        <f t="shared" ref="V68:V73" si="29">IF(F68=".", 0, F68)</f>
        <v>0.192</v>
      </c>
      <c r="W68" s="50">
        <f t="shared" ref="W68:W73" si="30">IF(G68=".", 0, G68)</f>
        <v>0</v>
      </c>
      <c r="X68" s="49">
        <f t="shared" ref="X68:X73" si="31">IF(H68=".", 0, H68)</f>
        <v>0</v>
      </c>
      <c r="Y68" s="50">
        <f t="shared" ref="Y68:Y73" si="32">IF(I68=".", 0, I68)</f>
        <v>1</v>
      </c>
      <c r="Z68" s="49">
        <f t="shared" ref="Z68:Z73" si="33">IF(J68=".", 0, J68)</f>
        <v>3.7999999999999999E-2</v>
      </c>
      <c r="AA68" s="50">
        <f t="shared" ref="AA68:AA73" si="34">IF(K68=".", 0, K68)</f>
        <v>0</v>
      </c>
      <c r="AB68" s="49">
        <f t="shared" ref="AB68:AB73" si="35">IF(L68=".", 0, L68)</f>
        <v>0</v>
      </c>
      <c r="AC68" s="62">
        <f t="shared" ref="AC68:AC73" si="36">IF(M68=".", 0, M68)</f>
        <v>1</v>
      </c>
      <c r="AD68" s="49">
        <f t="shared" ref="AD68:AD73" si="37">IF(N68=".", 0, N68)</f>
        <v>3.7999999999999999E-2</v>
      </c>
      <c r="AE68" s="52">
        <f t="shared" ref="AE68:AE73" si="38">IF(O68=".", 0, O68)</f>
        <v>26</v>
      </c>
      <c r="AG68" s="120"/>
    </row>
    <row r="69" spans="1:33" x14ac:dyDescent="0.3">
      <c r="A69" s="110"/>
      <c r="B69" s="23" t="s">
        <v>14</v>
      </c>
      <c r="C69" s="2">
        <v>15</v>
      </c>
      <c r="D69" s="3">
        <v>0.65200000000000002</v>
      </c>
      <c r="E69" s="2">
        <v>5</v>
      </c>
      <c r="F69" s="3">
        <v>0.217</v>
      </c>
      <c r="G69" s="2" t="s">
        <v>8</v>
      </c>
      <c r="H69" s="3" t="s">
        <v>9</v>
      </c>
      <c r="I69" s="2">
        <v>1</v>
      </c>
      <c r="J69" s="3">
        <v>4.2999999999999997E-2</v>
      </c>
      <c r="K69" s="2" t="s">
        <v>8</v>
      </c>
      <c r="L69" s="3" t="s">
        <v>9</v>
      </c>
      <c r="M69" s="2">
        <v>2</v>
      </c>
      <c r="N69" s="3">
        <v>8.6999999999999994E-2</v>
      </c>
      <c r="O69">
        <v>23</v>
      </c>
      <c r="Q69" s="110"/>
      <c r="R69" s="23" t="s">
        <v>14</v>
      </c>
      <c r="S69" s="48">
        <f t="shared" si="26"/>
        <v>15</v>
      </c>
      <c r="T69" s="47">
        <f t="shared" si="27"/>
        <v>0.65200000000000002</v>
      </c>
      <c r="U69" s="48">
        <f t="shared" si="28"/>
        <v>5</v>
      </c>
      <c r="V69" s="49">
        <f t="shared" si="29"/>
        <v>0.217</v>
      </c>
      <c r="W69" s="50">
        <f t="shared" si="30"/>
        <v>0</v>
      </c>
      <c r="X69" s="49">
        <f t="shared" si="31"/>
        <v>0</v>
      </c>
      <c r="Y69" s="50">
        <f t="shared" si="32"/>
        <v>1</v>
      </c>
      <c r="Z69" s="49">
        <f t="shared" si="33"/>
        <v>4.2999999999999997E-2</v>
      </c>
      <c r="AA69" s="50">
        <f t="shared" si="34"/>
        <v>0</v>
      </c>
      <c r="AB69" s="49">
        <f t="shared" si="35"/>
        <v>0</v>
      </c>
      <c r="AC69" s="62">
        <f t="shared" si="36"/>
        <v>2</v>
      </c>
      <c r="AD69" s="49">
        <f t="shared" si="37"/>
        <v>8.6999999999999994E-2</v>
      </c>
      <c r="AE69" s="52">
        <f t="shared" si="38"/>
        <v>23</v>
      </c>
      <c r="AG69" s="120"/>
    </row>
    <row r="70" spans="1:33" x14ac:dyDescent="0.3">
      <c r="A70" s="110"/>
      <c r="B70" s="23" t="s">
        <v>15</v>
      </c>
      <c r="C70" s="2">
        <v>25</v>
      </c>
      <c r="D70" s="3">
        <v>0.51</v>
      </c>
      <c r="E70" s="2">
        <v>15</v>
      </c>
      <c r="F70" s="3">
        <v>0.30599999999999999</v>
      </c>
      <c r="G70" s="2" t="s">
        <v>8</v>
      </c>
      <c r="H70" s="3" t="s">
        <v>9</v>
      </c>
      <c r="I70" s="2">
        <v>1</v>
      </c>
      <c r="J70" s="3">
        <v>0.02</v>
      </c>
      <c r="K70" s="2">
        <v>2</v>
      </c>
      <c r="L70" s="3">
        <v>4.1000000000000002E-2</v>
      </c>
      <c r="M70" s="2">
        <v>6</v>
      </c>
      <c r="N70" s="3">
        <v>0.122</v>
      </c>
      <c r="O70">
        <v>49</v>
      </c>
      <c r="Q70" s="110"/>
      <c r="R70" s="23" t="s">
        <v>15</v>
      </c>
      <c r="S70" s="48">
        <f t="shared" si="26"/>
        <v>25</v>
      </c>
      <c r="T70" s="47">
        <f t="shared" si="27"/>
        <v>0.51</v>
      </c>
      <c r="U70" s="48">
        <f t="shared" si="28"/>
        <v>15</v>
      </c>
      <c r="V70" s="49">
        <f t="shared" si="29"/>
        <v>0.30599999999999999</v>
      </c>
      <c r="W70" s="50">
        <f t="shared" si="30"/>
        <v>0</v>
      </c>
      <c r="X70" s="49">
        <f t="shared" si="31"/>
        <v>0</v>
      </c>
      <c r="Y70" s="50">
        <f t="shared" si="32"/>
        <v>1</v>
      </c>
      <c r="Z70" s="49">
        <f t="shared" si="33"/>
        <v>0.02</v>
      </c>
      <c r="AA70" s="50">
        <f t="shared" si="34"/>
        <v>2</v>
      </c>
      <c r="AB70" s="49">
        <f t="shared" si="35"/>
        <v>4.1000000000000002E-2</v>
      </c>
      <c r="AC70" s="51">
        <f t="shared" si="36"/>
        <v>6</v>
      </c>
      <c r="AD70" s="49">
        <f t="shared" si="37"/>
        <v>0.122</v>
      </c>
      <c r="AE70" s="52">
        <f t="shared" si="38"/>
        <v>49</v>
      </c>
      <c r="AG70" s="120"/>
    </row>
    <row r="71" spans="1:33" x14ac:dyDescent="0.3">
      <c r="A71" s="110"/>
      <c r="B71" s="23" t="s">
        <v>16</v>
      </c>
      <c r="C71" s="2">
        <v>10</v>
      </c>
      <c r="D71" s="3">
        <v>0.58799999999999997</v>
      </c>
      <c r="E71" s="2">
        <v>5</v>
      </c>
      <c r="F71" s="3">
        <v>0.29399999999999998</v>
      </c>
      <c r="G71" s="2" t="s">
        <v>8</v>
      </c>
      <c r="H71" s="3" t="s">
        <v>9</v>
      </c>
      <c r="I71" s="2" t="s">
        <v>8</v>
      </c>
      <c r="J71" s="3" t="s">
        <v>9</v>
      </c>
      <c r="K71" s="2">
        <v>1</v>
      </c>
      <c r="L71" s="3">
        <v>5.8999999999999997E-2</v>
      </c>
      <c r="M71" s="2">
        <v>1</v>
      </c>
      <c r="N71" s="3">
        <v>5.8999999999999997E-2</v>
      </c>
      <c r="O71">
        <v>17</v>
      </c>
      <c r="Q71" s="110"/>
      <c r="R71" s="23" t="s">
        <v>16</v>
      </c>
      <c r="S71" s="48">
        <f t="shared" si="26"/>
        <v>10</v>
      </c>
      <c r="T71" s="47">
        <f t="shared" si="27"/>
        <v>0.58799999999999997</v>
      </c>
      <c r="U71" s="48">
        <f t="shared" si="28"/>
        <v>5</v>
      </c>
      <c r="V71" s="49">
        <f t="shared" si="29"/>
        <v>0.29399999999999998</v>
      </c>
      <c r="W71" s="50">
        <f t="shared" si="30"/>
        <v>0</v>
      </c>
      <c r="X71" s="49">
        <f t="shared" si="31"/>
        <v>0</v>
      </c>
      <c r="Y71" s="50">
        <f t="shared" si="32"/>
        <v>0</v>
      </c>
      <c r="Z71" s="49">
        <f t="shared" si="33"/>
        <v>0</v>
      </c>
      <c r="AA71" s="50">
        <f t="shared" si="34"/>
        <v>1</v>
      </c>
      <c r="AB71" s="49">
        <f t="shared" si="35"/>
        <v>5.8999999999999997E-2</v>
      </c>
      <c r="AC71" s="51">
        <f t="shared" si="36"/>
        <v>1</v>
      </c>
      <c r="AD71" s="49">
        <f t="shared" si="37"/>
        <v>5.8999999999999997E-2</v>
      </c>
      <c r="AE71" s="52">
        <f t="shared" si="38"/>
        <v>17</v>
      </c>
      <c r="AG71" s="120"/>
    </row>
    <row r="72" spans="1:33" x14ac:dyDescent="0.3">
      <c r="A72" s="110"/>
      <c r="B72" s="23" t="s">
        <v>17</v>
      </c>
      <c r="C72" s="2">
        <v>5</v>
      </c>
      <c r="D72" s="3">
        <v>0.5</v>
      </c>
      <c r="E72" s="2">
        <v>3</v>
      </c>
      <c r="F72" s="3">
        <v>0.3</v>
      </c>
      <c r="G72" s="2" t="s">
        <v>8</v>
      </c>
      <c r="H72" s="3" t="s">
        <v>9</v>
      </c>
      <c r="I72" s="2" t="s">
        <v>8</v>
      </c>
      <c r="J72" s="3" t="s">
        <v>9</v>
      </c>
      <c r="K72" s="2">
        <v>2</v>
      </c>
      <c r="L72" s="3">
        <v>0.2</v>
      </c>
      <c r="M72" s="2" t="s">
        <v>8</v>
      </c>
      <c r="N72" s="3" t="s">
        <v>9</v>
      </c>
      <c r="O72">
        <v>10</v>
      </c>
      <c r="Q72" s="110"/>
      <c r="R72" s="23" t="s">
        <v>17</v>
      </c>
      <c r="S72" s="48">
        <f t="shared" si="26"/>
        <v>5</v>
      </c>
      <c r="T72" s="47">
        <f t="shared" si="27"/>
        <v>0.5</v>
      </c>
      <c r="U72" s="48">
        <f t="shared" si="28"/>
        <v>3</v>
      </c>
      <c r="V72" s="49">
        <f t="shared" si="29"/>
        <v>0.3</v>
      </c>
      <c r="W72" s="50">
        <f t="shared" si="30"/>
        <v>0</v>
      </c>
      <c r="X72" s="49">
        <f t="shared" si="31"/>
        <v>0</v>
      </c>
      <c r="Y72" s="50">
        <f t="shared" si="32"/>
        <v>0</v>
      </c>
      <c r="Z72" s="49">
        <f t="shared" si="33"/>
        <v>0</v>
      </c>
      <c r="AA72" s="50">
        <f t="shared" si="34"/>
        <v>2</v>
      </c>
      <c r="AB72" s="49">
        <f t="shared" si="35"/>
        <v>0.2</v>
      </c>
      <c r="AC72" s="62">
        <f t="shared" si="36"/>
        <v>0</v>
      </c>
      <c r="AD72" s="49">
        <f t="shared" si="37"/>
        <v>0</v>
      </c>
      <c r="AE72" s="52">
        <f t="shared" si="38"/>
        <v>10</v>
      </c>
      <c r="AG72" s="120"/>
    </row>
    <row r="73" spans="1:33" x14ac:dyDescent="0.3">
      <c r="A73" s="111"/>
      <c r="B73" s="24" t="s">
        <v>18</v>
      </c>
      <c r="C73" t="s">
        <v>8</v>
      </c>
      <c r="D73" s="3" t="s">
        <v>9</v>
      </c>
      <c r="E73">
        <v>1</v>
      </c>
      <c r="F73" s="3">
        <v>0.33300000000000002</v>
      </c>
      <c r="G73" t="s">
        <v>8</v>
      </c>
      <c r="H73" s="3" t="s">
        <v>9</v>
      </c>
      <c r="I73" t="s">
        <v>8</v>
      </c>
      <c r="J73" s="3" t="s">
        <v>9</v>
      </c>
      <c r="K73" t="s">
        <v>8</v>
      </c>
      <c r="L73" s="3" t="s">
        <v>9</v>
      </c>
      <c r="M73">
        <v>2</v>
      </c>
      <c r="N73" s="3">
        <v>0.66700000000000004</v>
      </c>
      <c r="O73">
        <v>3</v>
      </c>
      <c r="Q73" s="111"/>
      <c r="R73" s="24" t="s">
        <v>18</v>
      </c>
      <c r="S73" s="57">
        <f t="shared" si="26"/>
        <v>0</v>
      </c>
      <c r="T73" s="55">
        <f t="shared" si="27"/>
        <v>0</v>
      </c>
      <c r="U73" s="57">
        <f t="shared" si="28"/>
        <v>1</v>
      </c>
      <c r="V73" s="56">
        <f t="shared" si="29"/>
        <v>0.33300000000000002</v>
      </c>
      <c r="W73" s="57">
        <f t="shared" si="30"/>
        <v>0</v>
      </c>
      <c r="X73" s="56">
        <f t="shared" si="31"/>
        <v>0</v>
      </c>
      <c r="Y73" s="57">
        <f t="shared" si="32"/>
        <v>0</v>
      </c>
      <c r="Z73" s="56">
        <f t="shared" si="33"/>
        <v>0</v>
      </c>
      <c r="AA73" s="57">
        <f t="shared" si="34"/>
        <v>0</v>
      </c>
      <c r="AB73" s="56">
        <f t="shared" si="35"/>
        <v>0</v>
      </c>
      <c r="AC73" s="58">
        <f t="shared" si="36"/>
        <v>2</v>
      </c>
      <c r="AD73" s="56">
        <f t="shared" si="37"/>
        <v>0.66700000000000004</v>
      </c>
      <c r="AE73" s="59">
        <f t="shared" si="38"/>
        <v>3</v>
      </c>
      <c r="AG73" s="120"/>
    </row>
  </sheetData>
  <mergeCells count="39">
    <mergeCell ref="AK2:AL2"/>
    <mergeCell ref="AM2:AN2"/>
    <mergeCell ref="AO2:AP2"/>
    <mergeCell ref="AQ2:AR2"/>
    <mergeCell ref="AS2:AT2"/>
    <mergeCell ref="Q34:Q43"/>
    <mergeCell ref="Q44:Q53"/>
    <mergeCell ref="Q54:Q63"/>
    <mergeCell ref="Q64:Q73"/>
    <mergeCell ref="AI2:AJ2"/>
    <mergeCell ref="AG4:AG13"/>
    <mergeCell ref="AG14:AG23"/>
    <mergeCell ref="AG24:AG33"/>
    <mergeCell ref="AG34:AG43"/>
    <mergeCell ref="AG44:AG53"/>
    <mergeCell ref="AG54:AG63"/>
    <mergeCell ref="AG64:AG73"/>
    <mergeCell ref="Y2:Z2"/>
    <mergeCell ref="W2:X2"/>
    <mergeCell ref="U2:V2"/>
    <mergeCell ref="S2:T2"/>
    <mergeCell ref="AA2:AB2"/>
    <mergeCell ref="AC2:AD2"/>
    <mergeCell ref="Q4:Q13"/>
    <mergeCell ref="Q14:Q23"/>
    <mergeCell ref="Q24:Q33"/>
    <mergeCell ref="M2:N2"/>
    <mergeCell ref="C2:D2"/>
    <mergeCell ref="E2:F2"/>
    <mergeCell ref="G2:H2"/>
    <mergeCell ref="I2:J2"/>
    <mergeCell ref="K2:L2"/>
    <mergeCell ref="A64:A73"/>
    <mergeCell ref="A4:A13"/>
    <mergeCell ref="A14:A23"/>
    <mergeCell ref="A24:A33"/>
    <mergeCell ref="A34:A43"/>
    <mergeCell ref="A44:A53"/>
    <mergeCell ref="A54:A6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topLeftCell="Q1" workbookViewId="0">
      <selection activeCell="AK18" sqref="AK18"/>
    </sheetView>
  </sheetViews>
  <sheetFormatPr defaultRowHeight="15.05" x14ac:dyDescent="0.3"/>
  <cols>
    <col min="1" max="1" width="11" hidden="1" customWidth="1"/>
    <col min="2" max="2" width="8" hidden="1" customWidth="1"/>
    <col min="3" max="3" width="30.33203125" hidden="1" customWidth="1"/>
    <col min="4" max="4" width="7" style="3" hidden="1" customWidth="1"/>
    <col min="5" max="5" width="18.6640625" hidden="1" customWidth="1"/>
    <col min="6" max="6" width="7.109375" style="3" hidden="1" customWidth="1"/>
    <col min="7" max="7" width="10.6640625" hidden="1" customWidth="1"/>
    <col min="8" max="8" width="7" style="3" hidden="1" customWidth="1"/>
    <col min="9" max="9" width="13.44140625" hidden="1" customWidth="1"/>
    <col min="10" max="10" width="9.88671875" style="3" hidden="1" customWidth="1"/>
    <col min="11" max="11" width="7" hidden="1" customWidth="1"/>
    <col min="12" max="12" width="8.109375" style="3" hidden="1" customWidth="1"/>
    <col min="13" max="13" width="7.6640625" hidden="1" customWidth="1"/>
    <col min="14" max="14" width="7" style="3" hidden="1" customWidth="1"/>
    <col min="15" max="16" width="0" hidden="1" customWidth="1"/>
  </cols>
  <sheetData>
    <row r="1" spans="1:31" s="8" customFormat="1" ht="15.65" x14ac:dyDescent="0.3">
      <c r="A1" s="63" t="s">
        <v>33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7"/>
      <c r="O1" s="7"/>
      <c r="Q1" s="63" t="s">
        <v>33</v>
      </c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7"/>
      <c r="AD1" s="7"/>
      <c r="AE1" s="7"/>
    </row>
    <row r="2" spans="1:31" ht="30.05" customHeight="1" x14ac:dyDescent="0.3">
      <c r="A2" s="9"/>
      <c r="B2" s="10"/>
      <c r="C2" s="117" t="s">
        <v>0</v>
      </c>
      <c r="D2" s="118"/>
      <c r="E2" s="115" t="s">
        <v>1</v>
      </c>
      <c r="F2" s="116"/>
      <c r="G2" s="115" t="s">
        <v>2</v>
      </c>
      <c r="H2" s="116"/>
      <c r="I2" s="115" t="s">
        <v>3</v>
      </c>
      <c r="J2" s="116"/>
      <c r="K2" s="115" t="s">
        <v>4</v>
      </c>
      <c r="L2" s="116"/>
      <c r="M2" s="121" t="s">
        <v>5</v>
      </c>
      <c r="N2" s="116"/>
      <c r="O2" s="11" t="s">
        <v>29</v>
      </c>
      <c r="Q2" s="9"/>
      <c r="R2" s="10"/>
      <c r="S2" s="117" t="s">
        <v>0</v>
      </c>
      <c r="T2" s="118"/>
      <c r="U2" s="115" t="s">
        <v>1</v>
      </c>
      <c r="V2" s="116"/>
      <c r="W2" s="115" t="s">
        <v>2</v>
      </c>
      <c r="X2" s="116"/>
      <c r="Y2" s="115" t="s">
        <v>3</v>
      </c>
      <c r="Z2" s="116"/>
      <c r="AA2" s="115" t="s">
        <v>4</v>
      </c>
      <c r="AB2" s="116"/>
      <c r="AC2" s="121" t="s">
        <v>5</v>
      </c>
      <c r="AD2" s="116"/>
      <c r="AE2" s="11" t="s">
        <v>29</v>
      </c>
    </row>
    <row r="3" spans="1:31" x14ac:dyDescent="0.3">
      <c r="A3" s="64"/>
      <c r="B3" s="23"/>
      <c r="C3" s="15" t="s">
        <v>30</v>
      </c>
      <c r="D3" s="16" t="s">
        <v>31</v>
      </c>
      <c r="E3" s="15" t="s">
        <v>30</v>
      </c>
      <c r="F3" s="16" t="s">
        <v>31</v>
      </c>
      <c r="G3" s="15" t="s">
        <v>30</v>
      </c>
      <c r="H3" s="16" t="s">
        <v>31</v>
      </c>
      <c r="I3" s="15" t="s">
        <v>30</v>
      </c>
      <c r="J3" s="16" t="s">
        <v>31</v>
      </c>
      <c r="K3" s="15" t="s">
        <v>30</v>
      </c>
      <c r="L3" s="16" t="s">
        <v>31</v>
      </c>
      <c r="M3" s="17" t="s">
        <v>30</v>
      </c>
      <c r="N3" s="16" t="s">
        <v>31</v>
      </c>
      <c r="O3" s="65"/>
      <c r="Q3" s="64"/>
      <c r="R3" s="23"/>
      <c r="S3" s="15" t="s">
        <v>30</v>
      </c>
      <c r="T3" s="16" t="s">
        <v>31</v>
      </c>
      <c r="U3" s="15" t="s">
        <v>30</v>
      </c>
      <c r="V3" s="16" t="s">
        <v>31</v>
      </c>
      <c r="W3" s="15" t="s">
        <v>30</v>
      </c>
      <c r="X3" s="16" t="s">
        <v>31</v>
      </c>
      <c r="Y3" s="15" t="s">
        <v>30</v>
      </c>
      <c r="Z3" s="16" t="s">
        <v>31</v>
      </c>
      <c r="AA3" s="15" t="s">
        <v>30</v>
      </c>
      <c r="AB3" s="16" t="s">
        <v>31</v>
      </c>
      <c r="AC3" s="17" t="s">
        <v>30</v>
      </c>
      <c r="AD3" s="16" t="s">
        <v>31</v>
      </c>
      <c r="AE3" s="65"/>
    </row>
    <row r="4" spans="1:31" ht="15.05" customHeight="1" x14ac:dyDescent="0.3">
      <c r="A4" s="109" t="s">
        <v>6</v>
      </c>
      <c r="B4" s="66" t="s">
        <v>11</v>
      </c>
      <c r="C4" s="1">
        <v>1785</v>
      </c>
      <c r="D4" s="3">
        <v>0.39400000000000002</v>
      </c>
      <c r="E4" s="1">
        <v>1553</v>
      </c>
      <c r="F4" s="3">
        <v>0.34300000000000003</v>
      </c>
      <c r="G4" s="1">
        <v>13</v>
      </c>
      <c r="H4" s="3">
        <v>3.0000000000000001E-3</v>
      </c>
      <c r="I4" s="1">
        <v>73</v>
      </c>
      <c r="J4" s="3">
        <v>1.6E-2</v>
      </c>
      <c r="K4" s="1">
        <v>646</v>
      </c>
      <c r="L4" s="3">
        <v>0.14299999999999999</v>
      </c>
      <c r="M4" s="1">
        <v>460</v>
      </c>
      <c r="N4" s="3">
        <v>0.10199999999999999</v>
      </c>
      <c r="O4">
        <v>4530</v>
      </c>
      <c r="Q4" s="109" t="s">
        <v>6</v>
      </c>
      <c r="R4" s="66" t="s">
        <v>11</v>
      </c>
      <c r="S4" s="46">
        <f>IF(C4=".",0,C4)</f>
        <v>1785</v>
      </c>
      <c r="T4" s="49">
        <f t="shared" ref="T4:AE19" si="0">IF(D4=".",0,D4)</f>
        <v>0.39400000000000002</v>
      </c>
      <c r="U4" s="46">
        <f t="shared" si="0"/>
        <v>1553</v>
      </c>
      <c r="V4" s="49">
        <f t="shared" si="0"/>
        <v>0.34300000000000003</v>
      </c>
      <c r="W4" s="48">
        <f t="shared" si="0"/>
        <v>13</v>
      </c>
      <c r="X4" s="49">
        <f t="shared" si="0"/>
        <v>3.0000000000000001E-3</v>
      </c>
      <c r="Y4" s="48">
        <f t="shared" si="0"/>
        <v>73</v>
      </c>
      <c r="Z4" s="49">
        <f t="shared" si="0"/>
        <v>1.6E-2</v>
      </c>
      <c r="AA4" s="48">
        <f t="shared" si="0"/>
        <v>646</v>
      </c>
      <c r="AB4" s="49">
        <f t="shared" si="0"/>
        <v>0.14299999999999999</v>
      </c>
      <c r="AC4" s="51">
        <f t="shared" si="0"/>
        <v>460</v>
      </c>
      <c r="AD4" s="49">
        <f t="shared" si="0"/>
        <v>0.10199999999999999</v>
      </c>
      <c r="AE4" s="69">
        <f t="shared" si="0"/>
        <v>4530</v>
      </c>
    </row>
    <row r="5" spans="1:31" x14ac:dyDescent="0.3">
      <c r="A5" s="110"/>
      <c r="B5" s="67" t="s">
        <v>25</v>
      </c>
      <c r="C5" s="1">
        <v>1763</v>
      </c>
      <c r="D5" s="3">
        <v>6.7000000000000004E-2</v>
      </c>
      <c r="E5" s="1">
        <v>21515</v>
      </c>
      <c r="F5" s="3">
        <v>0.81299999999999994</v>
      </c>
      <c r="G5" s="1">
        <v>45</v>
      </c>
      <c r="H5" s="3">
        <v>2E-3</v>
      </c>
      <c r="I5" s="1">
        <v>103</v>
      </c>
      <c r="J5" s="3">
        <v>4.0000000000000001E-3</v>
      </c>
      <c r="K5" s="1">
        <v>2481</v>
      </c>
      <c r="L5" s="3">
        <v>9.4E-2</v>
      </c>
      <c r="M5" s="1">
        <v>563</v>
      </c>
      <c r="N5" s="3">
        <v>2.1000000000000001E-2</v>
      </c>
      <c r="O5">
        <v>26470</v>
      </c>
      <c r="Q5" s="110"/>
      <c r="R5" s="67" t="s">
        <v>25</v>
      </c>
      <c r="S5" s="46">
        <f t="shared" ref="S5:S31" si="1">IF(C5=".",0,C5)</f>
        <v>1763</v>
      </c>
      <c r="T5" s="49">
        <f t="shared" si="0"/>
        <v>6.7000000000000004E-2</v>
      </c>
      <c r="U5" s="46">
        <f t="shared" si="0"/>
        <v>21515</v>
      </c>
      <c r="V5" s="49">
        <f t="shared" si="0"/>
        <v>0.81299999999999994</v>
      </c>
      <c r="W5" s="48">
        <f t="shared" si="0"/>
        <v>45</v>
      </c>
      <c r="X5" s="49">
        <f t="shared" si="0"/>
        <v>2E-3</v>
      </c>
      <c r="Y5" s="48">
        <f t="shared" si="0"/>
        <v>103</v>
      </c>
      <c r="Z5" s="49">
        <f t="shared" si="0"/>
        <v>4.0000000000000001E-3</v>
      </c>
      <c r="AA5" s="48">
        <f t="shared" si="0"/>
        <v>2481</v>
      </c>
      <c r="AB5" s="49">
        <f t="shared" si="0"/>
        <v>9.4E-2</v>
      </c>
      <c r="AC5" s="51">
        <f t="shared" si="0"/>
        <v>563</v>
      </c>
      <c r="AD5" s="49">
        <f t="shared" si="0"/>
        <v>2.1000000000000001E-2</v>
      </c>
      <c r="AE5" s="70">
        <f t="shared" si="0"/>
        <v>26470</v>
      </c>
    </row>
    <row r="6" spans="1:31" x14ac:dyDescent="0.3">
      <c r="A6" s="110"/>
      <c r="B6" s="67" t="s">
        <v>14</v>
      </c>
      <c r="C6" s="1">
        <v>2071</v>
      </c>
      <c r="D6" s="3">
        <v>0.14000000000000001</v>
      </c>
      <c r="E6" s="1">
        <v>10462</v>
      </c>
      <c r="F6" s="3">
        <v>0.71</v>
      </c>
      <c r="G6" s="1" t="s">
        <v>8</v>
      </c>
      <c r="H6" s="3" t="s">
        <v>9</v>
      </c>
      <c r="I6" s="1">
        <v>47</v>
      </c>
      <c r="J6" s="3">
        <v>3.0000000000000001E-3</v>
      </c>
      <c r="K6" s="1">
        <v>1718</v>
      </c>
      <c r="L6" s="3">
        <v>0.11700000000000001</v>
      </c>
      <c r="M6" s="1">
        <v>447</v>
      </c>
      <c r="N6" s="3">
        <v>0.03</v>
      </c>
      <c r="O6">
        <v>14745</v>
      </c>
      <c r="Q6" s="110"/>
      <c r="R6" s="67" t="s">
        <v>14</v>
      </c>
      <c r="S6" s="46">
        <f t="shared" si="1"/>
        <v>2071</v>
      </c>
      <c r="T6" s="49">
        <f t="shared" si="0"/>
        <v>0.14000000000000001</v>
      </c>
      <c r="U6" s="46">
        <f t="shared" si="0"/>
        <v>10462</v>
      </c>
      <c r="V6" s="49">
        <f t="shared" si="0"/>
        <v>0.71</v>
      </c>
      <c r="W6" s="50">
        <f t="shared" si="0"/>
        <v>0</v>
      </c>
      <c r="X6" s="49">
        <f t="shared" si="0"/>
        <v>0</v>
      </c>
      <c r="Y6" s="48">
        <f t="shared" si="0"/>
        <v>47</v>
      </c>
      <c r="Z6" s="49">
        <f t="shared" si="0"/>
        <v>3.0000000000000001E-3</v>
      </c>
      <c r="AA6" s="48">
        <f t="shared" si="0"/>
        <v>1718</v>
      </c>
      <c r="AB6" s="49">
        <f t="shared" si="0"/>
        <v>0.11700000000000001</v>
      </c>
      <c r="AC6" s="51">
        <f t="shared" si="0"/>
        <v>447</v>
      </c>
      <c r="AD6" s="49">
        <f t="shared" si="0"/>
        <v>0.03</v>
      </c>
      <c r="AE6" s="70">
        <f t="shared" si="0"/>
        <v>14745</v>
      </c>
    </row>
    <row r="7" spans="1:31" x14ac:dyDescent="0.3">
      <c r="A7" s="111"/>
      <c r="B7" s="68" t="s">
        <v>26</v>
      </c>
      <c r="C7" s="2">
        <v>1343</v>
      </c>
      <c r="D7" s="3">
        <v>0.107</v>
      </c>
      <c r="E7" s="2">
        <v>9354</v>
      </c>
      <c r="F7" s="3">
        <v>0.746</v>
      </c>
      <c r="G7" s="2">
        <v>7</v>
      </c>
      <c r="H7" s="3">
        <v>1E-3</v>
      </c>
      <c r="I7" s="2">
        <v>48</v>
      </c>
      <c r="J7" s="3">
        <v>4.0000000000000001E-3</v>
      </c>
      <c r="K7" s="2">
        <v>1435</v>
      </c>
      <c r="L7" s="3">
        <v>0.115</v>
      </c>
      <c r="M7" s="2">
        <v>344</v>
      </c>
      <c r="N7" s="3">
        <v>2.7E-2</v>
      </c>
      <c r="O7">
        <v>12531</v>
      </c>
      <c r="Q7" s="111"/>
      <c r="R7" s="68" t="s">
        <v>26</v>
      </c>
      <c r="S7" s="71">
        <f t="shared" si="1"/>
        <v>1343</v>
      </c>
      <c r="T7" s="56">
        <f t="shared" si="0"/>
        <v>0.107</v>
      </c>
      <c r="U7" s="71">
        <f t="shared" si="0"/>
        <v>9354</v>
      </c>
      <c r="V7" s="56">
        <f t="shared" si="0"/>
        <v>0.746</v>
      </c>
      <c r="W7" s="54">
        <f t="shared" si="0"/>
        <v>7</v>
      </c>
      <c r="X7" s="56">
        <f t="shared" si="0"/>
        <v>1E-3</v>
      </c>
      <c r="Y7" s="54">
        <f t="shared" si="0"/>
        <v>48</v>
      </c>
      <c r="Z7" s="56">
        <f t="shared" si="0"/>
        <v>4.0000000000000001E-3</v>
      </c>
      <c r="AA7" s="54">
        <f t="shared" si="0"/>
        <v>1435</v>
      </c>
      <c r="AB7" s="56">
        <f t="shared" si="0"/>
        <v>0.115</v>
      </c>
      <c r="AC7" s="58">
        <f t="shared" si="0"/>
        <v>344</v>
      </c>
      <c r="AD7" s="56">
        <f t="shared" si="0"/>
        <v>2.7E-2</v>
      </c>
      <c r="AE7" s="72">
        <f t="shared" si="0"/>
        <v>12531</v>
      </c>
    </row>
    <row r="8" spans="1:31" ht="15.05" customHeight="1" x14ac:dyDescent="0.3">
      <c r="A8" s="109" t="s">
        <v>19</v>
      </c>
      <c r="B8" s="67" t="s">
        <v>11</v>
      </c>
      <c r="C8" s="1">
        <v>1547</v>
      </c>
      <c r="D8" s="3">
        <v>0.61499999999999999</v>
      </c>
      <c r="E8" s="1">
        <v>253</v>
      </c>
      <c r="F8" s="3">
        <v>0.10100000000000001</v>
      </c>
      <c r="G8" s="1">
        <v>8</v>
      </c>
      <c r="H8" s="3">
        <v>3.0000000000000001E-3</v>
      </c>
      <c r="I8" s="1">
        <v>59</v>
      </c>
      <c r="J8" s="3">
        <v>2.3E-2</v>
      </c>
      <c r="K8" s="1">
        <v>301</v>
      </c>
      <c r="L8" s="3">
        <v>0.12</v>
      </c>
      <c r="M8" s="1">
        <v>349</v>
      </c>
      <c r="N8" s="3">
        <v>0.13900000000000001</v>
      </c>
      <c r="O8">
        <v>2517</v>
      </c>
      <c r="Q8" s="109" t="s">
        <v>19</v>
      </c>
      <c r="R8" s="67" t="s">
        <v>11</v>
      </c>
      <c r="S8" s="46">
        <f t="shared" si="1"/>
        <v>1547</v>
      </c>
      <c r="T8" s="49">
        <f t="shared" si="0"/>
        <v>0.61499999999999999</v>
      </c>
      <c r="U8" s="46">
        <f t="shared" si="0"/>
        <v>253</v>
      </c>
      <c r="V8" s="49">
        <f t="shared" si="0"/>
        <v>0.10100000000000001</v>
      </c>
      <c r="W8" s="48">
        <f t="shared" si="0"/>
        <v>8</v>
      </c>
      <c r="X8" s="49">
        <f t="shared" si="0"/>
        <v>3.0000000000000001E-3</v>
      </c>
      <c r="Y8" s="48">
        <f t="shared" si="0"/>
        <v>59</v>
      </c>
      <c r="Z8" s="49">
        <f t="shared" si="0"/>
        <v>2.3E-2</v>
      </c>
      <c r="AA8" s="48">
        <f t="shared" si="0"/>
        <v>301</v>
      </c>
      <c r="AB8" s="49">
        <f t="shared" si="0"/>
        <v>0.12</v>
      </c>
      <c r="AC8" s="51">
        <f t="shared" si="0"/>
        <v>349</v>
      </c>
      <c r="AD8" s="49">
        <f t="shared" si="0"/>
        <v>0.13900000000000001</v>
      </c>
      <c r="AE8" s="70">
        <f t="shared" si="0"/>
        <v>2517</v>
      </c>
    </row>
    <row r="9" spans="1:31" x14ac:dyDescent="0.3">
      <c r="A9" s="110"/>
      <c r="B9" s="67" t="s">
        <v>25</v>
      </c>
      <c r="C9" s="1">
        <v>1483</v>
      </c>
      <c r="D9" s="3">
        <v>9.5000000000000001E-2</v>
      </c>
      <c r="E9" s="1">
        <v>12756</v>
      </c>
      <c r="F9" s="3">
        <v>0.81299999999999994</v>
      </c>
      <c r="G9" s="1">
        <v>34</v>
      </c>
      <c r="H9" s="3">
        <v>2E-3</v>
      </c>
      <c r="I9" s="1">
        <v>79</v>
      </c>
      <c r="J9" s="3">
        <v>5.0000000000000001E-3</v>
      </c>
      <c r="K9" s="1">
        <v>1025</v>
      </c>
      <c r="L9" s="3">
        <v>6.5000000000000002E-2</v>
      </c>
      <c r="M9" s="1">
        <v>309</v>
      </c>
      <c r="N9" s="3">
        <v>0.02</v>
      </c>
      <c r="O9">
        <v>15686</v>
      </c>
      <c r="Q9" s="110"/>
      <c r="R9" s="67" t="s">
        <v>25</v>
      </c>
      <c r="S9" s="46">
        <f t="shared" si="1"/>
        <v>1483</v>
      </c>
      <c r="T9" s="49">
        <f t="shared" si="0"/>
        <v>9.5000000000000001E-2</v>
      </c>
      <c r="U9" s="46">
        <f t="shared" si="0"/>
        <v>12756</v>
      </c>
      <c r="V9" s="49">
        <f t="shared" si="0"/>
        <v>0.81299999999999994</v>
      </c>
      <c r="W9" s="48">
        <f t="shared" si="0"/>
        <v>34</v>
      </c>
      <c r="X9" s="49">
        <f t="shared" si="0"/>
        <v>2E-3</v>
      </c>
      <c r="Y9" s="48">
        <f t="shared" si="0"/>
        <v>79</v>
      </c>
      <c r="Z9" s="49">
        <f t="shared" si="0"/>
        <v>5.0000000000000001E-3</v>
      </c>
      <c r="AA9" s="48">
        <f t="shared" si="0"/>
        <v>1025</v>
      </c>
      <c r="AB9" s="49">
        <f t="shared" si="0"/>
        <v>6.5000000000000002E-2</v>
      </c>
      <c r="AC9" s="51">
        <f t="shared" si="0"/>
        <v>309</v>
      </c>
      <c r="AD9" s="49">
        <f t="shared" si="0"/>
        <v>0.02</v>
      </c>
      <c r="AE9" s="70">
        <f t="shared" si="0"/>
        <v>15686</v>
      </c>
    </row>
    <row r="10" spans="1:31" x14ac:dyDescent="0.3">
      <c r="A10" s="110"/>
      <c r="B10" s="67" t="s">
        <v>14</v>
      </c>
      <c r="C10" s="1">
        <v>1770</v>
      </c>
      <c r="D10" s="3">
        <v>0.223</v>
      </c>
      <c r="E10" s="1">
        <v>5055</v>
      </c>
      <c r="F10" s="3">
        <v>0.63800000000000001</v>
      </c>
      <c r="G10" s="1" t="s">
        <v>8</v>
      </c>
      <c r="H10" s="3" t="s">
        <v>9</v>
      </c>
      <c r="I10" s="1">
        <v>41</v>
      </c>
      <c r="J10" s="3">
        <v>5.0000000000000001E-3</v>
      </c>
      <c r="K10" s="1">
        <v>745</v>
      </c>
      <c r="L10" s="3">
        <v>9.4E-2</v>
      </c>
      <c r="M10" s="1">
        <v>312</v>
      </c>
      <c r="N10" s="3">
        <v>3.9E-2</v>
      </c>
      <c r="O10">
        <v>7923</v>
      </c>
      <c r="Q10" s="110"/>
      <c r="R10" s="67" t="s">
        <v>14</v>
      </c>
      <c r="S10" s="46">
        <f t="shared" si="1"/>
        <v>1770</v>
      </c>
      <c r="T10" s="49">
        <f t="shared" si="0"/>
        <v>0.223</v>
      </c>
      <c r="U10" s="46">
        <f t="shared" si="0"/>
        <v>5055</v>
      </c>
      <c r="V10" s="49">
        <f t="shared" si="0"/>
        <v>0.63800000000000001</v>
      </c>
      <c r="W10" s="50">
        <f t="shared" si="0"/>
        <v>0</v>
      </c>
      <c r="X10" s="49">
        <f t="shared" si="0"/>
        <v>0</v>
      </c>
      <c r="Y10" s="48">
        <f t="shared" si="0"/>
        <v>41</v>
      </c>
      <c r="Z10" s="49">
        <f t="shared" si="0"/>
        <v>5.0000000000000001E-3</v>
      </c>
      <c r="AA10" s="48">
        <f t="shared" si="0"/>
        <v>745</v>
      </c>
      <c r="AB10" s="49">
        <f t="shared" si="0"/>
        <v>9.4E-2</v>
      </c>
      <c r="AC10" s="51">
        <f t="shared" si="0"/>
        <v>312</v>
      </c>
      <c r="AD10" s="49">
        <f t="shared" si="0"/>
        <v>3.9E-2</v>
      </c>
      <c r="AE10" s="70">
        <f t="shared" si="0"/>
        <v>7923</v>
      </c>
    </row>
    <row r="11" spans="1:31" x14ac:dyDescent="0.3">
      <c r="A11" s="111"/>
      <c r="B11" s="68" t="s">
        <v>26</v>
      </c>
      <c r="C11" s="1">
        <v>1137</v>
      </c>
      <c r="D11" s="3">
        <v>0.192</v>
      </c>
      <c r="E11" s="1">
        <v>4324</v>
      </c>
      <c r="F11" s="3">
        <v>0.72899999999999998</v>
      </c>
      <c r="G11" s="1">
        <v>6</v>
      </c>
      <c r="H11" s="3">
        <v>1E-3</v>
      </c>
      <c r="I11" s="1">
        <v>29</v>
      </c>
      <c r="J11" s="3">
        <v>5.0000000000000001E-3</v>
      </c>
      <c r="K11" s="1">
        <v>288</v>
      </c>
      <c r="L11" s="3">
        <v>4.9000000000000002E-2</v>
      </c>
      <c r="M11" s="1">
        <v>145</v>
      </c>
      <c r="N11" s="3">
        <v>2.4E-2</v>
      </c>
      <c r="O11">
        <v>5929</v>
      </c>
      <c r="Q11" s="111"/>
      <c r="R11" s="68" t="s">
        <v>26</v>
      </c>
      <c r="S11" s="71">
        <f t="shared" si="1"/>
        <v>1137</v>
      </c>
      <c r="T11" s="56">
        <f t="shared" si="0"/>
        <v>0.192</v>
      </c>
      <c r="U11" s="71">
        <f t="shared" si="0"/>
        <v>4324</v>
      </c>
      <c r="V11" s="56">
        <f t="shared" si="0"/>
        <v>0.72899999999999998</v>
      </c>
      <c r="W11" s="54">
        <f t="shared" si="0"/>
        <v>6</v>
      </c>
      <c r="X11" s="56">
        <f t="shared" si="0"/>
        <v>1E-3</v>
      </c>
      <c r="Y11" s="54">
        <f t="shared" si="0"/>
        <v>29</v>
      </c>
      <c r="Z11" s="56">
        <f t="shared" si="0"/>
        <v>5.0000000000000001E-3</v>
      </c>
      <c r="AA11" s="54">
        <f t="shared" si="0"/>
        <v>288</v>
      </c>
      <c r="AB11" s="56">
        <f t="shared" si="0"/>
        <v>4.9000000000000002E-2</v>
      </c>
      <c r="AC11" s="58">
        <f t="shared" si="0"/>
        <v>145</v>
      </c>
      <c r="AD11" s="56">
        <f t="shared" si="0"/>
        <v>2.4E-2</v>
      </c>
      <c r="AE11" s="72">
        <f t="shared" si="0"/>
        <v>5929</v>
      </c>
    </row>
    <row r="12" spans="1:31" ht="15.05" customHeight="1" x14ac:dyDescent="0.3">
      <c r="A12" s="109" t="s">
        <v>20</v>
      </c>
      <c r="B12" s="67" t="s">
        <v>11</v>
      </c>
      <c r="C12" s="1">
        <v>80</v>
      </c>
      <c r="D12" s="3">
        <v>0.14299999999999999</v>
      </c>
      <c r="E12" s="1">
        <v>366</v>
      </c>
      <c r="F12" s="3">
        <v>0.65400000000000003</v>
      </c>
      <c r="G12" s="1" t="s">
        <v>8</v>
      </c>
      <c r="H12" s="3" t="s">
        <v>9</v>
      </c>
      <c r="I12" s="1">
        <v>1</v>
      </c>
      <c r="J12" s="3">
        <v>2E-3</v>
      </c>
      <c r="K12" s="1">
        <v>91</v>
      </c>
      <c r="L12" s="3">
        <v>0.16300000000000001</v>
      </c>
      <c r="M12" s="1">
        <v>22</v>
      </c>
      <c r="N12" s="3">
        <v>3.9E-2</v>
      </c>
      <c r="O12">
        <v>560</v>
      </c>
      <c r="Q12" s="109" t="s">
        <v>20</v>
      </c>
      <c r="R12" s="67" t="s">
        <v>11</v>
      </c>
      <c r="S12" s="48">
        <f t="shared" si="1"/>
        <v>80</v>
      </c>
      <c r="T12" s="49">
        <f t="shared" si="0"/>
        <v>0.14299999999999999</v>
      </c>
      <c r="U12" s="46">
        <f t="shared" si="0"/>
        <v>366</v>
      </c>
      <c r="V12" s="49">
        <f t="shared" si="0"/>
        <v>0.65400000000000003</v>
      </c>
      <c r="W12" s="48">
        <f t="shared" si="0"/>
        <v>0</v>
      </c>
      <c r="X12" s="49">
        <f t="shared" si="0"/>
        <v>0</v>
      </c>
      <c r="Y12" s="50">
        <f t="shared" si="0"/>
        <v>1</v>
      </c>
      <c r="Z12" s="49">
        <f t="shared" si="0"/>
        <v>2E-3</v>
      </c>
      <c r="AA12" s="48">
        <f t="shared" si="0"/>
        <v>91</v>
      </c>
      <c r="AB12" s="49">
        <f t="shared" si="0"/>
        <v>0.16300000000000001</v>
      </c>
      <c r="AC12" s="51">
        <f t="shared" si="0"/>
        <v>22</v>
      </c>
      <c r="AD12" s="49">
        <f t="shared" si="0"/>
        <v>3.9E-2</v>
      </c>
      <c r="AE12" s="70">
        <f t="shared" si="0"/>
        <v>560</v>
      </c>
    </row>
    <row r="13" spans="1:31" x14ac:dyDescent="0.3">
      <c r="A13" s="110"/>
      <c r="B13" s="67" t="s">
        <v>25</v>
      </c>
      <c r="C13" s="2">
        <v>117</v>
      </c>
      <c r="D13" s="3">
        <v>3.4000000000000002E-2</v>
      </c>
      <c r="E13" s="2">
        <v>3017</v>
      </c>
      <c r="F13" s="3">
        <v>0.876</v>
      </c>
      <c r="G13" s="2">
        <v>5</v>
      </c>
      <c r="H13" s="3">
        <v>1E-3</v>
      </c>
      <c r="I13" s="2">
        <v>3</v>
      </c>
      <c r="J13" s="3">
        <v>1E-3</v>
      </c>
      <c r="K13" s="2">
        <v>263</v>
      </c>
      <c r="L13" s="3">
        <v>7.5999999999999998E-2</v>
      </c>
      <c r="M13" s="2">
        <v>41</v>
      </c>
      <c r="N13" s="3">
        <v>1.2E-2</v>
      </c>
      <c r="O13">
        <v>3446</v>
      </c>
      <c r="Q13" s="110"/>
      <c r="R13" s="67" t="s">
        <v>25</v>
      </c>
      <c r="S13" s="48">
        <f t="shared" si="1"/>
        <v>117</v>
      </c>
      <c r="T13" s="49">
        <f t="shared" si="0"/>
        <v>3.4000000000000002E-2</v>
      </c>
      <c r="U13" s="46">
        <f t="shared" si="0"/>
        <v>3017</v>
      </c>
      <c r="V13" s="49">
        <f t="shared" si="0"/>
        <v>0.876</v>
      </c>
      <c r="W13" s="48">
        <f t="shared" si="0"/>
        <v>5</v>
      </c>
      <c r="X13" s="49">
        <f t="shared" si="0"/>
        <v>1E-3</v>
      </c>
      <c r="Y13" s="48">
        <f t="shared" si="0"/>
        <v>3</v>
      </c>
      <c r="Z13" s="49">
        <f t="shared" si="0"/>
        <v>1E-3</v>
      </c>
      <c r="AA13" s="48">
        <f t="shared" si="0"/>
        <v>263</v>
      </c>
      <c r="AB13" s="49">
        <f t="shared" si="0"/>
        <v>7.5999999999999998E-2</v>
      </c>
      <c r="AC13" s="51">
        <f t="shared" si="0"/>
        <v>41</v>
      </c>
      <c r="AD13" s="49">
        <f t="shared" si="0"/>
        <v>1.2E-2</v>
      </c>
      <c r="AE13" s="70">
        <f t="shared" si="0"/>
        <v>3446</v>
      </c>
    </row>
    <row r="14" spans="1:31" x14ac:dyDescent="0.3">
      <c r="A14" s="110"/>
      <c r="B14" s="67" t="s">
        <v>14</v>
      </c>
      <c r="C14" s="1">
        <v>125</v>
      </c>
      <c r="D14" s="3">
        <v>0.05</v>
      </c>
      <c r="E14" s="1">
        <v>2150</v>
      </c>
      <c r="F14" s="3">
        <v>0.85699999999999998</v>
      </c>
      <c r="G14" s="1" t="s">
        <v>8</v>
      </c>
      <c r="H14" s="3" t="s">
        <v>9</v>
      </c>
      <c r="I14" s="1">
        <v>3</v>
      </c>
      <c r="J14" s="3">
        <v>1E-3</v>
      </c>
      <c r="K14" s="1">
        <v>194</v>
      </c>
      <c r="L14" s="3">
        <v>7.6999999999999999E-2</v>
      </c>
      <c r="M14" s="1">
        <v>38</v>
      </c>
      <c r="N14" s="3">
        <v>1.4999999999999999E-2</v>
      </c>
      <c r="O14">
        <v>2510</v>
      </c>
      <c r="Q14" s="110"/>
      <c r="R14" s="67" t="s">
        <v>14</v>
      </c>
      <c r="S14" s="48">
        <f t="shared" si="1"/>
        <v>125</v>
      </c>
      <c r="T14" s="49">
        <f t="shared" si="0"/>
        <v>0.05</v>
      </c>
      <c r="U14" s="48">
        <f t="shared" si="0"/>
        <v>2150</v>
      </c>
      <c r="V14" s="49">
        <f t="shared" si="0"/>
        <v>0.85699999999999998</v>
      </c>
      <c r="W14" s="50">
        <f t="shared" si="0"/>
        <v>0</v>
      </c>
      <c r="X14" s="49">
        <f t="shared" si="0"/>
        <v>0</v>
      </c>
      <c r="Y14" s="50">
        <f t="shared" si="0"/>
        <v>3</v>
      </c>
      <c r="Z14" s="49">
        <f t="shared" si="0"/>
        <v>1E-3</v>
      </c>
      <c r="AA14" s="48">
        <f t="shared" si="0"/>
        <v>194</v>
      </c>
      <c r="AB14" s="49">
        <f t="shared" si="0"/>
        <v>7.6999999999999999E-2</v>
      </c>
      <c r="AC14" s="51">
        <f t="shared" si="0"/>
        <v>38</v>
      </c>
      <c r="AD14" s="49">
        <f t="shared" si="0"/>
        <v>1.4999999999999999E-2</v>
      </c>
      <c r="AE14" s="73">
        <f t="shared" si="0"/>
        <v>2510</v>
      </c>
    </row>
    <row r="15" spans="1:31" x14ac:dyDescent="0.3">
      <c r="A15" s="111"/>
      <c r="B15" s="68" t="s">
        <v>26</v>
      </c>
      <c r="C15" s="1">
        <v>97</v>
      </c>
      <c r="D15" s="3">
        <v>4.1000000000000002E-2</v>
      </c>
      <c r="E15" s="1">
        <v>1953</v>
      </c>
      <c r="F15" s="3">
        <v>0.82399999999999995</v>
      </c>
      <c r="G15" s="1" t="s">
        <v>8</v>
      </c>
      <c r="H15" s="3" t="s">
        <v>9</v>
      </c>
      <c r="I15" s="1">
        <v>9</v>
      </c>
      <c r="J15" s="3">
        <v>4.0000000000000001E-3</v>
      </c>
      <c r="K15" s="1">
        <v>256</v>
      </c>
      <c r="L15" s="3">
        <v>0.108</v>
      </c>
      <c r="M15" s="1">
        <v>56</v>
      </c>
      <c r="N15" s="3">
        <v>2.4E-2</v>
      </c>
      <c r="O15">
        <v>2371</v>
      </c>
      <c r="Q15" s="111"/>
      <c r="R15" s="68" t="s">
        <v>26</v>
      </c>
      <c r="S15" s="54">
        <f t="shared" si="1"/>
        <v>97</v>
      </c>
      <c r="T15" s="56">
        <f t="shared" si="0"/>
        <v>4.1000000000000002E-2</v>
      </c>
      <c r="U15" s="71">
        <f t="shared" si="0"/>
        <v>1953</v>
      </c>
      <c r="V15" s="56">
        <f t="shared" si="0"/>
        <v>0.82399999999999995</v>
      </c>
      <c r="W15" s="54">
        <f t="shared" si="0"/>
        <v>0</v>
      </c>
      <c r="X15" s="56">
        <f t="shared" si="0"/>
        <v>0</v>
      </c>
      <c r="Y15" s="54">
        <f t="shared" si="0"/>
        <v>9</v>
      </c>
      <c r="Z15" s="56">
        <f t="shared" si="0"/>
        <v>4.0000000000000001E-3</v>
      </c>
      <c r="AA15" s="54">
        <f t="shared" si="0"/>
        <v>256</v>
      </c>
      <c r="AB15" s="56">
        <f t="shared" si="0"/>
        <v>0.108</v>
      </c>
      <c r="AC15" s="58">
        <f t="shared" si="0"/>
        <v>56</v>
      </c>
      <c r="AD15" s="56">
        <f t="shared" si="0"/>
        <v>2.4E-2</v>
      </c>
      <c r="AE15" s="72">
        <f t="shared" si="0"/>
        <v>2371</v>
      </c>
    </row>
    <row r="16" spans="1:31" ht="15.05" customHeight="1" x14ac:dyDescent="0.3">
      <c r="A16" s="109" t="s">
        <v>21</v>
      </c>
      <c r="B16" s="67" t="s">
        <v>11</v>
      </c>
      <c r="C16" s="2">
        <v>147</v>
      </c>
      <c r="D16" s="3">
        <v>0.40100000000000002</v>
      </c>
      <c r="E16" s="2">
        <v>129</v>
      </c>
      <c r="F16" s="3">
        <v>0.35099999999999998</v>
      </c>
      <c r="G16" s="2">
        <v>1</v>
      </c>
      <c r="H16" s="3">
        <v>3.0000000000000001E-3</v>
      </c>
      <c r="I16" s="2">
        <v>1</v>
      </c>
      <c r="J16" s="3">
        <v>3.0000000000000001E-3</v>
      </c>
      <c r="K16" s="2">
        <v>72</v>
      </c>
      <c r="L16" s="3">
        <v>0.19600000000000001</v>
      </c>
      <c r="M16" s="2">
        <v>17</v>
      </c>
      <c r="N16" s="3">
        <v>4.5999999999999999E-2</v>
      </c>
      <c r="O16">
        <v>367</v>
      </c>
      <c r="Q16" s="109" t="s">
        <v>21</v>
      </c>
      <c r="R16" s="67" t="s">
        <v>11</v>
      </c>
      <c r="S16" s="48">
        <f t="shared" si="1"/>
        <v>147</v>
      </c>
      <c r="T16" s="49">
        <f t="shared" si="0"/>
        <v>0.40100000000000002</v>
      </c>
      <c r="U16" s="46">
        <f t="shared" si="0"/>
        <v>129</v>
      </c>
      <c r="V16" s="49">
        <f t="shared" si="0"/>
        <v>0.35099999999999998</v>
      </c>
      <c r="W16" s="48">
        <f t="shared" si="0"/>
        <v>1</v>
      </c>
      <c r="X16" s="49">
        <f t="shared" si="0"/>
        <v>3.0000000000000001E-3</v>
      </c>
      <c r="Y16" s="48">
        <f t="shared" si="0"/>
        <v>1</v>
      </c>
      <c r="Z16" s="49">
        <f t="shared" si="0"/>
        <v>3.0000000000000001E-3</v>
      </c>
      <c r="AA16" s="48">
        <f t="shared" si="0"/>
        <v>72</v>
      </c>
      <c r="AB16" s="49">
        <f t="shared" si="0"/>
        <v>0.19600000000000001</v>
      </c>
      <c r="AC16" s="51">
        <f t="shared" si="0"/>
        <v>17</v>
      </c>
      <c r="AD16" s="49">
        <f t="shared" si="0"/>
        <v>4.5999999999999999E-2</v>
      </c>
      <c r="AE16" s="70">
        <f t="shared" si="0"/>
        <v>367</v>
      </c>
    </row>
    <row r="17" spans="1:31" x14ac:dyDescent="0.3">
      <c r="A17" s="110"/>
      <c r="B17" s="67" t="s">
        <v>25</v>
      </c>
      <c r="C17" s="2">
        <v>154</v>
      </c>
      <c r="D17" s="3">
        <v>6.0999999999999999E-2</v>
      </c>
      <c r="E17" s="2">
        <v>2138</v>
      </c>
      <c r="F17" s="3">
        <v>0.85199999999999998</v>
      </c>
      <c r="G17" s="2">
        <v>4</v>
      </c>
      <c r="H17" s="3">
        <v>2E-3</v>
      </c>
      <c r="I17" s="2">
        <v>5</v>
      </c>
      <c r="J17" s="3">
        <v>2E-3</v>
      </c>
      <c r="K17" s="2">
        <v>190</v>
      </c>
      <c r="L17" s="3">
        <v>7.5999999999999998E-2</v>
      </c>
      <c r="M17" s="2">
        <v>19</v>
      </c>
      <c r="N17" s="3">
        <v>8.0000000000000002E-3</v>
      </c>
      <c r="O17">
        <v>2510</v>
      </c>
      <c r="Q17" s="110"/>
      <c r="R17" s="67" t="s">
        <v>25</v>
      </c>
      <c r="S17" s="48">
        <f t="shared" si="1"/>
        <v>154</v>
      </c>
      <c r="T17" s="49">
        <f t="shared" si="0"/>
        <v>6.0999999999999999E-2</v>
      </c>
      <c r="U17" s="46">
        <f t="shared" si="0"/>
        <v>2138</v>
      </c>
      <c r="V17" s="49">
        <f t="shared" si="0"/>
        <v>0.85199999999999998</v>
      </c>
      <c r="W17" s="48">
        <f t="shared" si="0"/>
        <v>4</v>
      </c>
      <c r="X17" s="49">
        <f t="shared" si="0"/>
        <v>2E-3</v>
      </c>
      <c r="Y17" s="48">
        <f t="shared" si="0"/>
        <v>5</v>
      </c>
      <c r="Z17" s="49">
        <f t="shared" si="0"/>
        <v>2E-3</v>
      </c>
      <c r="AA17" s="48">
        <f t="shared" si="0"/>
        <v>190</v>
      </c>
      <c r="AB17" s="49">
        <f t="shared" si="0"/>
        <v>7.5999999999999998E-2</v>
      </c>
      <c r="AC17" s="51">
        <f t="shared" si="0"/>
        <v>19</v>
      </c>
      <c r="AD17" s="49">
        <f t="shared" si="0"/>
        <v>8.0000000000000002E-3</v>
      </c>
      <c r="AE17" s="70">
        <f t="shared" si="0"/>
        <v>2510</v>
      </c>
    </row>
    <row r="18" spans="1:31" x14ac:dyDescent="0.3">
      <c r="A18" s="110"/>
      <c r="B18" s="67" t="s">
        <v>14</v>
      </c>
      <c r="C18" s="1">
        <v>145</v>
      </c>
      <c r="D18" s="3">
        <v>0.182</v>
      </c>
      <c r="E18" s="1">
        <v>537</v>
      </c>
      <c r="F18" s="3">
        <v>0.67400000000000004</v>
      </c>
      <c r="G18" s="1" t="s">
        <v>8</v>
      </c>
      <c r="H18" s="3" t="s">
        <v>9</v>
      </c>
      <c r="I18" s="1">
        <v>1</v>
      </c>
      <c r="J18" s="3">
        <v>1E-3</v>
      </c>
      <c r="K18" s="1">
        <v>102</v>
      </c>
      <c r="L18" s="3">
        <v>0.128</v>
      </c>
      <c r="M18" s="1">
        <v>12</v>
      </c>
      <c r="N18" s="3">
        <v>1.4999999999999999E-2</v>
      </c>
      <c r="O18">
        <v>797</v>
      </c>
      <c r="Q18" s="110"/>
      <c r="R18" s="67" t="s">
        <v>14</v>
      </c>
      <c r="S18" s="48">
        <f t="shared" si="1"/>
        <v>145</v>
      </c>
      <c r="T18" s="49">
        <f t="shared" si="0"/>
        <v>0.182</v>
      </c>
      <c r="U18" s="48">
        <f t="shared" si="0"/>
        <v>537</v>
      </c>
      <c r="V18" s="49">
        <f t="shared" si="0"/>
        <v>0.67400000000000004</v>
      </c>
      <c r="W18" s="50">
        <f t="shared" si="0"/>
        <v>0</v>
      </c>
      <c r="X18" s="49">
        <f t="shared" si="0"/>
        <v>0</v>
      </c>
      <c r="Y18" s="48">
        <f t="shared" si="0"/>
        <v>1</v>
      </c>
      <c r="Z18" s="49">
        <f t="shared" si="0"/>
        <v>1E-3</v>
      </c>
      <c r="AA18" s="48">
        <f t="shared" si="0"/>
        <v>102</v>
      </c>
      <c r="AB18" s="49">
        <f t="shared" si="0"/>
        <v>0.128</v>
      </c>
      <c r="AC18" s="51">
        <f t="shared" si="0"/>
        <v>12</v>
      </c>
      <c r="AD18" s="49">
        <f t="shared" si="0"/>
        <v>1.4999999999999999E-2</v>
      </c>
      <c r="AE18" s="70">
        <f t="shared" si="0"/>
        <v>797</v>
      </c>
    </row>
    <row r="19" spans="1:31" x14ac:dyDescent="0.3">
      <c r="A19" s="111"/>
      <c r="B19" s="68" t="s">
        <v>26</v>
      </c>
      <c r="C19" s="1">
        <v>89</v>
      </c>
      <c r="D19" s="3">
        <v>6.7000000000000004E-2</v>
      </c>
      <c r="E19" s="1">
        <v>939</v>
      </c>
      <c r="F19" s="3">
        <v>0.70899999999999996</v>
      </c>
      <c r="G19" s="1" t="s">
        <v>8</v>
      </c>
      <c r="H19" s="3" t="s">
        <v>9</v>
      </c>
      <c r="I19" s="1">
        <v>3</v>
      </c>
      <c r="J19" s="3">
        <v>2E-3</v>
      </c>
      <c r="K19" s="1">
        <v>281</v>
      </c>
      <c r="L19" s="3">
        <v>0.21199999999999999</v>
      </c>
      <c r="M19" s="1">
        <v>12</v>
      </c>
      <c r="N19" s="3">
        <v>8.9999999999999993E-3</v>
      </c>
      <c r="O19">
        <v>1324</v>
      </c>
      <c r="Q19" s="111"/>
      <c r="R19" s="68" t="s">
        <v>26</v>
      </c>
      <c r="S19" s="54">
        <f t="shared" si="1"/>
        <v>89</v>
      </c>
      <c r="T19" s="56">
        <f t="shared" si="0"/>
        <v>6.7000000000000004E-2</v>
      </c>
      <c r="U19" s="71">
        <f t="shared" si="0"/>
        <v>939</v>
      </c>
      <c r="V19" s="56">
        <f t="shared" si="0"/>
        <v>0.70899999999999996</v>
      </c>
      <c r="W19" s="54">
        <f t="shared" si="0"/>
        <v>0</v>
      </c>
      <c r="X19" s="56">
        <f t="shared" si="0"/>
        <v>0</v>
      </c>
      <c r="Y19" s="54">
        <f t="shared" si="0"/>
        <v>3</v>
      </c>
      <c r="Z19" s="56">
        <f t="shared" si="0"/>
        <v>2E-3</v>
      </c>
      <c r="AA19" s="54">
        <f t="shared" si="0"/>
        <v>281</v>
      </c>
      <c r="AB19" s="56">
        <f t="shared" si="0"/>
        <v>0.21199999999999999</v>
      </c>
      <c r="AC19" s="58">
        <f t="shared" si="0"/>
        <v>12</v>
      </c>
      <c r="AD19" s="56">
        <f t="shared" si="0"/>
        <v>8.9999999999999993E-3</v>
      </c>
      <c r="AE19" s="72">
        <f t="shared" si="0"/>
        <v>1324</v>
      </c>
    </row>
    <row r="20" spans="1:31" ht="15.05" customHeight="1" x14ac:dyDescent="0.3">
      <c r="A20" s="109" t="s">
        <v>22</v>
      </c>
      <c r="B20" s="67" t="s">
        <v>11</v>
      </c>
      <c r="C20" s="1">
        <v>10</v>
      </c>
      <c r="D20" s="3">
        <v>1.6E-2</v>
      </c>
      <c r="E20" s="1">
        <v>392</v>
      </c>
      <c r="F20" s="3">
        <v>0.64600000000000002</v>
      </c>
      <c r="G20" s="1">
        <v>4</v>
      </c>
      <c r="H20" s="3">
        <v>7.0000000000000001E-3</v>
      </c>
      <c r="I20" s="1">
        <v>3</v>
      </c>
      <c r="J20" s="3">
        <v>5.0000000000000001E-3</v>
      </c>
      <c r="K20" s="1">
        <v>131</v>
      </c>
      <c r="L20" s="3">
        <v>0.216</v>
      </c>
      <c r="M20" s="1">
        <v>67</v>
      </c>
      <c r="N20" s="3">
        <v>0.11</v>
      </c>
      <c r="O20">
        <v>607</v>
      </c>
      <c r="Q20" s="109" t="s">
        <v>22</v>
      </c>
      <c r="R20" s="67" t="s">
        <v>11</v>
      </c>
      <c r="S20" s="48">
        <f t="shared" si="1"/>
        <v>10</v>
      </c>
      <c r="T20" s="49">
        <f t="shared" ref="T20:T31" si="2">IF(D20=".",0,D20)</f>
        <v>1.6E-2</v>
      </c>
      <c r="U20" s="46">
        <f t="shared" ref="U20:U31" si="3">IF(E20=".",0,E20)</f>
        <v>392</v>
      </c>
      <c r="V20" s="49">
        <f t="shared" ref="V20:V31" si="4">IF(F20=".",0,F20)</f>
        <v>0.64600000000000002</v>
      </c>
      <c r="W20" s="48">
        <f t="shared" ref="W20:W31" si="5">IF(G20=".",0,G20)</f>
        <v>4</v>
      </c>
      <c r="X20" s="49">
        <f t="shared" ref="X20:X31" si="6">IF(H20=".",0,H20)</f>
        <v>7.0000000000000001E-3</v>
      </c>
      <c r="Y20" s="48">
        <f t="shared" ref="Y20:Y31" si="7">IF(I20=".",0,I20)</f>
        <v>3</v>
      </c>
      <c r="Z20" s="49">
        <f t="shared" ref="Z20:Z31" si="8">IF(J20=".",0,J20)</f>
        <v>5.0000000000000001E-3</v>
      </c>
      <c r="AA20" s="48">
        <f t="shared" ref="AA20:AA31" si="9">IF(K20=".",0,K20)</f>
        <v>131</v>
      </c>
      <c r="AB20" s="49">
        <f t="shared" ref="AB20:AB31" si="10">IF(L20=".",0,L20)</f>
        <v>0.216</v>
      </c>
      <c r="AC20" s="51">
        <f t="shared" ref="AC20:AC31" si="11">IF(M20=".",0,M20)</f>
        <v>67</v>
      </c>
      <c r="AD20" s="49">
        <f t="shared" ref="AD20:AD31" si="12">IF(N20=".",0,N20)</f>
        <v>0.11</v>
      </c>
      <c r="AE20" s="70">
        <f t="shared" ref="AE20:AE31" si="13">IF(O20=".",0,O20)</f>
        <v>607</v>
      </c>
    </row>
    <row r="21" spans="1:31" x14ac:dyDescent="0.3">
      <c r="A21" s="110"/>
      <c r="B21" s="67" t="s">
        <v>25</v>
      </c>
      <c r="C21" s="1">
        <v>7</v>
      </c>
      <c r="D21" s="3">
        <v>2E-3</v>
      </c>
      <c r="E21" s="1">
        <v>2176</v>
      </c>
      <c r="F21" s="3">
        <v>0.69099999999999995</v>
      </c>
      <c r="G21" s="1">
        <v>2</v>
      </c>
      <c r="H21" s="3">
        <v>1E-3</v>
      </c>
      <c r="I21" s="1">
        <v>5</v>
      </c>
      <c r="J21" s="3">
        <v>2E-3</v>
      </c>
      <c r="K21" s="1">
        <v>782</v>
      </c>
      <c r="L21" s="3">
        <v>0.248</v>
      </c>
      <c r="M21" s="1">
        <v>178</v>
      </c>
      <c r="N21" s="3">
        <v>5.7000000000000002E-2</v>
      </c>
      <c r="O21">
        <v>3150</v>
      </c>
      <c r="Q21" s="110"/>
      <c r="R21" s="67" t="s">
        <v>25</v>
      </c>
      <c r="S21" s="48">
        <f t="shared" si="1"/>
        <v>7</v>
      </c>
      <c r="T21" s="49">
        <f t="shared" si="2"/>
        <v>2E-3</v>
      </c>
      <c r="U21" s="46">
        <f t="shared" si="3"/>
        <v>2176</v>
      </c>
      <c r="V21" s="49">
        <f t="shared" si="4"/>
        <v>0.69099999999999995</v>
      </c>
      <c r="W21" s="48">
        <f t="shared" si="5"/>
        <v>2</v>
      </c>
      <c r="X21" s="49">
        <f t="shared" si="6"/>
        <v>1E-3</v>
      </c>
      <c r="Y21" s="48">
        <f t="shared" si="7"/>
        <v>5</v>
      </c>
      <c r="Z21" s="49">
        <f t="shared" si="8"/>
        <v>2E-3</v>
      </c>
      <c r="AA21" s="48">
        <f t="shared" si="9"/>
        <v>782</v>
      </c>
      <c r="AB21" s="49">
        <f t="shared" si="10"/>
        <v>0.248</v>
      </c>
      <c r="AC21" s="51">
        <f t="shared" si="11"/>
        <v>178</v>
      </c>
      <c r="AD21" s="49">
        <f t="shared" si="12"/>
        <v>5.7000000000000002E-2</v>
      </c>
      <c r="AE21" s="70">
        <f t="shared" si="13"/>
        <v>3150</v>
      </c>
    </row>
    <row r="22" spans="1:31" x14ac:dyDescent="0.3">
      <c r="A22" s="110"/>
      <c r="B22" s="67" t="s">
        <v>14</v>
      </c>
      <c r="C22" s="1">
        <v>29</v>
      </c>
      <c r="D22" s="3">
        <v>1.2999999999999999E-2</v>
      </c>
      <c r="E22" s="1">
        <v>1607</v>
      </c>
      <c r="F22" s="3">
        <v>0.72</v>
      </c>
      <c r="G22" s="1" t="s">
        <v>8</v>
      </c>
      <c r="H22" s="3" t="s">
        <v>9</v>
      </c>
      <c r="I22" s="1">
        <v>1</v>
      </c>
      <c r="J22" s="3">
        <v>0</v>
      </c>
      <c r="K22" s="1">
        <v>524</v>
      </c>
      <c r="L22" s="3">
        <v>0.23499999999999999</v>
      </c>
      <c r="M22" s="1">
        <v>72</v>
      </c>
      <c r="N22" s="3">
        <v>3.2000000000000001E-2</v>
      </c>
      <c r="O22">
        <v>2233</v>
      </c>
      <c r="Q22" s="110"/>
      <c r="R22" s="67" t="s">
        <v>14</v>
      </c>
      <c r="S22" s="48">
        <f t="shared" si="1"/>
        <v>29</v>
      </c>
      <c r="T22" s="49">
        <f t="shared" si="2"/>
        <v>1.2999999999999999E-2</v>
      </c>
      <c r="U22" s="48">
        <f t="shared" si="3"/>
        <v>1607</v>
      </c>
      <c r="V22" s="49">
        <f t="shared" si="4"/>
        <v>0.72</v>
      </c>
      <c r="W22" s="50">
        <f t="shared" si="5"/>
        <v>0</v>
      </c>
      <c r="X22" s="49">
        <f t="shared" si="6"/>
        <v>0</v>
      </c>
      <c r="Y22" s="50">
        <f t="shared" si="7"/>
        <v>1</v>
      </c>
      <c r="Z22" s="49">
        <f t="shared" si="8"/>
        <v>0</v>
      </c>
      <c r="AA22" s="48">
        <f t="shared" si="9"/>
        <v>524</v>
      </c>
      <c r="AB22" s="49">
        <f t="shared" si="10"/>
        <v>0.23499999999999999</v>
      </c>
      <c r="AC22" s="51">
        <f t="shared" si="11"/>
        <v>72</v>
      </c>
      <c r="AD22" s="49">
        <f t="shared" si="12"/>
        <v>3.2000000000000001E-2</v>
      </c>
      <c r="AE22" s="73">
        <f t="shared" si="13"/>
        <v>2233</v>
      </c>
    </row>
    <row r="23" spans="1:31" x14ac:dyDescent="0.3">
      <c r="A23" s="111"/>
      <c r="B23" s="68" t="s">
        <v>26</v>
      </c>
      <c r="C23" s="2">
        <v>20</v>
      </c>
      <c r="D23" s="3">
        <v>0.01</v>
      </c>
      <c r="E23" s="2">
        <v>1291</v>
      </c>
      <c r="F23" s="3">
        <v>0.66200000000000003</v>
      </c>
      <c r="G23" s="2">
        <v>1</v>
      </c>
      <c r="H23" s="3">
        <v>1E-3</v>
      </c>
      <c r="I23" s="2">
        <v>1</v>
      </c>
      <c r="J23" s="3">
        <v>1E-3</v>
      </c>
      <c r="K23" s="2">
        <v>519</v>
      </c>
      <c r="L23" s="3">
        <v>0.26600000000000001</v>
      </c>
      <c r="M23" s="2">
        <v>117</v>
      </c>
      <c r="N23" s="3">
        <v>0.06</v>
      </c>
      <c r="O23">
        <v>1949</v>
      </c>
      <c r="Q23" s="111"/>
      <c r="R23" s="68" t="s">
        <v>26</v>
      </c>
      <c r="S23" s="54">
        <f t="shared" si="1"/>
        <v>20</v>
      </c>
      <c r="T23" s="56">
        <f t="shared" si="2"/>
        <v>0.01</v>
      </c>
      <c r="U23" s="71">
        <f t="shared" si="3"/>
        <v>1291</v>
      </c>
      <c r="V23" s="56">
        <f t="shared" si="4"/>
        <v>0.66200000000000003</v>
      </c>
      <c r="W23" s="57">
        <f t="shared" si="5"/>
        <v>1</v>
      </c>
      <c r="X23" s="56">
        <f t="shared" si="6"/>
        <v>1E-3</v>
      </c>
      <c r="Y23" s="54">
        <f t="shared" si="7"/>
        <v>1</v>
      </c>
      <c r="Z23" s="56">
        <f t="shared" si="8"/>
        <v>1E-3</v>
      </c>
      <c r="AA23" s="54">
        <f t="shared" si="9"/>
        <v>519</v>
      </c>
      <c r="AB23" s="56">
        <f t="shared" si="10"/>
        <v>0.26600000000000001</v>
      </c>
      <c r="AC23" s="58">
        <f t="shared" si="11"/>
        <v>117</v>
      </c>
      <c r="AD23" s="56">
        <f t="shared" si="12"/>
        <v>0.06</v>
      </c>
      <c r="AE23" s="72">
        <f t="shared" si="13"/>
        <v>1949</v>
      </c>
    </row>
    <row r="24" spans="1:31" ht="15.05" customHeight="1" x14ac:dyDescent="0.3">
      <c r="A24" s="109" t="s">
        <v>23</v>
      </c>
      <c r="B24" s="67" t="s">
        <v>11</v>
      </c>
      <c r="C24" s="2">
        <v>1</v>
      </c>
      <c r="D24" s="3">
        <v>2E-3</v>
      </c>
      <c r="E24" s="2">
        <v>410</v>
      </c>
      <c r="F24" s="3">
        <v>0.86099999999999999</v>
      </c>
      <c r="G24" s="2" t="s">
        <v>8</v>
      </c>
      <c r="H24" s="3" t="s">
        <v>9</v>
      </c>
      <c r="I24" s="2">
        <v>9</v>
      </c>
      <c r="J24" s="3">
        <v>1.9E-2</v>
      </c>
      <c r="K24" s="2">
        <v>51</v>
      </c>
      <c r="L24" s="3">
        <v>0.107</v>
      </c>
      <c r="M24" s="2">
        <v>5</v>
      </c>
      <c r="N24" s="3">
        <v>1.0999999999999999E-2</v>
      </c>
      <c r="O24">
        <v>476</v>
      </c>
      <c r="Q24" s="109" t="s">
        <v>23</v>
      </c>
      <c r="R24" s="67" t="s">
        <v>11</v>
      </c>
      <c r="S24" s="48">
        <f t="shared" si="1"/>
        <v>1</v>
      </c>
      <c r="T24" s="49">
        <f t="shared" si="2"/>
        <v>2E-3</v>
      </c>
      <c r="U24" s="48">
        <f t="shared" si="3"/>
        <v>410</v>
      </c>
      <c r="V24" s="49">
        <f t="shared" si="4"/>
        <v>0.86099999999999999</v>
      </c>
      <c r="W24" s="50">
        <f t="shared" si="5"/>
        <v>0</v>
      </c>
      <c r="X24" s="49">
        <f t="shared" si="6"/>
        <v>0</v>
      </c>
      <c r="Y24" s="50">
        <f t="shared" si="7"/>
        <v>9</v>
      </c>
      <c r="Z24" s="74">
        <f t="shared" si="8"/>
        <v>1.9E-2</v>
      </c>
      <c r="AA24" s="48">
        <f t="shared" si="9"/>
        <v>51</v>
      </c>
      <c r="AB24" s="49">
        <f t="shared" si="10"/>
        <v>0.107</v>
      </c>
      <c r="AC24" s="51">
        <f t="shared" si="11"/>
        <v>5</v>
      </c>
      <c r="AD24" s="49">
        <f t="shared" si="12"/>
        <v>1.0999999999999999E-2</v>
      </c>
      <c r="AE24" s="73">
        <f t="shared" si="13"/>
        <v>476</v>
      </c>
    </row>
    <row r="25" spans="1:31" x14ac:dyDescent="0.3">
      <c r="A25" s="110"/>
      <c r="B25" s="67" t="s">
        <v>25</v>
      </c>
      <c r="C25" s="1">
        <v>2</v>
      </c>
      <c r="D25" s="3">
        <v>1E-3</v>
      </c>
      <c r="E25" s="1">
        <v>1424</v>
      </c>
      <c r="F25" s="3">
        <v>0.85099999999999998</v>
      </c>
      <c r="G25" s="1" t="s">
        <v>8</v>
      </c>
      <c r="H25" s="3" t="s">
        <v>9</v>
      </c>
      <c r="I25" s="1">
        <v>11</v>
      </c>
      <c r="J25" s="3">
        <v>7.0000000000000001E-3</v>
      </c>
      <c r="K25" s="1">
        <v>221</v>
      </c>
      <c r="L25" s="3">
        <v>0.13200000000000001</v>
      </c>
      <c r="M25" s="1">
        <v>15</v>
      </c>
      <c r="N25" s="3">
        <v>8.9999999999999993E-3</v>
      </c>
      <c r="O25">
        <v>1673</v>
      </c>
      <c r="Q25" s="110"/>
      <c r="R25" s="67" t="s">
        <v>25</v>
      </c>
      <c r="S25" s="48">
        <f t="shared" si="1"/>
        <v>2</v>
      </c>
      <c r="T25" s="49">
        <f t="shared" si="2"/>
        <v>1E-3</v>
      </c>
      <c r="U25" s="46">
        <f t="shared" si="3"/>
        <v>1424</v>
      </c>
      <c r="V25" s="49">
        <f t="shared" si="4"/>
        <v>0.85099999999999998</v>
      </c>
      <c r="W25" s="50">
        <f t="shared" si="5"/>
        <v>0</v>
      </c>
      <c r="X25" s="49">
        <f t="shared" si="6"/>
        <v>0</v>
      </c>
      <c r="Y25" s="48">
        <f t="shared" si="7"/>
        <v>11</v>
      </c>
      <c r="Z25" s="49">
        <f t="shared" si="8"/>
        <v>7.0000000000000001E-3</v>
      </c>
      <c r="AA25" s="48">
        <f t="shared" si="9"/>
        <v>221</v>
      </c>
      <c r="AB25" s="49">
        <f t="shared" si="10"/>
        <v>0.13200000000000001</v>
      </c>
      <c r="AC25" s="51">
        <f t="shared" si="11"/>
        <v>15</v>
      </c>
      <c r="AD25" s="49">
        <f t="shared" si="12"/>
        <v>8.9999999999999993E-3</v>
      </c>
      <c r="AE25" s="70">
        <f t="shared" si="13"/>
        <v>1673</v>
      </c>
    </row>
    <row r="26" spans="1:31" x14ac:dyDescent="0.3">
      <c r="A26" s="110"/>
      <c r="B26" s="67" t="s">
        <v>14</v>
      </c>
      <c r="C26" s="2">
        <v>1</v>
      </c>
      <c r="D26" s="3">
        <v>1E-3</v>
      </c>
      <c r="E26" s="2">
        <v>1104</v>
      </c>
      <c r="F26" s="3">
        <v>0.86899999999999999</v>
      </c>
      <c r="G26" s="2" t="s">
        <v>8</v>
      </c>
      <c r="H26" s="3" t="s">
        <v>9</v>
      </c>
      <c r="I26" s="2">
        <v>1</v>
      </c>
      <c r="J26" s="3">
        <v>1E-3</v>
      </c>
      <c r="K26" s="2">
        <v>152</v>
      </c>
      <c r="L26" s="3">
        <v>0.12</v>
      </c>
      <c r="M26" s="2">
        <v>13</v>
      </c>
      <c r="N26" s="3">
        <v>0.01</v>
      </c>
      <c r="O26">
        <v>1271</v>
      </c>
      <c r="Q26" s="110"/>
      <c r="R26" s="67" t="s">
        <v>14</v>
      </c>
      <c r="S26" s="48">
        <f t="shared" si="1"/>
        <v>1</v>
      </c>
      <c r="T26" s="49">
        <f t="shared" si="2"/>
        <v>1E-3</v>
      </c>
      <c r="U26" s="48">
        <f t="shared" si="3"/>
        <v>1104</v>
      </c>
      <c r="V26" s="49">
        <f t="shared" si="4"/>
        <v>0.86899999999999999</v>
      </c>
      <c r="W26" s="50">
        <f t="shared" si="5"/>
        <v>0</v>
      </c>
      <c r="X26" s="49">
        <f t="shared" si="6"/>
        <v>0</v>
      </c>
      <c r="Y26" s="50">
        <f t="shared" si="7"/>
        <v>1</v>
      </c>
      <c r="Z26" s="49">
        <f t="shared" si="8"/>
        <v>1E-3</v>
      </c>
      <c r="AA26" s="48">
        <f t="shared" si="9"/>
        <v>152</v>
      </c>
      <c r="AB26" s="49">
        <f t="shared" si="10"/>
        <v>0.12</v>
      </c>
      <c r="AC26" s="51">
        <f t="shared" si="11"/>
        <v>13</v>
      </c>
      <c r="AD26" s="49">
        <f t="shared" si="12"/>
        <v>0.01</v>
      </c>
      <c r="AE26" s="73">
        <f t="shared" si="13"/>
        <v>1271</v>
      </c>
    </row>
    <row r="27" spans="1:31" x14ac:dyDescent="0.3">
      <c r="A27" s="111"/>
      <c r="B27" s="68" t="s">
        <v>26</v>
      </c>
      <c r="C27" s="2" t="s">
        <v>8</v>
      </c>
      <c r="D27" s="3" t="s">
        <v>9</v>
      </c>
      <c r="E27" s="2">
        <v>846</v>
      </c>
      <c r="F27" s="3">
        <v>0.88400000000000001</v>
      </c>
      <c r="G27" s="2" t="s">
        <v>8</v>
      </c>
      <c r="H27" s="3" t="s">
        <v>9</v>
      </c>
      <c r="I27" s="2">
        <v>6</v>
      </c>
      <c r="J27" s="3">
        <v>6.0000000000000001E-3</v>
      </c>
      <c r="K27" s="2">
        <v>91</v>
      </c>
      <c r="L27" s="3">
        <v>9.5000000000000001E-2</v>
      </c>
      <c r="M27" s="2">
        <v>14</v>
      </c>
      <c r="N27" s="3">
        <v>1.4999999999999999E-2</v>
      </c>
      <c r="O27">
        <v>957</v>
      </c>
      <c r="Q27" s="111"/>
      <c r="R27" s="68" t="s">
        <v>26</v>
      </c>
      <c r="S27" s="54">
        <f t="shared" si="1"/>
        <v>0</v>
      </c>
      <c r="T27" s="56">
        <f t="shared" si="2"/>
        <v>0</v>
      </c>
      <c r="U27" s="54">
        <f t="shared" si="3"/>
        <v>846</v>
      </c>
      <c r="V27" s="56">
        <f t="shared" si="4"/>
        <v>0.88400000000000001</v>
      </c>
      <c r="W27" s="57">
        <f t="shared" si="5"/>
        <v>0</v>
      </c>
      <c r="X27" s="56">
        <f t="shared" si="6"/>
        <v>0</v>
      </c>
      <c r="Y27" s="54">
        <f t="shared" si="7"/>
        <v>6</v>
      </c>
      <c r="Z27" s="56">
        <f t="shared" si="8"/>
        <v>6.0000000000000001E-3</v>
      </c>
      <c r="AA27" s="54">
        <f t="shared" si="9"/>
        <v>91</v>
      </c>
      <c r="AB27" s="56">
        <f t="shared" si="10"/>
        <v>9.5000000000000001E-2</v>
      </c>
      <c r="AC27" s="58">
        <f t="shared" si="11"/>
        <v>14</v>
      </c>
      <c r="AD27" s="56">
        <f t="shared" si="12"/>
        <v>1.4999999999999999E-2</v>
      </c>
      <c r="AE27" s="75">
        <f t="shared" si="13"/>
        <v>957</v>
      </c>
    </row>
    <row r="28" spans="1:31" x14ac:dyDescent="0.3">
      <c r="A28" s="109" t="s">
        <v>32</v>
      </c>
      <c r="B28" s="67" t="s">
        <v>11</v>
      </c>
      <c r="C28" s="1" t="s">
        <v>8</v>
      </c>
      <c r="D28" s="3" t="s">
        <v>9</v>
      </c>
      <c r="E28" s="1">
        <v>3</v>
      </c>
      <c r="F28" s="3">
        <v>1</v>
      </c>
      <c r="G28" s="1" t="s">
        <v>8</v>
      </c>
      <c r="H28" s="3" t="s">
        <v>9</v>
      </c>
      <c r="I28" s="1" t="s">
        <v>8</v>
      </c>
      <c r="J28" s="3" t="s">
        <v>9</v>
      </c>
      <c r="K28" s="1" t="s">
        <v>8</v>
      </c>
      <c r="L28" s="3" t="s">
        <v>9</v>
      </c>
      <c r="M28" s="1" t="s">
        <v>8</v>
      </c>
      <c r="N28" s="3" t="s">
        <v>9</v>
      </c>
      <c r="O28">
        <v>3</v>
      </c>
      <c r="Q28" s="109" t="s">
        <v>32</v>
      </c>
      <c r="R28" s="67" t="s">
        <v>11</v>
      </c>
      <c r="S28" s="50">
        <f t="shared" si="1"/>
        <v>0</v>
      </c>
      <c r="T28" s="49">
        <f t="shared" si="2"/>
        <v>0</v>
      </c>
      <c r="U28" s="48">
        <f t="shared" si="3"/>
        <v>3</v>
      </c>
      <c r="V28" s="49">
        <f t="shared" si="4"/>
        <v>1</v>
      </c>
      <c r="W28" s="50">
        <f t="shared" si="5"/>
        <v>0</v>
      </c>
      <c r="X28" s="49">
        <f t="shared" si="6"/>
        <v>0</v>
      </c>
      <c r="Y28" s="50">
        <f t="shared" si="7"/>
        <v>0</v>
      </c>
      <c r="Z28" s="49">
        <f t="shared" si="8"/>
        <v>0</v>
      </c>
      <c r="AA28" s="50">
        <f t="shared" si="9"/>
        <v>0</v>
      </c>
      <c r="AB28" s="49">
        <f t="shared" si="10"/>
        <v>0</v>
      </c>
      <c r="AC28" s="51">
        <f t="shared" si="11"/>
        <v>0</v>
      </c>
      <c r="AD28" s="49">
        <f t="shared" si="12"/>
        <v>0</v>
      </c>
      <c r="AE28" s="73">
        <f t="shared" si="13"/>
        <v>3</v>
      </c>
    </row>
    <row r="29" spans="1:31" x14ac:dyDescent="0.3">
      <c r="A29" s="110"/>
      <c r="B29" s="67" t="s">
        <v>25</v>
      </c>
      <c r="C29" s="1" t="s">
        <v>8</v>
      </c>
      <c r="D29" s="3" t="s">
        <v>9</v>
      </c>
      <c r="E29" s="1">
        <v>4</v>
      </c>
      <c r="F29" s="3">
        <v>0.8</v>
      </c>
      <c r="G29" s="1" t="s">
        <v>8</v>
      </c>
      <c r="H29" s="3" t="s">
        <v>9</v>
      </c>
      <c r="I29" s="1" t="s">
        <v>8</v>
      </c>
      <c r="J29" s="3" t="s">
        <v>9</v>
      </c>
      <c r="K29" s="1" t="s">
        <v>8</v>
      </c>
      <c r="L29" s="3" t="s">
        <v>9</v>
      </c>
      <c r="M29" s="1">
        <v>1</v>
      </c>
      <c r="N29" s="3">
        <v>0.2</v>
      </c>
      <c r="O29">
        <v>5</v>
      </c>
      <c r="Q29" s="110"/>
      <c r="R29" s="67" t="s">
        <v>25</v>
      </c>
      <c r="S29" s="48">
        <f t="shared" si="1"/>
        <v>0</v>
      </c>
      <c r="T29" s="49">
        <f t="shared" si="2"/>
        <v>0</v>
      </c>
      <c r="U29" s="48">
        <f t="shared" si="3"/>
        <v>4</v>
      </c>
      <c r="V29" s="49">
        <f t="shared" si="4"/>
        <v>0.8</v>
      </c>
      <c r="W29" s="50">
        <f t="shared" si="5"/>
        <v>0</v>
      </c>
      <c r="X29" s="49">
        <f t="shared" si="6"/>
        <v>0</v>
      </c>
      <c r="Y29" s="50">
        <f t="shared" si="7"/>
        <v>0</v>
      </c>
      <c r="Z29" s="49">
        <f t="shared" si="8"/>
        <v>0</v>
      </c>
      <c r="AA29" s="50">
        <f t="shared" si="9"/>
        <v>0</v>
      </c>
      <c r="AB29" s="49">
        <f t="shared" si="10"/>
        <v>0</v>
      </c>
      <c r="AC29" s="62">
        <f t="shared" si="11"/>
        <v>1</v>
      </c>
      <c r="AD29" s="49">
        <f t="shared" si="12"/>
        <v>0.2</v>
      </c>
      <c r="AE29" s="73">
        <f t="shared" si="13"/>
        <v>5</v>
      </c>
    </row>
    <row r="30" spans="1:31" x14ac:dyDescent="0.3">
      <c r="A30" s="110"/>
      <c r="B30" s="67" t="s">
        <v>14</v>
      </c>
      <c r="C30" s="1">
        <v>1</v>
      </c>
      <c r="D30" s="3">
        <v>9.0999999999999998E-2</v>
      </c>
      <c r="E30" s="1">
        <v>9</v>
      </c>
      <c r="F30" s="3">
        <v>0.81799999999999995</v>
      </c>
      <c r="G30" s="1" t="s">
        <v>8</v>
      </c>
      <c r="H30" s="3" t="s">
        <v>9</v>
      </c>
      <c r="I30" s="1" t="s">
        <v>8</v>
      </c>
      <c r="J30" s="3" t="s">
        <v>9</v>
      </c>
      <c r="K30" s="1">
        <v>1</v>
      </c>
      <c r="L30" s="3">
        <v>9.0999999999999998E-2</v>
      </c>
      <c r="M30" s="1" t="s">
        <v>8</v>
      </c>
      <c r="N30" s="3" t="s">
        <v>9</v>
      </c>
      <c r="O30">
        <v>11</v>
      </c>
      <c r="Q30" s="110"/>
      <c r="R30" s="67" t="s">
        <v>14</v>
      </c>
      <c r="S30" s="48">
        <f t="shared" si="1"/>
        <v>1</v>
      </c>
      <c r="T30" s="49">
        <f t="shared" si="2"/>
        <v>9.0999999999999998E-2</v>
      </c>
      <c r="U30" s="48">
        <f t="shared" si="3"/>
        <v>9</v>
      </c>
      <c r="V30" s="49">
        <f t="shared" si="4"/>
        <v>0.81799999999999995</v>
      </c>
      <c r="W30" s="50">
        <f t="shared" si="5"/>
        <v>0</v>
      </c>
      <c r="X30" s="49">
        <f t="shared" si="6"/>
        <v>0</v>
      </c>
      <c r="Y30" s="50">
        <f t="shared" si="7"/>
        <v>0</v>
      </c>
      <c r="Z30" s="49">
        <f t="shared" si="8"/>
        <v>0</v>
      </c>
      <c r="AA30" s="48">
        <f t="shared" si="9"/>
        <v>1</v>
      </c>
      <c r="AB30" s="49">
        <f t="shared" si="10"/>
        <v>9.0999999999999998E-2</v>
      </c>
      <c r="AC30" s="62">
        <f t="shared" si="11"/>
        <v>0</v>
      </c>
      <c r="AD30" s="49">
        <f t="shared" si="12"/>
        <v>0</v>
      </c>
      <c r="AE30" s="73">
        <f t="shared" si="13"/>
        <v>11</v>
      </c>
    </row>
    <row r="31" spans="1:31" x14ac:dyDescent="0.3">
      <c r="A31" s="111"/>
      <c r="B31" s="68" t="s">
        <v>26</v>
      </c>
      <c r="C31" s="1" t="s">
        <v>8</v>
      </c>
      <c r="D31" s="3" t="s">
        <v>9</v>
      </c>
      <c r="E31" s="1">
        <v>1</v>
      </c>
      <c r="F31" s="3">
        <v>1</v>
      </c>
      <c r="G31" s="1" t="s">
        <v>8</v>
      </c>
      <c r="H31" s="3" t="s">
        <v>9</v>
      </c>
      <c r="I31" s="1" t="s">
        <v>8</v>
      </c>
      <c r="J31" s="3" t="s">
        <v>9</v>
      </c>
      <c r="K31" s="1" t="s">
        <v>8</v>
      </c>
      <c r="L31" s="3" t="s">
        <v>9</v>
      </c>
      <c r="M31" s="1" t="s">
        <v>8</v>
      </c>
      <c r="N31" s="3" t="s">
        <v>9</v>
      </c>
      <c r="O31">
        <v>1</v>
      </c>
      <c r="Q31" s="111"/>
      <c r="R31" s="68" t="s">
        <v>26</v>
      </c>
      <c r="S31" s="57">
        <f t="shared" si="1"/>
        <v>0</v>
      </c>
      <c r="T31" s="56">
        <f t="shared" si="2"/>
        <v>0</v>
      </c>
      <c r="U31" s="54">
        <f t="shared" si="3"/>
        <v>1</v>
      </c>
      <c r="V31" s="56">
        <f t="shared" si="4"/>
        <v>1</v>
      </c>
      <c r="W31" s="57">
        <f t="shared" si="5"/>
        <v>0</v>
      </c>
      <c r="X31" s="56">
        <f t="shared" si="6"/>
        <v>0</v>
      </c>
      <c r="Y31" s="57">
        <f t="shared" si="7"/>
        <v>0</v>
      </c>
      <c r="Z31" s="56">
        <f t="shared" si="8"/>
        <v>0</v>
      </c>
      <c r="AA31" s="57">
        <f t="shared" si="9"/>
        <v>0</v>
      </c>
      <c r="AB31" s="56">
        <f t="shared" si="10"/>
        <v>0</v>
      </c>
      <c r="AC31" s="76">
        <f t="shared" si="11"/>
        <v>0</v>
      </c>
      <c r="AD31" s="56">
        <f t="shared" si="12"/>
        <v>0</v>
      </c>
      <c r="AE31" s="75">
        <f t="shared" si="13"/>
        <v>1</v>
      </c>
    </row>
    <row r="32" spans="1:31" x14ac:dyDescent="0.3">
      <c r="C32" s="2"/>
      <c r="E32" s="2"/>
      <c r="G32" s="2"/>
      <c r="I32" s="2"/>
      <c r="K32" s="2"/>
      <c r="M32" s="2"/>
    </row>
    <row r="33" spans="3:13" customFormat="1" x14ac:dyDescent="0.3">
      <c r="C33" s="2"/>
      <c r="D33" s="3"/>
      <c r="E33" s="2"/>
      <c r="F33" s="3"/>
      <c r="G33" s="2"/>
      <c r="H33" s="3"/>
      <c r="I33" s="2"/>
      <c r="J33" s="3"/>
      <c r="K33" s="2"/>
      <c r="L33" s="3"/>
      <c r="M33" s="2"/>
    </row>
    <row r="34" spans="3:13" customFormat="1" x14ac:dyDescent="0.3">
      <c r="C34" s="2"/>
      <c r="D34" s="3"/>
      <c r="E34" s="2"/>
      <c r="F34" s="3"/>
      <c r="G34" s="2"/>
      <c r="H34" s="3"/>
      <c r="I34" s="2"/>
      <c r="J34" s="3"/>
      <c r="K34" s="2"/>
      <c r="L34" s="3"/>
      <c r="M34" s="2"/>
    </row>
    <row r="35" spans="3:13" customFormat="1" x14ac:dyDescent="0.3">
      <c r="C35" s="1"/>
      <c r="D35" s="3"/>
      <c r="E35" s="1"/>
      <c r="F35" s="3"/>
      <c r="G35" s="1"/>
      <c r="H35" s="3"/>
      <c r="I35" s="1"/>
      <c r="J35" s="3"/>
      <c r="K35" s="1"/>
      <c r="L35" s="3"/>
      <c r="M35" s="1"/>
    </row>
    <row r="36" spans="3:13" customFormat="1" x14ac:dyDescent="0.3">
      <c r="C36" s="2"/>
      <c r="D36" s="3"/>
      <c r="E36" s="2"/>
      <c r="F36" s="3"/>
      <c r="G36" s="2"/>
      <c r="H36" s="3"/>
      <c r="I36" s="2"/>
      <c r="J36" s="3"/>
      <c r="K36" s="2"/>
      <c r="L36" s="3"/>
      <c r="M36" s="2"/>
    </row>
    <row r="37" spans="3:13" customFormat="1" x14ac:dyDescent="0.3">
      <c r="C37" s="2"/>
      <c r="D37" s="3"/>
      <c r="E37" s="2"/>
      <c r="F37" s="3"/>
      <c r="G37" s="2"/>
      <c r="H37" s="3"/>
      <c r="I37" s="2"/>
      <c r="J37" s="3"/>
      <c r="K37" s="2"/>
      <c r="L37" s="3"/>
      <c r="M37" s="2"/>
    </row>
    <row r="38" spans="3:13" customFormat="1" x14ac:dyDescent="0.3">
      <c r="C38" s="1"/>
      <c r="D38" s="3"/>
      <c r="E38" s="1"/>
      <c r="F38" s="3"/>
      <c r="G38" s="1"/>
      <c r="H38" s="3"/>
      <c r="I38" s="1"/>
      <c r="J38" s="3"/>
      <c r="K38" s="1"/>
      <c r="L38" s="3"/>
      <c r="M38" s="1"/>
    </row>
    <row r="39" spans="3:13" customFormat="1" x14ac:dyDescent="0.3">
      <c r="C39" s="2"/>
      <c r="D39" s="3"/>
      <c r="E39" s="2"/>
      <c r="F39" s="3"/>
      <c r="G39" s="2"/>
      <c r="H39" s="3"/>
      <c r="I39" s="2"/>
      <c r="J39" s="3"/>
      <c r="K39" s="2"/>
      <c r="L39" s="3"/>
      <c r="M39" s="2"/>
    </row>
    <row r="40" spans="3:13" customFormat="1" x14ac:dyDescent="0.3">
      <c r="C40" s="1"/>
      <c r="D40" s="3"/>
      <c r="E40" s="1"/>
      <c r="F40" s="3"/>
      <c r="G40" s="1"/>
      <c r="H40" s="3"/>
      <c r="I40" s="1"/>
      <c r="J40" s="3"/>
      <c r="K40" s="1"/>
      <c r="L40" s="3"/>
      <c r="M40" s="1"/>
    </row>
    <row r="41" spans="3:13" customFormat="1" x14ac:dyDescent="0.3">
      <c r="C41" s="1"/>
      <c r="D41" s="3"/>
      <c r="E41" s="1"/>
      <c r="F41" s="3"/>
      <c r="G41" s="1"/>
      <c r="H41" s="3"/>
      <c r="I41" s="1"/>
      <c r="J41" s="3"/>
      <c r="K41" s="1"/>
      <c r="L41" s="3"/>
      <c r="M41" s="1"/>
    </row>
    <row r="42" spans="3:13" customFormat="1" x14ac:dyDescent="0.3">
      <c r="C42" s="2"/>
      <c r="D42" s="3"/>
      <c r="E42" s="2"/>
      <c r="F42" s="3"/>
      <c r="G42" s="2"/>
      <c r="H42" s="3"/>
      <c r="I42" s="2"/>
      <c r="J42" s="3"/>
      <c r="K42" s="2"/>
      <c r="L42" s="3"/>
      <c r="M42" s="2"/>
    </row>
    <row r="43" spans="3:13" customFormat="1" x14ac:dyDescent="0.3">
      <c r="C43" s="2"/>
      <c r="D43" s="3"/>
      <c r="E43" s="2"/>
      <c r="F43" s="3"/>
      <c r="G43" s="2"/>
      <c r="H43" s="3"/>
      <c r="I43" s="2"/>
      <c r="J43" s="3"/>
      <c r="K43" s="2"/>
      <c r="L43" s="3"/>
      <c r="M43" s="2"/>
    </row>
    <row r="44" spans="3:13" customFormat="1" x14ac:dyDescent="0.3">
      <c r="C44" s="2"/>
      <c r="D44" s="3"/>
      <c r="E44" s="2"/>
      <c r="F44" s="3"/>
      <c r="G44" s="2"/>
      <c r="H44" s="3"/>
      <c r="I44" s="2"/>
      <c r="J44" s="3"/>
      <c r="K44" s="2"/>
      <c r="L44" s="3"/>
      <c r="M44" s="2"/>
    </row>
    <row r="45" spans="3:13" customFormat="1" x14ac:dyDescent="0.3">
      <c r="C45" s="1"/>
      <c r="D45" s="3"/>
      <c r="E45" s="1"/>
      <c r="F45" s="3"/>
      <c r="G45" s="1"/>
      <c r="H45" s="3"/>
      <c r="I45" s="1"/>
      <c r="J45" s="3"/>
      <c r="K45" s="1"/>
      <c r="L45" s="3"/>
      <c r="M45" s="1"/>
    </row>
    <row r="46" spans="3:13" customFormat="1" x14ac:dyDescent="0.3">
      <c r="C46" s="2"/>
      <c r="D46" s="3"/>
      <c r="E46" s="2"/>
      <c r="F46" s="3"/>
      <c r="G46" s="2"/>
      <c r="H46" s="3"/>
      <c r="I46" s="2"/>
      <c r="J46" s="3"/>
      <c r="K46" s="2"/>
      <c r="L46" s="3"/>
      <c r="M46" s="2"/>
    </row>
    <row r="47" spans="3:13" customFormat="1" x14ac:dyDescent="0.3">
      <c r="C47" s="2"/>
      <c r="D47" s="3"/>
      <c r="E47" s="2"/>
      <c r="F47" s="3"/>
      <c r="G47" s="2"/>
      <c r="H47" s="3"/>
      <c r="I47" s="2"/>
      <c r="J47" s="3"/>
      <c r="K47" s="2"/>
      <c r="L47" s="3"/>
      <c r="M47" s="2"/>
    </row>
    <row r="48" spans="3:13" customFormat="1" x14ac:dyDescent="0.3">
      <c r="C48" s="2"/>
      <c r="D48" s="3"/>
      <c r="E48" s="2"/>
      <c r="F48" s="3"/>
      <c r="G48" s="2"/>
      <c r="H48" s="3"/>
      <c r="I48" s="2"/>
      <c r="J48" s="3"/>
      <c r="K48" s="2"/>
      <c r="L48" s="3"/>
      <c r="M48" s="2"/>
    </row>
    <row r="49" spans="3:13" customFormat="1" x14ac:dyDescent="0.3">
      <c r="C49" s="2"/>
      <c r="D49" s="3"/>
      <c r="E49" s="2"/>
      <c r="F49" s="3"/>
      <c r="G49" s="2"/>
      <c r="H49" s="3"/>
      <c r="I49" s="2"/>
      <c r="J49" s="3"/>
      <c r="K49" s="2"/>
      <c r="L49" s="3"/>
      <c r="M49" s="2"/>
    </row>
    <row r="50" spans="3:13" customFormat="1" x14ac:dyDescent="0.3">
      <c r="C50" s="1"/>
      <c r="D50" s="3"/>
      <c r="E50" s="1"/>
      <c r="F50" s="3"/>
      <c r="G50" s="1"/>
      <c r="H50" s="3"/>
      <c r="I50" s="1"/>
      <c r="J50" s="3"/>
      <c r="K50" s="1"/>
      <c r="L50" s="3"/>
      <c r="M50" s="1"/>
    </row>
    <row r="51" spans="3:13" customFormat="1" x14ac:dyDescent="0.3">
      <c r="C51" s="1"/>
      <c r="D51" s="3"/>
      <c r="E51" s="1"/>
      <c r="F51" s="3"/>
      <c r="G51" s="1"/>
      <c r="H51" s="3"/>
      <c r="I51" s="1"/>
      <c r="J51" s="3"/>
      <c r="K51" s="1"/>
      <c r="L51" s="3"/>
      <c r="M51" s="1"/>
    </row>
    <row r="52" spans="3:13" customFormat="1" x14ac:dyDescent="0.3">
      <c r="C52" s="2"/>
      <c r="D52" s="3"/>
      <c r="E52" s="2"/>
      <c r="F52" s="3"/>
      <c r="G52" s="2"/>
      <c r="H52" s="3"/>
      <c r="I52" s="2"/>
      <c r="J52" s="3"/>
      <c r="K52" s="2"/>
      <c r="L52" s="3"/>
      <c r="M52" s="2"/>
    </row>
    <row r="53" spans="3:13" customFormat="1" x14ac:dyDescent="0.3">
      <c r="C53" s="2"/>
      <c r="D53" s="3"/>
      <c r="E53" s="2"/>
      <c r="F53" s="3"/>
      <c r="G53" s="2"/>
      <c r="H53" s="3"/>
      <c r="I53" s="2"/>
      <c r="J53" s="3"/>
      <c r="K53" s="2"/>
      <c r="L53" s="3"/>
      <c r="M53" s="2"/>
    </row>
    <row r="54" spans="3:13" customFormat="1" x14ac:dyDescent="0.3">
      <c r="C54" s="2"/>
      <c r="D54" s="3"/>
      <c r="E54" s="2"/>
      <c r="F54" s="3"/>
      <c r="G54" s="2"/>
      <c r="H54" s="3"/>
      <c r="I54" s="2"/>
      <c r="J54" s="3"/>
      <c r="K54" s="2"/>
      <c r="L54" s="3"/>
      <c r="M54" s="2"/>
    </row>
    <row r="55" spans="3:13" customFormat="1" x14ac:dyDescent="0.3">
      <c r="C55" s="2"/>
      <c r="D55" s="3"/>
      <c r="E55" s="2"/>
      <c r="F55" s="3"/>
      <c r="G55" s="2"/>
      <c r="H55" s="3"/>
      <c r="I55" s="2"/>
      <c r="J55" s="3"/>
      <c r="K55" s="2"/>
      <c r="L55" s="3"/>
      <c r="M55" s="2"/>
    </row>
    <row r="56" spans="3:13" customFormat="1" x14ac:dyDescent="0.3">
      <c r="C56" s="2"/>
      <c r="D56" s="3"/>
      <c r="E56" s="2"/>
      <c r="F56" s="3"/>
      <c r="G56" s="2"/>
      <c r="H56" s="3"/>
      <c r="I56" s="2"/>
      <c r="J56" s="3"/>
      <c r="K56" s="2"/>
      <c r="L56" s="3"/>
      <c r="M56" s="2"/>
    </row>
    <row r="57" spans="3:13" customFormat="1" x14ac:dyDescent="0.3">
      <c r="C57" s="2"/>
      <c r="D57" s="3"/>
      <c r="E57" s="2"/>
      <c r="F57" s="3"/>
      <c r="G57" s="2"/>
      <c r="H57" s="3"/>
      <c r="I57" s="2"/>
      <c r="J57" s="3"/>
      <c r="K57" s="2"/>
      <c r="L57" s="3"/>
      <c r="M57" s="2"/>
    </row>
    <row r="58" spans="3:13" customFormat="1" x14ac:dyDescent="0.3">
      <c r="C58" s="2"/>
      <c r="D58" s="3"/>
      <c r="E58" s="2"/>
      <c r="F58" s="3"/>
      <c r="G58" s="2"/>
      <c r="H58" s="3"/>
      <c r="I58" s="2"/>
      <c r="J58" s="3"/>
      <c r="K58" s="2"/>
      <c r="L58" s="3"/>
      <c r="M58" s="2"/>
    </row>
    <row r="59" spans="3:13" customFormat="1" x14ac:dyDescent="0.3">
      <c r="C59" s="2"/>
      <c r="D59" s="3"/>
      <c r="E59" s="2"/>
      <c r="F59" s="3"/>
      <c r="G59" s="2"/>
      <c r="H59" s="3"/>
      <c r="I59" s="2"/>
      <c r="J59" s="3"/>
      <c r="K59" s="2"/>
      <c r="L59" s="3"/>
      <c r="M59" s="2"/>
    </row>
    <row r="60" spans="3:13" customFormat="1" x14ac:dyDescent="0.3">
      <c r="C60" s="2"/>
      <c r="D60" s="3"/>
      <c r="E60" s="2"/>
      <c r="F60" s="3"/>
      <c r="G60" s="2"/>
      <c r="H60" s="3"/>
      <c r="I60" s="2"/>
      <c r="J60" s="3"/>
      <c r="K60" s="2"/>
      <c r="L60" s="3"/>
      <c r="M60" s="2"/>
    </row>
    <row r="61" spans="3:13" customFormat="1" x14ac:dyDescent="0.3">
      <c r="C61" s="2"/>
      <c r="D61" s="3"/>
      <c r="E61" s="2"/>
      <c r="F61" s="3"/>
      <c r="G61" s="2"/>
      <c r="H61" s="3"/>
      <c r="I61" s="2"/>
      <c r="J61" s="3"/>
      <c r="K61" s="2"/>
      <c r="L61" s="3"/>
      <c r="M61" s="2"/>
    </row>
    <row r="62" spans="3:13" customFormat="1" x14ac:dyDescent="0.3">
      <c r="C62" s="2"/>
      <c r="D62" s="3"/>
      <c r="E62" s="2"/>
      <c r="F62" s="3"/>
      <c r="G62" s="2"/>
      <c r="H62" s="3"/>
      <c r="I62" s="2"/>
      <c r="J62" s="3"/>
      <c r="K62" s="2"/>
      <c r="L62" s="3"/>
      <c r="M62" s="2"/>
    </row>
    <row r="64" spans="3:13" customFormat="1" x14ac:dyDescent="0.3">
      <c r="C64" s="2"/>
      <c r="D64" s="3"/>
      <c r="E64" s="2"/>
      <c r="F64" s="3"/>
      <c r="G64" s="2"/>
      <c r="H64" s="3"/>
      <c r="I64" s="2"/>
      <c r="J64" s="3"/>
      <c r="K64" s="2"/>
      <c r="L64" s="3"/>
      <c r="M64" s="2"/>
    </row>
    <row r="65" spans="3:13" customFormat="1" x14ac:dyDescent="0.3">
      <c r="C65" s="2"/>
      <c r="D65" s="3"/>
      <c r="E65" s="2"/>
      <c r="F65" s="3"/>
      <c r="G65" s="2"/>
      <c r="H65" s="3"/>
      <c r="I65" s="2"/>
      <c r="J65" s="3"/>
      <c r="K65" s="2"/>
      <c r="L65" s="3"/>
      <c r="M65" s="2"/>
    </row>
    <row r="68" spans="3:13" customFormat="1" x14ac:dyDescent="0.3">
      <c r="C68" s="2"/>
      <c r="D68" s="3"/>
      <c r="E68" s="2"/>
      <c r="F68" s="3"/>
      <c r="G68" s="2"/>
      <c r="H68" s="3"/>
      <c r="I68" s="2"/>
      <c r="J68" s="3"/>
      <c r="K68" s="2"/>
      <c r="L68" s="3"/>
      <c r="M68" s="2"/>
    </row>
    <row r="69" spans="3:13" customFormat="1" x14ac:dyDescent="0.3">
      <c r="C69" s="2"/>
      <c r="D69" s="3"/>
      <c r="E69" s="2"/>
      <c r="F69" s="3"/>
      <c r="G69" s="2"/>
      <c r="H69" s="3"/>
      <c r="I69" s="2"/>
      <c r="J69" s="3"/>
      <c r="K69" s="2"/>
      <c r="L69" s="3"/>
      <c r="M69" s="2"/>
    </row>
    <row r="70" spans="3:13" customFormat="1" x14ac:dyDescent="0.3">
      <c r="C70" s="2"/>
      <c r="D70" s="3"/>
      <c r="E70" s="2"/>
      <c r="F70" s="3"/>
      <c r="G70" s="2"/>
      <c r="H70" s="3"/>
      <c r="I70" s="2"/>
      <c r="J70" s="3"/>
      <c r="K70" s="2"/>
      <c r="L70" s="3"/>
      <c r="M70" s="2"/>
    </row>
    <row r="71" spans="3:13" customFormat="1" x14ac:dyDescent="0.3">
      <c r="C71" s="2"/>
      <c r="D71" s="3"/>
      <c r="E71" s="2"/>
      <c r="F71" s="3"/>
      <c r="G71" s="2"/>
      <c r="H71" s="3"/>
      <c r="I71" s="2"/>
      <c r="J71" s="3"/>
      <c r="K71" s="2"/>
      <c r="L71" s="3"/>
      <c r="M71" s="2"/>
    </row>
    <row r="72" spans="3:13" customFormat="1" x14ac:dyDescent="0.3">
      <c r="C72" s="2"/>
      <c r="D72" s="3"/>
      <c r="E72" s="2"/>
      <c r="F72" s="3"/>
      <c r="G72" s="2"/>
      <c r="H72" s="3"/>
      <c r="I72" s="2"/>
      <c r="J72" s="3"/>
      <c r="K72" s="2"/>
      <c r="L72" s="3"/>
      <c r="M72" s="2"/>
    </row>
  </sheetData>
  <mergeCells count="26">
    <mergeCell ref="AC2:AD2"/>
    <mergeCell ref="Q4:Q7"/>
    <mergeCell ref="Q8:Q11"/>
    <mergeCell ref="Q12:Q15"/>
    <mergeCell ref="Q16:Q19"/>
    <mergeCell ref="Y2:Z2"/>
    <mergeCell ref="AA2:AB2"/>
    <mergeCell ref="S2:T2"/>
    <mergeCell ref="U2:V2"/>
    <mergeCell ref="W2:X2"/>
    <mergeCell ref="Q24:Q27"/>
    <mergeCell ref="Q28:Q31"/>
    <mergeCell ref="I2:J2"/>
    <mergeCell ref="K2:L2"/>
    <mergeCell ref="M2:N2"/>
    <mergeCell ref="Q20:Q23"/>
    <mergeCell ref="C2:D2"/>
    <mergeCell ref="E2:F2"/>
    <mergeCell ref="G2:H2"/>
    <mergeCell ref="A28:A31"/>
    <mergeCell ref="A4:A7"/>
    <mergeCell ref="A8:A11"/>
    <mergeCell ref="A12:A15"/>
    <mergeCell ref="A16:A19"/>
    <mergeCell ref="A20:A23"/>
    <mergeCell ref="A24:A27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topLeftCell="Q1" workbookViewId="0">
      <selection activeCell="P1" sqref="A1:P1048576"/>
    </sheetView>
  </sheetViews>
  <sheetFormatPr defaultRowHeight="15.05" x14ac:dyDescent="0.3"/>
  <cols>
    <col min="1" max="1" width="11" hidden="1" customWidth="1"/>
    <col min="2" max="2" width="8" hidden="1" customWidth="1"/>
    <col min="3" max="3" width="30.33203125" hidden="1" customWidth="1"/>
    <col min="4" max="4" width="7" style="3" hidden="1" customWidth="1"/>
    <col min="5" max="5" width="18.6640625" hidden="1" customWidth="1"/>
    <col min="6" max="6" width="7.109375" style="3" hidden="1" customWidth="1"/>
    <col min="7" max="7" width="10.6640625" hidden="1" customWidth="1"/>
    <col min="8" max="8" width="7" style="3" hidden="1" customWidth="1"/>
    <col min="9" max="9" width="13.44140625" hidden="1" customWidth="1"/>
    <col min="10" max="10" width="9.88671875" style="3" hidden="1" customWidth="1"/>
    <col min="11" max="11" width="7" hidden="1" customWidth="1"/>
    <col min="12" max="12" width="8.109375" style="3" hidden="1" customWidth="1"/>
    <col min="13" max="13" width="7.6640625" hidden="1" customWidth="1"/>
    <col min="14" max="14" width="7" style="3" hidden="1" customWidth="1"/>
    <col min="15" max="16" width="0" hidden="1" customWidth="1"/>
  </cols>
  <sheetData>
    <row r="1" spans="1:31" s="8" customFormat="1" ht="15.65" x14ac:dyDescent="0.3">
      <c r="A1" s="77" t="s">
        <v>34</v>
      </c>
      <c r="B1" s="78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  <c r="Q1" s="77" t="s">
        <v>34</v>
      </c>
      <c r="R1" s="78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7"/>
      <c r="AE1" s="6"/>
    </row>
    <row r="2" spans="1:31" s="8" customFormat="1" ht="30.05" customHeight="1" x14ac:dyDescent="0.3">
      <c r="A2" s="79"/>
      <c r="B2" s="80"/>
      <c r="C2" s="117" t="s">
        <v>0</v>
      </c>
      <c r="D2" s="118"/>
      <c r="E2" s="115" t="s">
        <v>1</v>
      </c>
      <c r="F2" s="116"/>
      <c r="G2" s="115" t="s">
        <v>2</v>
      </c>
      <c r="H2" s="116"/>
      <c r="I2" s="115" t="s">
        <v>3</v>
      </c>
      <c r="J2" s="116"/>
      <c r="K2" s="115" t="s">
        <v>4</v>
      </c>
      <c r="L2" s="116"/>
      <c r="M2" s="121" t="s">
        <v>5</v>
      </c>
      <c r="N2" s="116"/>
      <c r="O2" s="11" t="s">
        <v>29</v>
      </c>
      <c r="Q2" s="79"/>
      <c r="R2" s="80"/>
      <c r="S2" s="117" t="s">
        <v>0</v>
      </c>
      <c r="T2" s="118"/>
      <c r="U2" s="115" t="s">
        <v>1</v>
      </c>
      <c r="V2" s="116"/>
      <c r="W2" s="115" t="s">
        <v>2</v>
      </c>
      <c r="X2" s="116"/>
      <c r="Y2" s="115" t="s">
        <v>3</v>
      </c>
      <c r="Z2" s="116"/>
      <c r="AA2" s="115" t="s">
        <v>4</v>
      </c>
      <c r="AB2" s="116"/>
      <c r="AC2" s="121" t="s">
        <v>5</v>
      </c>
      <c r="AD2" s="116"/>
      <c r="AE2" s="11" t="s">
        <v>29</v>
      </c>
    </row>
    <row r="3" spans="1:31" s="8" customFormat="1" x14ac:dyDescent="0.3">
      <c r="A3" s="50"/>
      <c r="B3" s="14"/>
      <c r="C3" s="81" t="s">
        <v>30</v>
      </c>
      <c r="D3" s="82" t="s">
        <v>31</v>
      </c>
      <c r="E3" s="81" t="s">
        <v>30</v>
      </c>
      <c r="F3" s="82" t="s">
        <v>31</v>
      </c>
      <c r="G3" s="81" t="s">
        <v>30</v>
      </c>
      <c r="H3" s="82" t="s">
        <v>31</v>
      </c>
      <c r="I3" s="81" t="s">
        <v>30</v>
      </c>
      <c r="J3" s="82" t="s">
        <v>31</v>
      </c>
      <c r="K3" s="81" t="s">
        <v>30</v>
      </c>
      <c r="L3" s="82" t="s">
        <v>31</v>
      </c>
      <c r="M3" s="83" t="s">
        <v>30</v>
      </c>
      <c r="N3" s="82" t="s">
        <v>31</v>
      </c>
      <c r="O3" s="74"/>
      <c r="Q3" s="50"/>
      <c r="R3" s="14"/>
      <c r="S3" s="81" t="s">
        <v>30</v>
      </c>
      <c r="T3" s="82" t="s">
        <v>31</v>
      </c>
      <c r="U3" s="81" t="s">
        <v>30</v>
      </c>
      <c r="V3" s="82" t="s">
        <v>31</v>
      </c>
      <c r="W3" s="81" t="s">
        <v>30</v>
      </c>
      <c r="X3" s="82" t="s">
        <v>31</v>
      </c>
      <c r="Y3" s="81" t="s">
        <v>30</v>
      </c>
      <c r="Z3" s="82" t="s">
        <v>31</v>
      </c>
      <c r="AA3" s="81" t="s">
        <v>30</v>
      </c>
      <c r="AB3" s="82" t="s">
        <v>31</v>
      </c>
      <c r="AC3" s="83" t="s">
        <v>30</v>
      </c>
      <c r="AD3" s="82" t="s">
        <v>31</v>
      </c>
      <c r="AE3" s="74"/>
    </row>
    <row r="4" spans="1:31" ht="15.05" customHeight="1" x14ac:dyDescent="0.3">
      <c r="A4" s="122" t="s">
        <v>6</v>
      </c>
      <c r="B4" s="21" t="s">
        <v>35</v>
      </c>
      <c r="C4" s="1">
        <v>7192</v>
      </c>
      <c r="D4" s="3">
        <v>0.56399999999999995</v>
      </c>
      <c r="E4" s="1">
        <v>552</v>
      </c>
      <c r="F4" s="3">
        <v>4.2999999999999997E-2</v>
      </c>
      <c r="G4" s="1">
        <v>49</v>
      </c>
      <c r="H4" s="3">
        <v>4.0000000000000001E-3</v>
      </c>
      <c r="I4" s="1">
        <v>95</v>
      </c>
      <c r="J4" s="3">
        <v>7.0000000000000001E-3</v>
      </c>
      <c r="K4" s="1">
        <v>3485</v>
      </c>
      <c r="L4" s="3">
        <v>0.27300000000000002</v>
      </c>
      <c r="M4" s="1">
        <v>1375</v>
      </c>
      <c r="N4" s="3">
        <v>0.108</v>
      </c>
      <c r="O4">
        <v>12748</v>
      </c>
      <c r="Q4" s="122" t="s">
        <v>6</v>
      </c>
      <c r="R4" s="21" t="s">
        <v>35</v>
      </c>
      <c r="S4" s="25">
        <f>IF(C4=".",0,C4)</f>
        <v>7192</v>
      </c>
      <c r="T4" s="28">
        <f t="shared" ref="T4:AE17" si="0">IF(D4=".",0,D4)</f>
        <v>0.56399999999999995</v>
      </c>
      <c r="U4" s="27">
        <f t="shared" si="0"/>
        <v>552</v>
      </c>
      <c r="V4" s="28">
        <f t="shared" si="0"/>
        <v>4.2999999999999997E-2</v>
      </c>
      <c r="W4" s="27">
        <f t="shared" si="0"/>
        <v>49</v>
      </c>
      <c r="X4" s="28">
        <f t="shared" si="0"/>
        <v>4.0000000000000001E-3</v>
      </c>
      <c r="Y4" s="27">
        <f t="shared" si="0"/>
        <v>95</v>
      </c>
      <c r="Z4" s="28">
        <f t="shared" si="0"/>
        <v>7.0000000000000001E-3</v>
      </c>
      <c r="AA4" s="25">
        <f t="shared" si="0"/>
        <v>3485</v>
      </c>
      <c r="AB4" s="28">
        <f t="shared" si="0"/>
        <v>0.27300000000000002</v>
      </c>
      <c r="AC4" s="84">
        <f t="shared" si="0"/>
        <v>1375</v>
      </c>
      <c r="AD4" s="28">
        <f t="shared" si="0"/>
        <v>0.108</v>
      </c>
      <c r="AE4" s="69">
        <f t="shared" si="0"/>
        <v>12748</v>
      </c>
    </row>
    <row r="5" spans="1:31" x14ac:dyDescent="0.3">
      <c r="A5" s="123"/>
      <c r="B5" s="22" t="s">
        <v>36</v>
      </c>
      <c r="C5" s="1">
        <v>16258</v>
      </c>
      <c r="D5" s="3">
        <v>0.44</v>
      </c>
      <c r="E5" s="1">
        <v>6695</v>
      </c>
      <c r="F5" s="3">
        <v>0.18099999999999999</v>
      </c>
      <c r="G5" s="1">
        <v>839</v>
      </c>
      <c r="H5" s="3">
        <v>2.3E-2</v>
      </c>
      <c r="I5" s="1">
        <v>1404</v>
      </c>
      <c r="J5" s="3">
        <v>3.7999999999999999E-2</v>
      </c>
      <c r="K5" s="1">
        <v>7139</v>
      </c>
      <c r="L5" s="3">
        <v>0.193</v>
      </c>
      <c r="M5" s="1">
        <v>4644</v>
      </c>
      <c r="N5" s="3">
        <v>0.126</v>
      </c>
      <c r="O5">
        <v>36979</v>
      </c>
      <c r="Q5" s="123"/>
      <c r="R5" s="22" t="s">
        <v>36</v>
      </c>
      <c r="S5" s="85">
        <f t="shared" ref="S5:S17" si="1">IF(C5=".",0,C5)</f>
        <v>16258</v>
      </c>
      <c r="T5" s="42">
        <f t="shared" si="0"/>
        <v>0.44</v>
      </c>
      <c r="U5" s="85">
        <f t="shared" si="0"/>
        <v>6695</v>
      </c>
      <c r="V5" s="42">
        <f t="shared" si="0"/>
        <v>0.18099999999999999</v>
      </c>
      <c r="W5" s="85">
        <f t="shared" si="0"/>
        <v>839</v>
      </c>
      <c r="X5" s="42">
        <f t="shared" si="0"/>
        <v>2.3E-2</v>
      </c>
      <c r="Y5" s="85">
        <f t="shared" si="0"/>
        <v>1404</v>
      </c>
      <c r="Z5" s="42">
        <f t="shared" si="0"/>
        <v>3.7999999999999999E-2</v>
      </c>
      <c r="AA5" s="85">
        <f t="shared" si="0"/>
        <v>7139</v>
      </c>
      <c r="AB5" s="42">
        <f t="shared" si="0"/>
        <v>0.193</v>
      </c>
      <c r="AC5" s="86">
        <f t="shared" si="0"/>
        <v>4644</v>
      </c>
      <c r="AD5" s="42">
        <f t="shared" si="0"/>
        <v>0.126</v>
      </c>
      <c r="AE5" s="72">
        <f t="shared" si="0"/>
        <v>36979</v>
      </c>
    </row>
    <row r="6" spans="1:31" ht="15.05" customHeight="1" x14ac:dyDescent="0.3">
      <c r="A6" s="122" t="s">
        <v>19</v>
      </c>
      <c r="B6" s="21" t="s">
        <v>35</v>
      </c>
      <c r="C6" s="1">
        <v>5366</v>
      </c>
      <c r="D6" s="3">
        <v>0.65700000000000003</v>
      </c>
      <c r="E6" s="1">
        <v>84</v>
      </c>
      <c r="F6" s="3">
        <v>0.01</v>
      </c>
      <c r="G6" s="1">
        <v>24</v>
      </c>
      <c r="H6" s="3">
        <v>3.0000000000000001E-3</v>
      </c>
      <c r="I6" s="1">
        <v>51</v>
      </c>
      <c r="J6" s="3">
        <v>6.0000000000000001E-3</v>
      </c>
      <c r="K6" s="1">
        <v>1669</v>
      </c>
      <c r="L6" s="3">
        <v>0.20399999999999999</v>
      </c>
      <c r="M6" s="1">
        <v>972</v>
      </c>
      <c r="N6" s="3">
        <v>0.11899999999999999</v>
      </c>
      <c r="O6">
        <v>8166</v>
      </c>
      <c r="Q6" s="122" t="s">
        <v>19</v>
      </c>
      <c r="R6" s="21" t="s">
        <v>35</v>
      </c>
      <c r="S6" s="25">
        <f t="shared" si="1"/>
        <v>5366</v>
      </c>
      <c r="T6" s="28">
        <f t="shared" si="0"/>
        <v>0.65700000000000003</v>
      </c>
      <c r="U6" s="27">
        <f t="shared" si="0"/>
        <v>84</v>
      </c>
      <c r="V6" s="28">
        <f t="shared" si="0"/>
        <v>0.01</v>
      </c>
      <c r="W6" s="27">
        <f t="shared" si="0"/>
        <v>24</v>
      </c>
      <c r="X6" s="28">
        <f t="shared" si="0"/>
        <v>3.0000000000000001E-3</v>
      </c>
      <c r="Y6" s="27">
        <f t="shared" si="0"/>
        <v>51</v>
      </c>
      <c r="Z6" s="28">
        <f t="shared" si="0"/>
        <v>6.0000000000000001E-3</v>
      </c>
      <c r="AA6" s="25">
        <f t="shared" si="0"/>
        <v>1669</v>
      </c>
      <c r="AB6" s="28">
        <f t="shared" si="0"/>
        <v>0.20399999999999999</v>
      </c>
      <c r="AC6" s="30">
        <f t="shared" si="0"/>
        <v>972</v>
      </c>
      <c r="AD6" s="28">
        <f t="shared" si="0"/>
        <v>0.11899999999999999</v>
      </c>
      <c r="AE6" s="69">
        <f t="shared" si="0"/>
        <v>8166</v>
      </c>
    </row>
    <row r="7" spans="1:31" x14ac:dyDescent="0.3">
      <c r="A7" s="123"/>
      <c r="B7" s="22" t="s">
        <v>26</v>
      </c>
      <c r="C7" s="2">
        <v>12389</v>
      </c>
      <c r="D7" s="3">
        <v>0.59699999999999998</v>
      </c>
      <c r="E7" s="2">
        <v>1596</v>
      </c>
      <c r="F7" s="3">
        <v>7.6999999999999999E-2</v>
      </c>
      <c r="G7" s="2">
        <v>578</v>
      </c>
      <c r="H7" s="3">
        <v>2.8000000000000001E-2</v>
      </c>
      <c r="I7" s="2">
        <v>761</v>
      </c>
      <c r="J7" s="3">
        <v>3.6999999999999998E-2</v>
      </c>
      <c r="K7" s="2">
        <v>1782</v>
      </c>
      <c r="L7" s="3">
        <v>8.5999999999999993E-2</v>
      </c>
      <c r="M7" s="2">
        <v>3657</v>
      </c>
      <c r="N7" s="3">
        <v>0.17599999999999999</v>
      </c>
      <c r="O7">
        <v>20763</v>
      </c>
      <c r="Q7" s="123"/>
      <c r="R7" s="22" t="s">
        <v>26</v>
      </c>
      <c r="S7" s="85">
        <f t="shared" si="1"/>
        <v>12389</v>
      </c>
      <c r="T7" s="42">
        <f t="shared" si="0"/>
        <v>0.59699999999999998</v>
      </c>
      <c r="U7" s="85">
        <f t="shared" si="0"/>
        <v>1596</v>
      </c>
      <c r="V7" s="42">
        <f t="shared" si="0"/>
        <v>7.6999999999999999E-2</v>
      </c>
      <c r="W7" s="40">
        <f t="shared" si="0"/>
        <v>578</v>
      </c>
      <c r="X7" s="42">
        <f t="shared" si="0"/>
        <v>2.8000000000000001E-2</v>
      </c>
      <c r="Y7" s="85">
        <f t="shared" si="0"/>
        <v>761</v>
      </c>
      <c r="Z7" s="42">
        <f t="shared" si="0"/>
        <v>3.6999999999999998E-2</v>
      </c>
      <c r="AA7" s="85">
        <f t="shared" si="0"/>
        <v>1782</v>
      </c>
      <c r="AB7" s="42">
        <f t="shared" si="0"/>
        <v>8.5999999999999993E-2</v>
      </c>
      <c r="AC7" s="86">
        <f t="shared" si="0"/>
        <v>3657</v>
      </c>
      <c r="AD7" s="42">
        <f t="shared" si="0"/>
        <v>0.17599999999999999</v>
      </c>
      <c r="AE7" s="72">
        <f t="shared" si="0"/>
        <v>20763</v>
      </c>
    </row>
    <row r="8" spans="1:31" ht="15.05" customHeight="1" x14ac:dyDescent="0.3">
      <c r="A8" s="122" t="s">
        <v>20</v>
      </c>
      <c r="B8" s="21" t="s">
        <v>35</v>
      </c>
      <c r="C8" s="1">
        <v>655</v>
      </c>
      <c r="D8" s="3">
        <v>0.58299999999999996</v>
      </c>
      <c r="E8" s="1">
        <v>35</v>
      </c>
      <c r="F8" s="3">
        <v>3.1E-2</v>
      </c>
      <c r="G8" s="1">
        <v>9</v>
      </c>
      <c r="H8" s="3">
        <v>8.0000000000000002E-3</v>
      </c>
      <c r="I8" s="1">
        <v>7</v>
      </c>
      <c r="J8" s="3">
        <v>6.0000000000000001E-3</v>
      </c>
      <c r="K8" s="1">
        <v>375</v>
      </c>
      <c r="L8" s="3">
        <v>0.33400000000000002</v>
      </c>
      <c r="M8" s="1">
        <v>42</v>
      </c>
      <c r="N8" s="3">
        <v>3.6999999999999998E-2</v>
      </c>
      <c r="O8">
        <v>1123</v>
      </c>
      <c r="Q8" s="122" t="s">
        <v>20</v>
      </c>
      <c r="R8" s="21" t="s">
        <v>35</v>
      </c>
      <c r="S8" s="27">
        <f t="shared" si="1"/>
        <v>655</v>
      </c>
      <c r="T8" s="28">
        <f t="shared" si="0"/>
        <v>0.58299999999999996</v>
      </c>
      <c r="U8" s="27">
        <f t="shared" si="0"/>
        <v>35</v>
      </c>
      <c r="V8" s="28">
        <f t="shared" si="0"/>
        <v>3.1E-2</v>
      </c>
      <c r="W8" s="27">
        <f t="shared" si="0"/>
        <v>9</v>
      </c>
      <c r="X8" s="28">
        <f t="shared" si="0"/>
        <v>8.0000000000000002E-3</v>
      </c>
      <c r="Y8" s="27">
        <f t="shared" si="0"/>
        <v>7</v>
      </c>
      <c r="Z8" s="28">
        <f t="shared" si="0"/>
        <v>6.0000000000000001E-3</v>
      </c>
      <c r="AA8" s="27">
        <f t="shared" si="0"/>
        <v>375</v>
      </c>
      <c r="AB8" s="28">
        <f t="shared" si="0"/>
        <v>0.33400000000000002</v>
      </c>
      <c r="AC8" s="30">
        <f t="shared" si="0"/>
        <v>42</v>
      </c>
      <c r="AD8" s="28">
        <f t="shared" si="0"/>
        <v>3.6999999999999998E-2</v>
      </c>
      <c r="AE8" s="87">
        <f t="shared" si="0"/>
        <v>1123</v>
      </c>
    </row>
    <row r="9" spans="1:31" x14ac:dyDescent="0.3">
      <c r="A9" s="123"/>
      <c r="B9" s="22" t="s">
        <v>26</v>
      </c>
      <c r="C9" s="1">
        <v>1670</v>
      </c>
      <c r="D9" s="3">
        <v>0.32200000000000001</v>
      </c>
      <c r="E9" s="1">
        <v>1018</v>
      </c>
      <c r="F9" s="3">
        <v>0.19600000000000001</v>
      </c>
      <c r="G9" s="1">
        <v>129</v>
      </c>
      <c r="H9" s="3">
        <v>2.5000000000000001E-2</v>
      </c>
      <c r="I9" s="1">
        <v>198</v>
      </c>
      <c r="J9" s="3">
        <v>3.7999999999999999E-2</v>
      </c>
      <c r="K9" s="1">
        <v>1866</v>
      </c>
      <c r="L9" s="3">
        <v>0.35899999999999999</v>
      </c>
      <c r="M9" s="1">
        <v>311</v>
      </c>
      <c r="N9" s="3">
        <v>0.06</v>
      </c>
      <c r="O9">
        <v>5192</v>
      </c>
      <c r="Q9" s="123"/>
      <c r="R9" s="22" t="s">
        <v>26</v>
      </c>
      <c r="S9" s="85">
        <f t="shared" si="1"/>
        <v>1670</v>
      </c>
      <c r="T9" s="42">
        <f t="shared" si="0"/>
        <v>0.32200000000000001</v>
      </c>
      <c r="U9" s="85">
        <f t="shared" si="0"/>
        <v>1018</v>
      </c>
      <c r="V9" s="42">
        <f t="shared" si="0"/>
        <v>0.19600000000000001</v>
      </c>
      <c r="W9" s="40">
        <f t="shared" si="0"/>
        <v>129</v>
      </c>
      <c r="X9" s="42">
        <f t="shared" si="0"/>
        <v>2.5000000000000001E-2</v>
      </c>
      <c r="Y9" s="40">
        <f t="shared" si="0"/>
        <v>198</v>
      </c>
      <c r="Z9" s="42">
        <f t="shared" si="0"/>
        <v>3.7999999999999999E-2</v>
      </c>
      <c r="AA9" s="85">
        <f t="shared" si="0"/>
        <v>1866</v>
      </c>
      <c r="AB9" s="42">
        <f t="shared" si="0"/>
        <v>0.35899999999999999</v>
      </c>
      <c r="AC9" s="44">
        <f t="shared" si="0"/>
        <v>311</v>
      </c>
      <c r="AD9" s="42">
        <f t="shared" si="0"/>
        <v>0.06</v>
      </c>
      <c r="AE9" s="72">
        <f t="shared" si="0"/>
        <v>5192</v>
      </c>
    </row>
    <row r="10" spans="1:31" ht="15.05" customHeight="1" x14ac:dyDescent="0.3">
      <c r="A10" s="122" t="s">
        <v>21</v>
      </c>
      <c r="B10" s="21" t="s">
        <v>35</v>
      </c>
      <c r="C10" s="1">
        <v>637</v>
      </c>
      <c r="D10" s="3">
        <v>0.48299999999999998</v>
      </c>
      <c r="E10" s="1">
        <v>52</v>
      </c>
      <c r="F10" s="3">
        <v>3.9E-2</v>
      </c>
      <c r="G10" s="1">
        <v>4</v>
      </c>
      <c r="H10" s="3">
        <v>3.0000000000000001E-3</v>
      </c>
      <c r="I10" s="1">
        <v>7</v>
      </c>
      <c r="J10" s="3">
        <v>5.0000000000000001E-3</v>
      </c>
      <c r="K10" s="1">
        <v>547</v>
      </c>
      <c r="L10" s="3">
        <v>0.41499999999999998</v>
      </c>
      <c r="M10" s="1">
        <v>71</v>
      </c>
      <c r="N10" s="3">
        <v>5.3999999999999999E-2</v>
      </c>
      <c r="O10">
        <v>1318</v>
      </c>
      <c r="Q10" s="122" t="s">
        <v>21</v>
      </c>
      <c r="R10" s="21" t="s">
        <v>35</v>
      </c>
      <c r="S10" s="27">
        <f t="shared" si="1"/>
        <v>637</v>
      </c>
      <c r="T10" s="28">
        <f t="shared" si="0"/>
        <v>0.48299999999999998</v>
      </c>
      <c r="U10" s="27">
        <f t="shared" si="0"/>
        <v>52</v>
      </c>
      <c r="V10" s="28">
        <f t="shared" si="0"/>
        <v>3.9E-2</v>
      </c>
      <c r="W10" s="27">
        <f t="shared" si="0"/>
        <v>4</v>
      </c>
      <c r="X10" s="28">
        <f t="shared" si="0"/>
        <v>3.0000000000000001E-3</v>
      </c>
      <c r="Y10" s="27">
        <f t="shared" si="0"/>
        <v>7</v>
      </c>
      <c r="Z10" s="28">
        <f t="shared" si="0"/>
        <v>5.0000000000000001E-3</v>
      </c>
      <c r="AA10" s="27">
        <f t="shared" si="0"/>
        <v>547</v>
      </c>
      <c r="AB10" s="28">
        <f t="shared" si="0"/>
        <v>0.41499999999999998</v>
      </c>
      <c r="AC10" s="30">
        <f t="shared" si="0"/>
        <v>71</v>
      </c>
      <c r="AD10" s="28">
        <f t="shared" si="0"/>
        <v>5.3999999999999999E-2</v>
      </c>
      <c r="AE10" s="88">
        <f t="shared" si="0"/>
        <v>1318</v>
      </c>
    </row>
    <row r="11" spans="1:31" x14ac:dyDescent="0.3">
      <c r="A11" s="123"/>
      <c r="B11" s="22" t="s">
        <v>26</v>
      </c>
      <c r="C11" s="1">
        <v>1145</v>
      </c>
      <c r="D11" s="3">
        <v>0.33300000000000002</v>
      </c>
      <c r="E11" s="1">
        <v>665</v>
      </c>
      <c r="F11" s="3">
        <v>0.19400000000000001</v>
      </c>
      <c r="G11" s="1">
        <v>100</v>
      </c>
      <c r="H11" s="3">
        <v>2.9000000000000001E-2</v>
      </c>
      <c r="I11" s="1">
        <v>38</v>
      </c>
      <c r="J11" s="3">
        <v>1.0999999999999999E-2</v>
      </c>
      <c r="K11" s="1">
        <v>1269</v>
      </c>
      <c r="L11" s="3">
        <v>0.36899999999999999</v>
      </c>
      <c r="M11" s="1">
        <v>219</v>
      </c>
      <c r="N11" s="3">
        <v>6.4000000000000001E-2</v>
      </c>
      <c r="O11">
        <v>3436</v>
      </c>
      <c r="Q11" s="123"/>
      <c r="R11" s="22" t="s">
        <v>26</v>
      </c>
      <c r="S11" s="85">
        <f t="shared" si="1"/>
        <v>1145</v>
      </c>
      <c r="T11" s="42">
        <f t="shared" si="0"/>
        <v>0.33300000000000002</v>
      </c>
      <c r="U11" s="40">
        <f t="shared" si="0"/>
        <v>665</v>
      </c>
      <c r="V11" s="42">
        <f t="shared" si="0"/>
        <v>0.19400000000000001</v>
      </c>
      <c r="W11" s="40">
        <f t="shared" si="0"/>
        <v>100</v>
      </c>
      <c r="X11" s="42">
        <f t="shared" si="0"/>
        <v>2.9000000000000001E-2</v>
      </c>
      <c r="Y11" s="40">
        <f t="shared" si="0"/>
        <v>38</v>
      </c>
      <c r="Z11" s="42">
        <f t="shared" si="0"/>
        <v>1.0999999999999999E-2</v>
      </c>
      <c r="AA11" s="40">
        <f t="shared" si="0"/>
        <v>1269</v>
      </c>
      <c r="AB11" s="42">
        <f t="shared" si="0"/>
        <v>0.36899999999999999</v>
      </c>
      <c r="AC11" s="44">
        <f t="shared" si="0"/>
        <v>219</v>
      </c>
      <c r="AD11" s="42">
        <f t="shared" si="0"/>
        <v>6.4000000000000001E-2</v>
      </c>
      <c r="AE11" s="89">
        <f t="shared" si="0"/>
        <v>3436</v>
      </c>
    </row>
    <row r="12" spans="1:31" ht="15.05" customHeight="1" x14ac:dyDescent="0.3">
      <c r="A12" s="122" t="s">
        <v>22</v>
      </c>
      <c r="B12" s="21" t="s">
        <v>35</v>
      </c>
      <c r="C12" s="1">
        <v>503</v>
      </c>
      <c r="D12" s="3">
        <v>0.27200000000000002</v>
      </c>
      <c r="E12" s="1">
        <v>183</v>
      </c>
      <c r="F12" s="3">
        <v>9.9000000000000005E-2</v>
      </c>
      <c r="G12" s="1">
        <v>10</v>
      </c>
      <c r="H12" s="3">
        <v>5.0000000000000001E-3</v>
      </c>
      <c r="I12" s="1">
        <v>25</v>
      </c>
      <c r="J12" s="3">
        <v>1.2999999999999999E-2</v>
      </c>
      <c r="K12" s="1">
        <v>850</v>
      </c>
      <c r="L12" s="3">
        <v>0.45900000000000002</v>
      </c>
      <c r="M12" s="1">
        <v>281</v>
      </c>
      <c r="N12" s="3">
        <v>0.152</v>
      </c>
      <c r="O12">
        <v>1852</v>
      </c>
      <c r="Q12" s="122" t="s">
        <v>22</v>
      </c>
      <c r="R12" s="21" t="s">
        <v>35</v>
      </c>
      <c r="S12" s="27">
        <f t="shared" si="1"/>
        <v>503</v>
      </c>
      <c r="T12" s="28">
        <f t="shared" si="0"/>
        <v>0.27200000000000002</v>
      </c>
      <c r="U12" s="27">
        <f t="shared" si="0"/>
        <v>183</v>
      </c>
      <c r="V12" s="28">
        <f t="shared" si="0"/>
        <v>9.9000000000000005E-2</v>
      </c>
      <c r="W12" s="27">
        <f t="shared" si="0"/>
        <v>10</v>
      </c>
      <c r="X12" s="28">
        <f t="shared" si="0"/>
        <v>5.0000000000000001E-3</v>
      </c>
      <c r="Y12" s="27">
        <f t="shared" si="0"/>
        <v>25</v>
      </c>
      <c r="Z12" s="28">
        <f t="shared" si="0"/>
        <v>1.2999999999999999E-2</v>
      </c>
      <c r="AA12" s="27">
        <f t="shared" si="0"/>
        <v>850</v>
      </c>
      <c r="AB12" s="28">
        <f t="shared" si="0"/>
        <v>0.45900000000000002</v>
      </c>
      <c r="AC12" s="30">
        <f t="shared" si="0"/>
        <v>281</v>
      </c>
      <c r="AD12" s="28">
        <f t="shared" si="0"/>
        <v>0.152</v>
      </c>
      <c r="AE12" s="88">
        <f t="shared" si="0"/>
        <v>1852</v>
      </c>
    </row>
    <row r="13" spans="1:31" x14ac:dyDescent="0.3">
      <c r="A13" s="123"/>
      <c r="B13" s="22" t="s">
        <v>26</v>
      </c>
      <c r="C13" s="2">
        <v>1027</v>
      </c>
      <c r="D13" s="3">
        <v>0.221</v>
      </c>
      <c r="E13" s="2">
        <v>1782</v>
      </c>
      <c r="F13" s="3">
        <v>0.38300000000000001</v>
      </c>
      <c r="G13" s="2">
        <v>32</v>
      </c>
      <c r="H13" s="3">
        <v>7.0000000000000001E-3</v>
      </c>
      <c r="I13" s="2">
        <v>73</v>
      </c>
      <c r="J13" s="3">
        <v>1.6E-2</v>
      </c>
      <c r="K13" s="2">
        <v>1411</v>
      </c>
      <c r="L13" s="3">
        <v>0.30399999999999999</v>
      </c>
      <c r="M13" s="2">
        <v>323</v>
      </c>
      <c r="N13" s="3">
        <v>6.9000000000000006E-2</v>
      </c>
      <c r="O13">
        <v>4648</v>
      </c>
      <c r="Q13" s="123"/>
      <c r="R13" s="22" t="s">
        <v>26</v>
      </c>
      <c r="S13" s="85">
        <f t="shared" si="1"/>
        <v>1027</v>
      </c>
      <c r="T13" s="42">
        <f t="shared" si="0"/>
        <v>0.221</v>
      </c>
      <c r="U13" s="85">
        <f t="shared" si="0"/>
        <v>1782</v>
      </c>
      <c r="V13" s="42">
        <f t="shared" si="0"/>
        <v>0.38300000000000001</v>
      </c>
      <c r="W13" s="40">
        <f t="shared" si="0"/>
        <v>32</v>
      </c>
      <c r="X13" s="42">
        <f t="shared" si="0"/>
        <v>7.0000000000000001E-3</v>
      </c>
      <c r="Y13" s="40">
        <f t="shared" si="0"/>
        <v>73</v>
      </c>
      <c r="Z13" s="42">
        <f t="shared" si="0"/>
        <v>1.6E-2</v>
      </c>
      <c r="AA13" s="85">
        <f t="shared" si="0"/>
        <v>1411</v>
      </c>
      <c r="AB13" s="42">
        <f t="shared" si="0"/>
        <v>0.30399999999999999</v>
      </c>
      <c r="AC13" s="44">
        <f t="shared" si="0"/>
        <v>323</v>
      </c>
      <c r="AD13" s="42">
        <f t="shared" si="0"/>
        <v>6.9000000000000006E-2</v>
      </c>
      <c r="AE13" s="89">
        <f t="shared" si="0"/>
        <v>4648</v>
      </c>
    </row>
    <row r="14" spans="1:31" ht="15.05" customHeight="1" x14ac:dyDescent="0.3">
      <c r="A14" s="122" t="s">
        <v>23</v>
      </c>
      <c r="B14" s="21" t="s">
        <v>35</v>
      </c>
      <c r="C14" s="1">
        <v>30</v>
      </c>
      <c r="D14" s="3">
        <v>0.106</v>
      </c>
      <c r="E14" s="1">
        <v>196</v>
      </c>
      <c r="F14" s="3">
        <v>0.69</v>
      </c>
      <c r="G14" s="1">
        <v>2</v>
      </c>
      <c r="H14" s="3">
        <v>7.0000000000000001E-3</v>
      </c>
      <c r="I14" s="1">
        <v>5</v>
      </c>
      <c r="J14" s="3">
        <v>1.7999999999999999E-2</v>
      </c>
      <c r="K14" s="1">
        <v>42</v>
      </c>
      <c r="L14" s="3">
        <v>0.14799999999999999</v>
      </c>
      <c r="M14" s="1">
        <v>9</v>
      </c>
      <c r="N14" s="3">
        <v>3.2000000000000001E-2</v>
      </c>
      <c r="O14">
        <v>284</v>
      </c>
      <c r="Q14" s="122" t="s">
        <v>23</v>
      </c>
      <c r="R14" s="21" t="s">
        <v>35</v>
      </c>
      <c r="S14" s="27">
        <f t="shared" si="1"/>
        <v>30</v>
      </c>
      <c r="T14" s="28">
        <f t="shared" si="0"/>
        <v>0.106</v>
      </c>
      <c r="U14" s="27">
        <f t="shared" si="0"/>
        <v>196</v>
      </c>
      <c r="V14" s="28">
        <f t="shared" si="0"/>
        <v>0.69</v>
      </c>
      <c r="W14" s="29">
        <f t="shared" si="0"/>
        <v>2</v>
      </c>
      <c r="X14" s="28">
        <f t="shared" si="0"/>
        <v>7.0000000000000001E-3</v>
      </c>
      <c r="Y14" s="27">
        <f t="shared" si="0"/>
        <v>5</v>
      </c>
      <c r="Z14" s="28">
        <f t="shared" si="0"/>
        <v>1.7999999999999999E-2</v>
      </c>
      <c r="AA14" s="27">
        <f t="shared" si="0"/>
        <v>42</v>
      </c>
      <c r="AB14" s="28">
        <f t="shared" si="0"/>
        <v>0.14799999999999999</v>
      </c>
      <c r="AC14" s="30">
        <f t="shared" si="0"/>
        <v>9</v>
      </c>
      <c r="AD14" s="28">
        <f t="shared" si="0"/>
        <v>3.2000000000000001E-2</v>
      </c>
      <c r="AE14" s="90">
        <f t="shared" si="0"/>
        <v>284</v>
      </c>
    </row>
    <row r="15" spans="1:31" x14ac:dyDescent="0.3">
      <c r="A15" s="123"/>
      <c r="B15" s="22" t="s">
        <v>26</v>
      </c>
      <c r="C15" s="1">
        <v>25</v>
      </c>
      <c r="D15" s="3">
        <v>8.9999999999999993E-3</v>
      </c>
      <c r="E15" s="1">
        <v>1627</v>
      </c>
      <c r="F15" s="3">
        <v>0.55600000000000005</v>
      </c>
      <c r="G15" s="1" t="s">
        <v>8</v>
      </c>
      <c r="H15" s="3" t="s">
        <v>9</v>
      </c>
      <c r="I15" s="1">
        <v>334</v>
      </c>
      <c r="J15" s="3">
        <v>0.114</v>
      </c>
      <c r="K15" s="1">
        <v>809</v>
      </c>
      <c r="L15" s="3">
        <v>0.27700000000000002</v>
      </c>
      <c r="M15" s="1">
        <v>130</v>
      </c>
      <c r="N15" s="3">
        <v>4.3999999999999997E-2</v>
      </c>
      <c r="O15">
        <v>2925</v>
      </c>
      <c r="Q15" s="123"/>
      <c r="R15" s="22" t="s">
        <v>26</v>
      </c>
      <c r="S15" s="40">
        <f t="shared" si="1"/>
        <v>25</v>
      </c>
      <c r="T15" s="42">
        <f t="shared" si="0"/>
        <v>8.9999999999999993E-3</v>
      </c>
      <c r="U15" s="85">
        <f t="shared" si="0"/>
        <v>1627</v>
      </c>
      <c r="V15" s="42">
        <f t="shared" si="0"/>
        <v>0.55600000000000005</v>
      </c>
      <c r="W15" s="40">
        <f t="shared" si="0"/>
        <v>0</v>
      </c>
      <c r="X15" s="42">
        <f t="shared" si="0"/>
        <v>0</v>
      </c>
      <c r="Y15" s="40">
        <f t="shared" si="0"/>
        <v>334</v>
      </c>
      <c r="Z15" s="42">
        <f t="shared" si="0"/>
        <v>0.114</v>
      </c>
      <c r="AA15" s="40">
        <f t="shared" si="0"/>
        <v>809</v>
      </c>
      <c r="AB15" s="42">
        <f t="shared" si="0"/>
        <v>0.27700000000000002</v>
      </c>
      <c r="AC15" s="44">
        <f t="shared" si="0"/>
        <v>130</v>
      </c>
      <c r="AD15" s="42">
        <f t="shared" si="0"/>
        <v>4.3999999999999997E-2</v>
      </c>
      <c r="AE15" s="89">
        <f t="shared" si="0"/>
        <v>2925</v>
      </c>
    </row>
    <row r="16" spans="1:31" x14ac:dyDescent="0.3">
      <c r="A16" s="122" t="s">
        <v>32</v>
      </c>
      <c r="B16" s="21" t="s">
        <v>35</v>
      </c>
      <c r="C16" s="2">
        <v>1</v>
      </c>
      <c r="D16" s="3">
        <v>0.2</v>
      </c>
      <c r="E16" s="2">
        <v>2</v>
      </c>
      <c r="F16" s="3">
        <v>0.4</v>
      </c>
      <c r="G16" s="2" t="s">
        <v>8</v>
      </c>
      <c r="H16" s="3" t="s">
        <v>9</v>
      </c>
      <c r="I16" s="2" t="s">
        <v>8</v>
      </c>
      <c r="J16" s="3" t="s">
        <v>9</v>
      </c>
      <c r="K16" s="2">
        <v>2</v>
      </c>
      <c r="L16" s="3">
        <v>0.4</v>
      </c>
      <c r="M16" s="2" t="s">
        <v>8</v>
      </c>
      <c r="N16" s="3" t="s">
        <v>9</v>
      </c>
      <c r="O16">
        <v>5</v>
      </c>
      <c r="Q16" s="122" t="s">
        <v>32</v>
      </c>
      <c r="R16" s="21" t="s">
        <v>35</v>
      </c>
      <c r="S16" s="29">
        <f t="shared" si="1"/>
        <v>1</v>
      </c>
      <c r="T16" s="28">
        <f t="shared" si="0"/>
        <v>0.2</v>
      </c>
      <c r="U16" s="27">
        <f t="shared" si="0"/>
        <v>2</v>
      </c>
      <c r="V16" s="28">
        <f t="shared" si="0"/>
        <v>0.4</v>
      </c>
      <c r="W16" s="29">
        <f t="shared" si="0"/>
        <v>0</v>
      </c>
      <c r="X16" s="28">
        <f t="shared" si="0"/>
        <v>0</v>
      </c>
      <c r="Y16" s="29">
        <f t="shared" si="0"/>
        <v>0</v>
      </c>
      <c r="Z16" s="28">
        <f t="shared" si="0"/>
        <v>0</v>
      </c>
      <c r="AA16" s="29">
        <f t="shared" si="0"/>
        <v>2</v>
      </c>
      <c r="AB16" s="28">
        <f t="shared" si="0"/>
        <v>0.4</v>
      </c>
      <c r="AC16" s="30">
        <f t="shared" si="0"/>
        <v>0</v>
      </c>
      <c r="AD16" s="28">
        <f t="shared" si="0"/>
        <v>0</v>
      </c>
      <c r="AE16" s="87">
        <f t="shared" si="0"/>
        <v>5</v>
      </c>
    </row>
    <row r="17" spans="1:31" x14ac:dyDescent="0.3">
      <c r="A17" s="123"/>
      <c r="B17" s="22" t="s">
        <v>26</v>
      </c>
      <c r="C17" s="2">
        <v>2</v>
      </c>
      <c r="D17" s="3">
        <v>0.13300000000000001</v>
      </c>
      <c r="E17" s="2">
        <v>7</v>
      </c>
      <c r="F17" s="3">
        <v>0.46700000000000003</v>
      </c>
      <c r="G17" s="2" t="s">
        <v>8</v>
      </c>
      <c r="H17" s="3" t="s">
        <v>9</v>
      </c>
      <c r="I17" s="2" t="s">
        <v>8</v>
      </c>
      <c r="J17" s="3" t="s">
        <v>9</v>
      </c>
      <c r="K17" s="2">
        <v>2</v>
      </c>
      <c r="L17" s="3">
        <v>0.13300000000000001</v>
      </c>
      <c r="M17" s="2">
        <v>4</v>
      </c>
      <c r="N17" s="3">
        <v>0.26700000000000002</v>
      </c>
      <c r="O17">
        <v>15</v>
      </c>
      <c r="Q17" s="123"/>
      <c r="R17" s="22" t="s">
        <v>26</v>
      </c>
      <c r="S17" s="40">
        <f t="shared" si="1"/>
        <v>2</v>
      </c>
      <c r="T17" s="42">
        <f t="shared" si="0"/>
        <v>0.13300000000000001</v>
      </c>
      <c r="U17" s="40">
        <f t="shared" si="0"/>
        <v>7</v>
      </c>
      <c r="V17" s="42">
        <f t="shared" si="0"/>
        <v>0.46700000000000003</v>
      </c>
      <c r="W17" s="43">
        <f t="shared" si="0"/>
        <v>0</v>
      </c>
      <c r="X17" s="42">
        <f t="shared" si="0"/>
        <v>0</v>
      </c>
      <c r="Y17" s="43">
        <f t="shared" si="0"/>
        <v>0</v>
      </c>
      <c r="Z17" s="42">
        <f t="shared" si="0"/>
        <v>0</v>
      </c>
      <c r="AA17" s="40">
        <f t="shared" si="0"/>
        <v>2</v>
      </c>
      <c r="AB17" s="42">
        <f t="shared" si="0"/>
        <v>0.13300000000000001</v>
      </c>
      <c r="AC17" s="91">
        <f t="shared" si="0"/>
        <v>4</v>
      </c>
      <c r="AD17" s="42">
        <f t="shared" si="0"/>
        <v>0.26700000000000002</v>
      </c>
      <c r="AE17" s="75">
        <f t="shared" si="0"/>
        <v>15</v>
      </c>
    </row>
    <row r="18" spans="1:31" x14ac:dyDescent="0.3">
      <c r="C18" s="1"/>
      <c r="E18" s="1"/>
      <c r="G18" s="1"/>
      <c r="I18" s="1"/>
      <c r="K18" s="1"/>
      <c r="M18" s="1"/>
    </row>
    <row r="19" spans="1:31" x14ac:dyDescent="0.3">
      <c r="C19" s="1"/>
      <c r="E19" s="1"/>
      <c r="G19" s="1"/>
      <c r="I19" s="1"/>
      <c r="K19" s="1"/>
      <c r="M19" s="1"/>
    </row>
    <row r="20" spans="1:31" x14ac:dyDescent="0.3">
      <c r="C20" s="1"/>
      <c r="E20" s="1"/>
      <c r="G20" s="1"/>
      <c r="I20" s="1"/>
      <c r="K20" s="1"/>
      <c r="M20" s="1"/>
    </row>
    <row r="21" spans="1:31" x14ac:dyDescent="0.3">
      <c r="C21" s="1"/>
      <c r="E21" s="1"/>
      <c r="G21" s="1"/>
      <c r="I21" s="1"/>
      <c r="K21" s="1"/>
      <c r="M21" s="1"/>
    </row>
    <row r="22" spans="1:31" x14ac:dyDescent="0.3">
      <c r="C22" s="1"/>
      <c r="E22" s="1"/>
      <c r="G22" s="1"/>
      <c r="I22" s="1"/>
      <c r="K22" s="1"/>
      <c r="M22" s="1"/>
    </row>
    <row r="23" spans="1:31" x14ac:dyDescent="0.3">
      <c r="C23" s="2"/>
      <c r="E23" s="2"/>
      <c r="G23" s="2"/>
      <c r="I23" s="2"/>
      <c r="K23" s="2"/>
      <c r="M23" s="2"/>
    </row>
    <row r="24" spans="1:31" x14ac:dyDescent="0.3">
      <c r="C24" s="2"/>
      <c r="E24" s="2"/>
      <c r="G24" s="2"/>
      <c r="I24" s="2"/>
      <c r="K24" s="2"/>
      <c r="M24" s="2"/>
    </row>
    <row r="25" spans="1:31" x14ac:dyDescent="0.3">
      <c r="C25" s="1"/>
      <c r="E25" s="1"/>
      <c r="G25" s="1"/>
      <c r="I25" s="1"/>
      <c r="K25" s="1"/>
      <c r="M25" s="1"/>
    </row>
    <row r="26" spans="1:31" x14ac:dyDescent="0.3">
      <c r="C26" s="2"/>
      <c r="E26" s="2"/>
      <c r="G26" s="2"/>
      <c r="I26" s="2"/>
      <c r="K26" s="2"/>
      <c r="M26" s="2"/>
    </row>
    <row r="27" spans="1:31" x14ac:dyDescent="0.3">
      <c r="C27" s="2"/>
      <c r="E27" s="2"/>
      <c r="G27" s="2"/>
      <c r="I27" s="2"/>
      <c r="K27" s="2"/>
      <c r="M27" s="2"/>
    </row>
    <row r="28" spans="1:31" x14ac:dyDescent="0.3">
      <c r="C28" s="1"/>
      <c r="E28" s="1"/>
      <c r="G28" s="1"/>
      <c r="I28" s="1"/>
      <c r="K28" s="1"/>
      <c r="M28" s="1"/>
    </row>
    <row r="29" spans="1:31" x14ac:dyDescent="0.3">
      <c r="C29" s="1"/>
      <c r="E29" s="1"/>
      <c r="G29" s="1"/>
      <c r="I29" s="1"/>
      <c r="K29" s="1"/>
      <c r="M29" s="1"/>
    </row>
    <row r="30" spans="1:31" x14ac:dyDescent="0.3">
      <c r="C30" s="1"/>
      <c r="E30" s="1"/>
      <c r="G30" s="1"/>
      <c r="I30" s="1"/>
      <c r="K30" s="1"/>
      <c r="M30" s="1"/>
    </row>
    <row r="31" spans="1:31" x14ac:dyDescent="0.3">
      <c r="C31" s="1"/>
      <c r="E31" s="1"/>
      <c r="G31" s="1"/>
      <c r="I31" s="1"/>
      <c r="K31" s="1"/>
      <c r="M31" s="1"/>
    </row>
    <row r="32" spans="1:31" x14ac:dyDescent="0.3">
      <c r="C32" s="2"/>
      <c r="E32" s="2"/>
      <c r="G32" s="2"/>
      <c r="I32" s="2"/>
      <c r="K32" s="2"/>
      <c r="M32" s="2"/>
    </row>
    <row r="33" spans="3:13" x14ac:dyDescent="0.3">
      <c r="C33" s="2"/>
      <c r="E33" s="2"/>
      <c r="G33" s="2"/>
      <c r="I33" s="2"/>
      <c r="K33" s="2"/>
      <c r="M33" s="2"/>
    </row>
    <row r="34" spans="3:13" x14ac:dyDescent="0.3">
      <c r="C34" s="2"/>
      <c r="E34" s="2"/>
      <c r="G34" s="2"/>
      <c r="I34" s="2"/>
      <c r="K34" s="2"/>
      <c r="M34" s="2"/>
    </row>
    <row r="35" spans="3:13" x14ac:dyDescent="0.3">
      <c r="C35" s="1"/>
      <c r="E35" s="1"/>
      <c r="G35" s="1"/>
      <c r="I35" s="1"/>
      <c r="K35" s="1"/>
      <c r="M35" s="1"/>
    </row>
    <row r="36" spans="3:13" x14ac:dyDescent="0.3">
      <c r="C36" s="2"/>
      <c r="E36" s="2"/>
      <c r="G36" s="2"/>
      <c r="I36" s="2"/>
      <c r="K36" s="2"/>
      <c r="M36" s="2"/>
    </row>
    <row r="37" spans="3:13" x14ac:dyDescent="0.3">
      <c r="C37" s="2"/>
      <c r="E37" s="2"/>
      <c r="G37" s="2"/>
      <c r="I37" s="2"/>
      <c r="K37" s="2"/>
      <c r="M37" s="2"/>
    </row>
    <row r="38" spans="3:13" x14ac:dyDescent="0.3">
      <c r="C38" s="1"/>
      <c r="E38" s="1"/>
      <c r="G38" s="1"/>
      <c r="I38" s="1"/>
      <c r="K38" s="1"/>
      <c r="M38" s="1"/>
    </row>
    <row r="39" spans="3:13" x14ac:dyDescent="0.3">
      <c r="C39" s="2"/>
      <c r="E39" s="2"/>
      <c r="G39" s="2"/>
      <c r="I39" s="2"/>
      <c r="K39" s="2"/>
      <c r="M39" s="2"/>
    </row>
    <row r="40" spans="3:13" x14ac:dyDescent="0.3">
      <c r="C40" s="1"/>
      <c r="E40" s="1"/>
      <c r="G40" s="1"/>
      <c r="I40" s="1"/>
      <c r="K40" s="1"/>
      <c r="M40" s="1"/>
    </row>
    <row r="41" spans="3:13" x14ac:dyDescent="0.3">
      <c r="C41" s="1"/>
      <c r="E41" s="1"/>
      <c r="G41" s="1"/>
      <c r="I41" s="1"/>
      <c r="K41" s="1"/>
      <c r="M41" s="1"/>
    </row>
    <row r="42" spans="3:13" x14ac:dyDescent="0.3">
      <c r="C42" s="2"/>
      <c r="E42" s="2"/>
      <c r="G42" s="2"/>
      <c r="I42" s="2"/>
      <c r="K42" s="2"/>
      <c r="M42" s="2"/>
    </row>
    <row r="43" spans="3:13" x14ac:dyDescent="0.3">
      <c r="C43" s="2"/>
      <c r="E43" s="2"/>
      <c r="G43" s="2"/>
      <c r="I43" s="2"/>
      <c r="K43" s="2"/>
      <c r="M43" s="2"/>
    </row>
    <row r="44" spans="3:13" x14ac:dyDescent="0.3">
      <c r="C44" s="2"/>
      <c r="E44" s="2"/>
      <c r="G44" s="2"/>
      <c r="I44" s="2"/>
      <c r="K44" s="2"/>
      <c r="M44" s="2"/>
    </row>
    <row r="45" spans="3:13" x14ac:dyDescent="0.3">
      <c r="C45" s="1"/>
      <c r="E45" s="1"/>
      <c r="G45" s="1"/>
      <c r="I45" s="1"/>
      <c r="K45" s="1"/>
      <c r="M45" s="1"/>
    </row>
    <row r="46" spans="3:13" x14ac:dyDescent="0.3">
      <c r="C46" s="2"/>
      <c r="E46" s="2"/>
      <c r="G46" s="2"/>
      <c r="I46" s="2"/>
      <c r="K46" s="2"/>
      <c r="M46" s="2"/>
    </row>
    <row r="47" spans="3:13" x14ac:dyDescent="0.3">
      <c r="C47" s="2"/>
      <c r="E47" s="2"/>
      <c r="G47" s="2"/>
      <c r="I47" s="2"/>
      <c r="K47" s="2"/>
      <c r="M47" s="2"/>
    </row>
    <row r="48" spans="3:13" x14ac:dyDescent="0.3">
      <c r="C48" s="2"/>
      <c r="E48" s="2"/>
      <c r="G48" s="2"/>
      <c r="I48" s="2"/>
      <c r="K48" s="2"/>
      <c r="M48" s="2"/>
    </row>
    <row r="49" spans="3:13" x14ac:dyDescent="0.3">
      <c r="C49" s="2"/>
      <c r="E49" s="2"/>
      <c r="G49" s="2"/>
      <c r="I49" s="2"/>
      <c r="K49" s="2"/>
      <c r="M49" s="2"/>
    </row>
    <row r="50" spans="3:13" x14ac:dyDescent="0.3">
      <c r="C50" s="1"/>
      <c r="E50" s="1"/>
      <c r="G50" s="1"/>
      <c r="I50" s="1"/>
      <c r="K50" s="1"/>
      <c r="M50" s="1"/>
    </row>
    <row r="51" spans="3:13" x14ac:dyDescent="0.3">
      <c r="C51" s="1"/>
      <c r="E51" s="1"/>
      <c r="G51" s="1"/>
      <c r="I51" s="1"/>
      <c r="K51" s="1"/>
      <c r="M51" s="1"/>
    </row>
    <row r="52" spans="3:13" x14ac:dyDescent="0.3">
      <c r="C52" s="2"/>
      <c r="E52" s="2"/>
      <c r="G52" s="2"/>
      <c r="I52" s="2"/>
      <c r="K52" s="2"/>
      <c r="M52" s="2"/>
    </row>
    <row r="53" spans="3:13" x14ac:dyDescent="0.3">
      <c r="C53" s="2"/>
      <c r="E53" s="2"/>
      <c r="G53" s="2"/>
      <c r="I53" s="2"/>
      <c r="K53" s="2"/>
      <c r="M53" s="2"/>
    </row>
    <row r="54" spans="3:13" x14ac:dyDescent="0.3">
      <c r="C54" s="2"/>
      <c r="E54" s="2"/>
      <c r="G54" s="2"/>
      <c r="I54" s="2"/>
      <c r="K54" s="2"/>
      <c r="M54" s="2"/>
    </row>
    <row r="55" spans="3:13" x14ac:dyDescent="0.3">
      <c r="C55" s="2"/>
      <c r="E55" s="2"/>
      <c r="G55" s="2"/>
      <c r="I55" s="2"/>
      <c r="K55" s="2"/>
      <c r="M55" s="2"/>
    </row>
    <row r="56" spans="3:13" x14ac:dyDescent="0.3">
      <c r="C56" s="2"/>
      <c r="E56" s="2"/>
      <c r="G56" s="2"/>
      <c r="I56" s="2"/>
      <c r="K56" s="2"/>
      <c r="M56" s="2"/>
    </row>
    <row r="57" spans="3:13" x14ac:dyDescent="0.3">
      <c r="C57" s="2"/>
      <c r="E57" s="2"/>
      <c r="G57" s="2"/>
      <c r="I57" s="2"/>
      <c r="K57" s="2"/>
      <c r="M57" s="2"/>
    </row>
    <row r="58" spans="3:13" x14ac:dyDescent="0.3">
      <c r="C58" s="2"/>
      <c r="E58" s="2"/>
      <c r="G58" s="2"/>
      <c r="I58" s="2"/>
      <c r="K58" s="2"/>
      <c r="M58" s="2"/>
    </row>
    <row r="59" spans="3:13" x14ac:dyDescent="0.3">
      <c r="C59" s="2"/>
      <c r="E59" s="2"/>
      <c r="G59" s="2"/>
      <c r="I59" s="2"/>
      <c r="K59" s="2"/>
      <c r="M59" s="2"/>
    </row>
    <row r="60" spans="3:13" x14ac:dyDescent="0.3">
      <c r="C60" s="2"/>
      <c r="E60" s="2"/>
      <c r="G60" s="2"/>
      <c r="I60" s="2"/>
      <c r="K60" s="2"/>
      <c r="M60" s="2"/>
    </row>
    <row r="61" spans="3:13" x14ac:dyDescent="0.3">
      <c r="C61" s="2"/>
      <c r="E61" s="2"/>
      <c r="G61" s="2"/>
      <c r="I61" s="2"/>
      <c r="K61" s="2"/>
      <c r="M61" s="2"/>
    </row>
    <row r="62" spans="3:13" x14ac:dyDescent="0.3">
      <c r="C62" s="2"/>
      <c r="E62" s="2"/>
      <c r="G62" s="2"/>
      <c r="I62" s="2"/>
      <c r="K62" s="2"/>
      <c r="M62" s="2"/>
    </row>
    <row r="64" spans="3:13" x14ac:dyDescent="0.3">
      <c r="C64" s="2"/>
      <c r="E64" s="2"/>
      <c r="G64" s="2"/>
      <c r="I64" s="2"/>
      <c r="K64" s="2"/>
      <c r="M64" s="2"/>
    </row>
    <row r="65" spans="3:13" x14ac:dyDescent="0.3">
      <c r="C65" s="2"/>
      <c r="E65" s="2"/>
      <c r="G65" s="2"/>
      <c r="I65" s="2"/>
      <c r="K65" s="2"/>
      <c r="M65" s="2"/>
    </row>
    <row r="68" spans="3:13" x14ac:dyDescent="0.3">
      <c r="C68" s="2"/>
      <c r="E68" s="2"/>
      <c r="G68" s="2"/>
      <c r="I68" s="2"/>
      <c r="K68" s="2"/>
      <c r="M68" s="2"/>
    </row>
    <row r="69" spans="3:13" x14ac:dyDescent="0.3">
      <c r="C69" s="2"/>
      <c r="E69" s="2"/>
      <c r="G69" s="2"/>
      <c r="I69" s="2"/>
      <c r="K69" s="2"/>
      <c r="M69" s="2"/>
    </row>
    <row r="70" spans="3:13" x14ac:dyDescent="0.3">
      <c r="C70" s="2"/>
      <c r="E70" s="2"/>
      <c r="G70" s="2"/>
      <c r="I70" s="2"/>
      <c r="K70" s="2"/>
      <c r="M70" s="2"/>
    </row>
    <row r="71" spans="3:13" x14ac:dyDescent="0.3">
      <c r="C71" s="2"/>
      <c r="E71" s="2"/>
      <c r="G71" s="2"/>
      <c r="I71" s="2"/>
      <c r="K71" s="2"/>
      <c r="M71" s="2"/>
    </row>
    <row r="72" spans="3:13" x14ac:dyDescent="0.3">
      <c r="C72" s="2"/>
      <c r="E72" s="2"/>
      <c r="G72" s="2"/>
      <c r="I72" s="2"/>
      <c r="K72" s="2"/>
      <c r="M72" s="2"/>
    </row>
  </sheetData>
  <mergeCells count="26">
    <mergeCell ref="AC2:AD2"/>
    <mergeCell ref="Q4:Q5"/>
    <mergeCell ref="Q6:Q7"/>
    <mergeCell ref="Q8:Q9"/>
    <mergeCell ref="Q10:Q11"/>
    <mergeCell ref="Y2:Z2"/>
    <mergeCell ref="AA2:AB2"/>
    <mergeCell ref="S2:T2"/>
    <mergeCell ref="U2:V2"/>
    <mergeCell ref="W2:X2"/>
    <mergeCell ref="Q14:Q15"/>
    <mergeCell ref="Q16:Q17"/>
    <mergeCell ref="I2:J2"/>
    <mergeCell ref="K2:L2"/>
    <mergeCell ref="M2:N2"/>
    <mergeCell ref="Q12:Q13"/>
    <mergeCell ref="C2:D2"/>
    <mergeCell ref="E2:F2"/>
    <mergeCell ref="G2:H2"/>
    <mergeCell ref="A16:A17"/>
    <mergeCell ref="A4:A5"/>
    <mergeCell ref="A6:A7"/>
    <mergeCell ref="A8:A9"/>
    <mergeCell ref="A10:A11"/>
    <mergeCell ref="A12:A13"/>
    <mergeCell ref="A14:A15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tabSelected="1" topLeftCell="Q1" workbookViewId="0">
      <selection activeCell="W17" sqref="W17"/>
    </sheetView>
  </sheetViews>
  <sheetFormatPr defaultRowHeight="15.05" x14ac:dyDescent="0.3"/>
  <cols>
    <col min="1" max="1" width="11" hidden="1" customWidth="1"/>
    <col min="2" max="2" width="10.109375" hidden="1" customWidth="1"/>
    <col min="3" max="3" width="30.33203125" hidden="1" customWidth="1"/>
    <col min="4" max="4" width="7" style="3" hidden="1" customWidth="1"/>
    <col min="5" max="5" width="18.6640625" hidden="1" customWidth="1"/>
    <col min="6" max="6" width="7.109375" style="3" hidden="1" customWidth="1"/>
    <col min="7" max="7" width="10.6640625" hidden="1" customWidth="1"/>
    <col min="8" max="8" width="7" style="3" hidden="1" customWidth="1"/>
    <col min="9" max="9" width="13.44140625" hidden="1" customWidth="1"/>
    <col min="10" max="10" width="9.88671875" style="3" hidden="1" customWidth="1"/>
    <col min="11" max="11" width="7" hidden="1" customWidth="1"/>
    <col min="12" max="12" width="8.109375" style="3" hidden="1" customWidth="1"/>
    <col min="13" max="13" width="7.6640625" hidden="1" customWidth="1"/>
    <col min="14" max="14" width="7" style="3" hidden="1" customWidth="1"/>
    <col min="15" max="16" width="0" hidden="1" customWidth="1"/>
    <col min="17" max="17" width="31.6640625" customWidth="1"/>
    <col min="18" max="18" width="12.109375" customWidth="1"/>
  </cols>
  <sheetData>
    <row r="1" spans="1:31" s="96" customFormat="1" ht="15.65" x14ac:dyDescent="0.3">
      <c r="A1" s="92" t="s">
        <v>37</v>
      </c>
      <c r="B1" s="93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  <c r="Q1" s="92" t="s">
        <v>37</v>
      </c>
      <c r="R1" s="93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5"/>
    </row>
    <row r="2" spans="1:31" s="96" customFormat="1" ht="30.05" customHeight="1" x14ac:dyDescent="0.3">
      <c r="A2" s="97"/>
      <c r="B2" s="97"/>
      <c r="C2" s="117" t="s">
        <v>0</v>
      </c>
      <c r="D2" s="118"/>
      <c r="E2" s="115" t="s">
        <v>1</v>
      </c>
      <c r="F2" s="116"/>
      <c r="G2" s="115" t="s">
        <v>2</v>
      </c>
      <c r="H2" s="116"/>
      <c r="I2" s="115" t="s">
        <v>3</v>
      </c>
      <c r="J2" s="116"/>
      <c r="K2" s="115" t="s">
        <v>4</v>
      </c>
      <c r="L2" s="116"/>
      <c r="M2" s="121" t="s">
        <v>5</v>
      </c>
      <c r="N2" s="116"/>
      <c r="O2" s="11" t="s">
        <v>29</v>
      </c>
      <c r="Q2" s="97"/>
      <c r="R2" s="97"/>
      <c r="S2" s="117" t="s">
        <v>0</v>
      </c>
      <c r="T2" s="118"/>
      <c r="U2" s="115" t="s">
        <v>1</v>
      </c>
      <c r="V2" s="116"/>
      <c r="W2" s="115" t="s">
        <v>2</v>
      </c>
      <c r="X2" s="116"/>
      <c r="Y2" s="115" t="s">
        <v>3</v>
      </c>
      <c r="Z2" s="116"/>
      <c r="AA2" s="115" t="s">
        <v>4</v>
      </c>
      <c r="AB2" s="116"/>
      <c r="AC2" s="121" t="s">
        <v>5</v>
      </c>
      <c r="AD2" s="116"/>
      <c r="AE2" s="11" t="s">
        <v>29</v>
      </c>
    </row>
    <row r="3" spans="1:31" s="100" customFormat="1" x14ac:dyDescent="0.3">
      <c r="A3" s="98"/>
      <c r="B3" s="98"/>
      <c r="C3" s="15" t="s">
        <v>30</v>
      </c>
      <c r="D3" s="16" t="s">
        <v>31</v>
      </c>
      <c r="E3" s="15" t="s">
        <v>30</v>
      </c>
      <c r="F3" s="16" t="s">
        <v>31</v>
      </c>
      <c r="G3" s="15" t="s">
        <v>30</v>
      </c>
      <c r="H3" s="16" t="s">
        <v>31</v>
      </c>
      <c r="I3" s="15" t="s">
        <v>30</v>
      </c>
      <c r="J3" s="16" t="s">
        <v>31</v>
      </c>
      <c r="K3" s="15" t="s">
        <v>30</v>
      </c>
      <c r="L3" s="16" t="s">
        <v>31</v>
      </c>
      <c r="M3" s="17" t="s">
        <v>30</v>
      </c>
      <c r="N3" s="16" t="s">
        <v>31</v>
      </c>
      <c r="O3" s="99"/>
      <c r="Q3" s="98"/>
      <c r="R3" s="98"/>
      <c r="S3" s="15" t="s">
        <v>30</v>
      </c>
      <c r="T3" s="16" t="s">
        <v>31</v>
      </c>
      <c r="U3" s="15" t="s">
        <v>30</v>
      </c>
      <c r="V3" s="16" t="s">
        <v>31</v>
      </c>
      <c r="W3" s="15" t="s">
        <v>30</v>
      </c>
      <c r="X3" s="16" t="s">
        <v>31</v>
      </c>
      <c r="Y3" s="15" t="s">
        <v>30</v>
      </c>
      <c r="Z3" s="16" t="s">
        <v>31</v>
      </c>
      <c r="AA3" s="15" t="s">
        <v>30</v>
      </c>
      <c r="AB3" s="16" t="s">
        <v>31</v>
      </c>
      <c r="AC3" s="17" t="s">
        <v>30</v>
      </c>
      <c r="AD3" s="16" t="s">
        <v>31</v>
      </c>
      <c r="AE3" s="99"/>
    </row>
    <row r="4" spans="1:31" x14ac:dyDescent="0.3">
      <c r="A4" s="101" t="s">
        <v>6</v>
      </c>
      <c r="B4" s="102" t="s">
        <v>27</v>
      </c>
      <c r="C4" s="1">
        <v>5913</v>
      </c>
      <c r="D4" s="3">
        <v>0.6</v>
      </c>
      <c r="E4" s="1">
        <v>1760</v>
      </c>
      <c r="F4" s="3">
        <v>0.17799999999999999</v>
      </c>
      <c r="G4" s="1">
        <v>1123</v>
      </c>
      <c r="H4" s="3">
        <v>0.114</v>
      </c>
      <c r="I4" s="1">
        <v>162</v>
      </c>
      <c r="J4" s="3">
        <v>1.6E-2</v>
      </c>
      <c r="K4" s="1">
        <v>575</v>
      </c>
      <c r="L4" s="3">
        <v>5.8000000000000003E-2</v>
      </c>
      <c r="M4" s="1">
        <v>329</v>
      </c>
      <c r="N4" s="3">
        <v>3.3000000000000002E-2</v>
      </c>
      <c r="O4">
        <v>9862</v>
      </c>
      <c r="Q4" s="101" t="s">
        <v>6</v>
      </c>
      <c r="R4" s="102" t="s">
        <v>27</v>
      </c>
      <c r="S4" s="71">
        <f>IF(C4=".",0,C4)</f>
        <v>5913</v>
      </c>
      <c r="T4" s="56">
        <f t="shared" ref="T4:AE10" si="0">IF(D4=".",0,D4)</f>
        <v>0.6</v>
      </c>
      <c r="U4" s="71">
        <f t="shared" si="0"/>
        <v>1760</v>
      </c>
      <c r="V4" s="56">
        <f t="shared" si="0"/>
        <v>0.17799999999999999</v>
      </c>
      <c r="W4" s="71">
        <f t="shared" si="0"/>
        <v>1123</v>
      </c>
      <c r="X4" s="56">
        <f t="shared" si="0"/>
        <v>0.114</v>
      </c>
      <c r="Y4" s="54">
        <f t="shared" si="0"/>
        <v>162</v>
      </c>
      <c r="Z4" s="56">
        <f t="shared" si="0"/>
        <v>1.6E-2</v>
      </c>
      <c r="AA4" s="54">
        <f t="shared" si="0"/>
        <v>575</v>
      </c>
      <c r="AB4" s="56">
        <f t="shared" si="0"/>
        <v>5.8000000000000003E-2</v>
      </c>
      <c r="AC4" s="58">
        <f t="shared" si="0"/>
        <v>329</v>
      </c>
      <c r="AD4" s="56">
        <f t="shared" si="0"/>
        <v>3.3000000000000002E-2</v>
      </c>
      <c r="AE4" s="104">
        <f t="shared" si="0"/>
        <v>9862</v>
      </c>
    </row>
    <row r="5" spans="1:31" x14ac:dyDescent="0.3">
      <c r="A5" s="101" t="s">
        <v>19</v>
      </c>
      <c r="B5" s="102" t="s">
        <v>27</v>
      </c>
      <c r="C5" s="1">
        <v>4380</v>
      </c>
      <c r="D5" s="3">
        <v>0.71399999999999997</v>
      </c>
      <c r="E5" s="1">
        <v>422</v>
      </c>
      <c r="F5" s="3">
        <v>6.9000000000000006E-2</v>
      </c>
      <c r="G5" s="1">
        <v>688</v>
      </c>
      <c r="H5" s="3">
        <v>0.112</v>
      </c>
      <c r="I5" s="1">
        <v>103</v>
      </c>
      <c r="J5" s="3">
        <v>1.7000000000000001E-2</v>
      </c>
      <c r="K5" s="1">
        <v>259</v>
      </c>
      <c r="L5" s="3">
        <v>4.2000000000000003E-2</v>
      </c>
      <c r="M5" s="1">
        <v>281</v>
      </c>
      <c r="N5" s="3">
        <v>4.5999999999999999E-2</v>
      </c>
      <c r="O5">
        <v>6133</v>
      </c>
      <c r="Q5" s="101" t="s">
        <v>19</v>
      </c>
      <c r="R5" s="102" t="s">
        <v>27</v>
      </c>
      <c r="S5" s="71">
        <f t="shared" ref="S5:S10" si="1">IF(C5=".",0,C5)</f>
        <v>4380</v>
      </c>
      <c r="T5" s="56">
        <f t="shared" si="0"/>
        <v>0.71399999999999997</v>
      </c>
      <c r="U5" s="54">
        <f t="shared" si="0"/>
        <v>422</v>
      </c>
      <c r="V5" s="56">
        <f t="shared" si="0"/>
        <v>6.9000000000000006E-2</v>
      </c>
      <c r="W5" s="71">
        <f t="shared" si="0"/>
        <v>688</v>
      </c>
      <c r="X5" s="56">
        <f t="shared" si="0"/>
        <v>0.112</v>
      </c>
      <c r="Y5" s="54">
        <f t="shared" si="0"/>
        <v>103</v>
      </c>
      <c r="Z5" s="56">
        <f t="shared" si="0"/>
        <v>1.7000000000000001E-2</v>
      </c>
      <c r="AA5" s="54">
        <f t="shared" si="0"/>
        <v>259</v>
      </c>
      <c r="AB5" s="56">
        <f t="shared" si="0"/>
        <v>4.2000000000000003E-2</v>
      </c>
      <c r="AC5" s="58">
        <f t="shared" si="0"/>
        <v>281</v>
      </c>
      <c r="AD5" s="56">
        <f t="shared" si="0"/>
        <v>4.5999999999999999E-2</v>
      </c>
      <c r="AE5" s="104">
        <f t="shared" si="0"/>
        <v>6133</v>
      </c>
    </row>
    <row r="6" spans="1:31" x14ac:dyDescent="0.3">
      <c r="A6" s="101" t="s">
        <v>20</v>
      </c>
      <c r="B6" s="102" t="s">
        <v>27</v>
      </c>
      <c r="C6" s="1">
        <v>526</v>
      </c>
      <c r="D6" s="3">
        <v>0.52800000000000002</v>
      </c>
      <c r="E6" s="1">
        <v>143</v>
      </c>
      <c r="F6" s="3">
        <v>0.14399999999999999</v>
      </c>
      <c r="G6" s="1">
        <v>160</v>
      </c>
      <c r="H6" s="3">
        <v>0.161</v>
      </c>
      <c r="I6" s="1">
        <v>34</v>
      </c>
      <c r="J6" s="3">
        <v>3.4000000000000002E-2</v>
      </c>
      <c r="K6" s="1">
        <v>117</v>
      </c>
      <c r="L6" s="3">
        <v>0.11700000000000001</v>
      </c>
      <c r="M6" s="1">
        <v>16</v>
      </c>
      <c r="N6" s="3">
        <v>1.6E-2</v>
      </c>
      <c r="O6">
        <v>996</v>
      </c>
      <c r="Q6" s="101" t="s">
        <v>20</v>
      </c>
      <c r="R6" s="102" t="s">
        <v>27</v>
      </c>
      <c r="S6" s="54">
        <f t="shared" si="1"/>
        <v>526</v>
      </c>
      <c r="T6" s="56">
        <f t="shared" si="0"/>
        <v>0.52800000000000002</v>
      </c>
      <c r="U6" s="54">
        <f t="shared" si="0"/>
        <v>143</v>
      </c>
      <c r="V6" s="56">
        <f t="shared" si="0"/>
        <v>0.14399999999999999</v>
      </c>
      <c r="W6" s="54">
        <f t="shared" si="0"/>
        <v>160</v>
      </c>
      <c r="X6" s="56">
        <f t="shared" si="0"/>
        <v>0.161</v>
      </c>
      <c r="Y6" s="54">
        <f t="shared" si="0"/>
        <v>34</v>
      </c>
      <c r="Z6" s="56">
        <f t="shared" si="0"/>
        <v>3.4000000000000002E-2</v>
      </c>
      <c r="AA6" s="54">
        <f t="shared" si="0"/>
        <v>117</v>
      </c>
      <c r="AB6" s="56">
        <f t="shared" si="0"/>
        <v>0.11700000000000001</v>
      </c>
      <c r="AC6" s="58">
        <f t="shared" si="0"/>
        <v>16</v>
      </c>
      <c r="AD6" s="56">
        <f t="shared" si="0"/>
        <v>1.6E-2</v>
      </c>
      <c r="AE6" s="104">
        <f t="shared" si="0"/>
        <v>996</v>
      </c>
    </row>
    <row r="7" spans="1:31" x14ac:dyDescent="0.3">
      <c r="A7" s="103" t="s">
        <v>21</v>
      </c>
      <c r="B7" s="102" t="s">
        <v>27</v>
      </c>
      <c r="C7" s="2">
        <v>612</v>
      </c>
      <c r="D7" s="3">
        <v>0.58699999999999997</v>
      </c>
      <c r="E7" s="2">
        <v>259</v>
      </c>
      <c r="F7" s="3">
        <v>0.248</v>
      </c>
      <c r="G7" s="2">
        <v>108</v>
      </c>
      <c r="H7" s="3">
        <v>0.104</v>
      </c>
      <c r="I7" s="2">
        <v>4</v>
      </c>
      <c r="J7" s="3">
        <v>4.0000000000000001E-3</v>
      </c>
      <c r="K7" s="2">
        <v>54</v>
      </c>
      <c r="L7" s="3">
        <v>5.1999999999999998E-2</v>
      </c>
      <c r="M7" s="2">
        <v>6</v>
      </c>
      <c r="N7" s="3">
        <v>6.0000000000000001E-3</v>
      </c>
      <c r="O7">
        <v>1043</v>
      </c>
      <c r="Q7" s="103" t="s">
        <v>21</v>
      </c>
      <c r="R7" s="102" t="s">
        <v>27</v>
      </c>
      <c r="S7" s="105">
        <f t="shared" si="1"/>
        <v>612</v>
      </c>
      <c r="T7" s="106">
        <f t="shared" si="0"/>
        <v>0.58699999999999997</v>
      </c>
      <c r="U7" s="105">
        <f t="shared" si="0"/>
        <v>259</v>
      </c>
      <c r="V7" s="106">
        <f t="shared" si="0"/>
        <v>0.248</v>
      </c>
      <c r="W7" s="105">
        <f t="shared" si="0"/>
        <v>108</v>
      </c>
      <c r="X7" s="106">
        <f t="shared" si="0"/>
        <v>0.104</v>
      </c>
      <c r="Y7" s="105">
        <f t="shared" si="0"/>
        <v>4</v>
      </c>
      <c r="Z7" s="106">
        <f t="shared" si="0"/>
        <v>4.0000000000000001E-3</v>
      </c>
      <c r="AA7" s="105">
        <f t="shared" si="0"/>
        <v>54</v>
      </c>
      <c r="AB7" s="106">
        <f t="shared" si="0"/>
        <v>5.1999999999999998E-2</v>
      </c>
      <c r="AC7" s="107">
        <f t="shared" si="0"/>
        <v>6</v>
      </c>
      <c r="AD7" s="106">
        <f t="shared" si="0"/>
        <v>6.0000000000000001E-3</v>
      </c>
      <c r="AE7" s="108">
        <f t="shared" si="0"/>
        <v>1043</v>
      </c>
    </row>
    <row r="8" spans="1:31" x14ac:dyDescent="0.3">
      <c r="A8" s="103" t="s">
        <v>22</v>
      </c>
      <c r="B8" s="102" t="s">
        <v>27</v>
      </c>
      <c r="C8" s="1">
        <v>385</v>
      </c>
      <c r="D8" s="3">
        <v>0.26600000000000001</v>
      </c>
      <c r="E8" s="1">
        <v>775</v>
      </c>
      <c r="F8" s="3">
        <v>0.53600000000000003</v>
      </c>
      <c r="G8" s="1">
        <v>135</v>
      </c>
      <c r="H8" s="3">
        <v>9.2999999999999999E-2</v>
      </c>
      <c r="I8" s="1">
        <v>3</v>
      </c>
      <c r="J8" s="3">
        <v>2E-3</v>
      </c>
      <c r="K8" s="1">
        <v>122</v>
      </c>
      <c r="L8" s="3">
        <v>8.4000000000000005E-2</v>
      </c>
      <c r="M8" s="1">
        <v>25</v>
      </c>
      <c r="N8" s="3">
        <v>1.7000000000000001E-2</v>
      </c>
      <c r="O8">
        <v>1445</v>
      </c>
      <c r="Q8" s="103" t="s">
        <v>22</v>
      </c>
      <c r="R8" s="102" t="s">
        <v>27</v>
      </c>
      <c r="S8" s="105">
        <f t="shared" si="1"/>
        <v>385</v>
      </c>
      <c r="T8" s="106">
        <f t="shared" si="0"/>
        <v>0.26600000000000001</v>
      </c>
      <c r="U8" s="105">
        <f t="shared" si="0"/>
        <v>775</v>
      </c>
      <c r="V8" s="106">
        <f t="shared" si="0"/>
        <v>0.53600000000000003</v>
      </c>
      <c r="W8" s="105">
        <f t="shared" si="0"/>
        <v>135</v>
      </c>
      <c r="X8" s="106">
        <f t="shared" si="0"/>
        <v>9.2999999999999999E-2</v>
      </c>
      <c r="Y8" s="105">
        <f t="shared" si="0"/>
        <v>3</v>
      </c>
      <c r="Z8" s="106">
        <f t="shared" si="0"/>
        <v>2E-3</v>
      </c>
      <c r="AA8" s="105">
        <f t="shared" si="0"/>
        <v>122</v>
      </c>
      <c r="AB8" s="106">
        <f t="shared" si="0"/>
        <v>8.4000000000000005E-2</v>
      </c>
      <c r="AC8" s="107">
        <f t="shared" si="0"/>
        <v>25</v>
      </c>
      <c r="AD8" s="106">
        <f t="shared" si="0"/>
        <v>1.7000000000000001E-2</v>
      </c>
      <c r="AE8" s="108">
        <f t="shared" si="0"/>
        <v>1445</v>
      </c>
    </row>
    <row r="9" spans="1:31" x14ac:dyDescent="0.3">
      <c r="A9" s="103" t="s">
        <v>23</v>
      </c>
      <c r="B9" s="102" t="s">
        <v>27</v>
      </c>
      <c r="C9" s="1">
        <v>9</v>
      </c>
      <c r="D9" s="3">
        <v>3.6999999999999998E-2</v>
      </c>
      <c r="E9" s="1">
        <v>161</v>
      </c>
      <c r="F9" s="3">
        <v>0.66</v>
      </c>
      <c r="G9" s="1">
        <v>32</v>
      </c>
      <c r="H9" s="3">
        <v>0.13100000000000001</v>
      </c>
      <c r="I9" s="1">
        <v>18</v>
      </c>
      <c r="J9" s="3">
        <v>7.3999999999999996E-2</v>
      </c>
      <c r="K9" s="1">
        <v>23</v>
      </c>
      <c r="L9" s="3">
        <v>9.4E-2</v>
      </c>
      <c r="M9" s="1">
        <v>1</v>
      </c>
      <c r="N9" s="3">
        <v>4.0000000000000001E-3</v>
      </c>
      <c r="O9">
        <v>244</v>
      </c>
      <c r="Q9" s="103" t="s">
        <v>23</v>
      </c>
      <c r="R9" s="102" t="s">
        <v>27</v>
      </c>
      <c r="S9" s="105">
        <f t="shared" si="1"/>
        <v>9</v>
      </c>
      <c r="T9" s="106">
        <f t="shared" si="0"/>
        <v>3.6999999999999998E-2</v>
      </c>
      <c r="U9" s="105">
        <f t="shared" si="0"/>
        <v>161</v>
      </c>
      <c r="V9" s="106">
        <f t="shared" si="0"/>
        <v>0.66</v>
      </c>
      <c r="W9" s="105">
        <f t="shared" si="0"/>
        <v>32</v>
      </c>
      <c r="X9" s="106">
        <f t="shared" si="0"/>
        <v>0.13100000000000001</v>
      </c>
      <c r="Y9" s="105">
        <f t="shared" si="0"/>
        <v>18</v>
      </c>
      <c r="Z9" s="106">
        <f t="shared" si="0"/>
        <v>7.3999999999999996E-2</v>
      </c>
      <c r="AA9" s="105">
        <f t="shared" si="0"/>
        <v>23</v>
      </c>
      <c r="AB9" s="106">
        <f t="shared" si="0"/>
        <v>9.4E-2</v>
      </c>
      <c r="AC9" s="107">
        <f t="shared" si="0"/>
        <v>1</v>
      </c>
      <c r="AD9" s="106">
        <f t="shared" si="0"/>
        <v>4.0000000000000001E-3</v>
      </c>
      <c r="AE9" s="108">
        <f t="shared" si="0"/>
        <v>244</v>
      </c>
    </row>
    <row r="10" spans="1:31" x14ac:dyDescent="0.3">
      <c r="A10" s="103" t="s">
        <v>24</v>
      </c>
      <c r="B10" t="s">
        <v>27</v>
      </c>
      <c r="C10" s="1">
        <v>1</v>
      </c>
      <c r="D10" s="3">
        <v>1</v>
      </c>
      <c r="E10" s="1" t="s">
        <v>8</v>
      </c>
      <c r="F10" s="3" t="s">
        <v>9</v>
      </c>
      <c r="G10" s="1" t="s">
        <v>8</v>
      </c>
      <c r="H10" s="3" t="s">
        <v>9</v>
      </c>
      <c r="I10" s="1" t="s">
        <v>8</v>
      </c>
      <c r="J10" s="3" t="s">
        <v>9</v>
      </c>
      <c r="K10" s="1" t="s">
        <v>8</v>
      </c>
      <c r="L10" s="3" t="s">
        <v>9</v>
      </c>
      <c r="M10" s="1" t="s">
        <v>8</v>
      </c>
      <c r="N10" s="3" t="s">
        <v>9</v>
      </c>
      <c r="O10">
        <v>1</v>
      </c>
      <c r="Q10" s="103" t="s">
        <v>24</v>
      </c>
      <c r="R10" s="102" t="s">
        <v>27</v>
      </c>
      <c r="S10" s="105">
        <f t="shared" si="1"/>
        <v>1</v>
      </c>
      <c r="T10" s="106">
        <f t="shared" si="0"/>
        <v>1</v>
      </c>
      <c r="U10" s="105">
        <f t="shared" si="0"/>
        <v>0</v>
      </c>
      <c r="V10" s="106">
        <f t="shared" si="0"/>
        <v>0</v>
      </c>
      <c r="W10" s="105">
        <f t="shared" si="0"/>
        <v>0</v>
      </c>
      <c r="X10" s="106">
        <f t="shared" si="0"/>
        <v>0</v>
      </c>
      <c r="Y10" s="105">
        <f t="shared" si="0"/>
        <v>0</v>
      </c>
      <c r="Z10" s="106">
        <f t="shared" si="0"/>
        <v>0</v>
      </c>
      <c r="AA10" s="105">
        <f t="shared" si="0"/>
        <v>0</v>
      </c>
      <c r="AB10" s="106">
        <f t="shared" si="0"/>
        <v>0</v>
      </c>
      <c r="AC10" s="107">
        <f t="shared" si="0"/>
        <v>0</v>
      </c>
      <c r="AD10" s="106">
        <f t="shared" si="0"/>
        <v>0</v>
      </c>
      <c r="AE10" s="108">
        <f t="shared" si="0"/>
        <v>1</v>
      </c>
    </row>
    <row r="11" spans="1:31" x14ac:dyDescent="0.3">
      <c r="C11" s="1"/>
      <c r="E11" s="1"/>
      <c r="G11" s="1"/>
      <c r="I11" s="1"/>
      <c r="K11" s="1"/>
      <c r="M11" s="1"/>
    </row>
    <row r="12" spans="1:31" x14ac:dyDescent="0.3">
      <c r="C12" s="1"/>
      <c r="E12" s="1"/>
      <c r="G12" s="1"/>
      <c r="I12" s="1"/>
      <c r="K12" s="1"/>
      <c r="M12" s="1"/>
    </row>
    <row r="13" spans="1:31" x14ac:dyDescent="0.3">
      <c r="C13" s="2"/>
      <c r="E13" s="2"/>
      <c r="G13" s="2"/>
      <c r="I13" s="2"/>
      <c r="K13" s="2"/>
      <c r="M13" s="2"/>
    </row>
    <row r="14" spans="1:31" x14ac:dyDescent="0.3">
      <c r="C14" s="1"/>
      <c r="E14" s="1"/>
      <c r="G14" s="1"/>
      <c r="I14" s="1"/>
      <c r="K14" s="1"/>
      <c r="M14" s="1"/>
    </row>
    <row r="15" spans="1:31" x14ac:dyDescent="0.3">
      <c r="C15" s="1"/>
      <c r="E15" s="1"/>
      <c r="G15" s="1"/>
      <c r="I15" s="1"/>
      <c r="K15" s="1"/>
      <c r="M15" s="1"/>
    </row>
    <row r="16" spans="1:31" x14ac:dyDescent="0.3">
      <c r="C16" s="2"/>
      <c r="E16" s="2"/>
      <c r="G16" s="2"/>
      <c r="I16" s="2"/>
      <c r="K16" s="2"/>
      <c r="M16" s="2"/>
    </row>
    <row r="17" spans="3:13" x14ac:dyDescent="0.3">
      <c r="C17" s="2"/>
      <c r="E17" s="2"/>
      <c r="G17" s="2"/>
      <c r="I17" s="2"/>
      <c r="K17" s="2"/>
      <c r="M17" s="2"/>
    </row>
    <row r="18" spans="3:13" x14ac:dyDescent="0.3">
      <c r="C18" s="1"/>
      <c r="E18" s="1"/>
      <c r="G18" s="1"/>
      <c r="I18" s="1"/>
      <c r="K18" s="1"/>
      <c r="M18" s="1"/>
    </row>
    <row r="19" spans="3:13" x14ac:dyDescent="0.3">
      <c r="C19" s="1"/>
      <c r="E19" s="1"/>
      <c r="G19" s="1"/>
      <c r="I19" s="1"/>
      <c r="K19" s="1"/>
      <c r="M19" s="1"/>
    </row>
    <row r="20" spans="3:13" x14ac:dyDescent="0.3">
      <c r="C20" s="1"/>
      <c r="E20" s="1"/>
      <c r="G20" s="1"/>
      <c r="I20" s="1"/>
      <c r="K20" s="1"/>
      <c r="M20" s="1"/>
    </row>
    <row r="21" spans="3:13" x14ac:dyDescent="0.3">
      <c r="C21" s="1"/>
      <c r="E21" s="1"/>
      <c r="G21" s="1"/>
      <c r="I21" s="1"/>
      <c r="K21" s="1"/>
      <c r="M21" s="1"/>
    </row>
    <row r="22" spans="3:13" x14ac:dyDescent="0.3">
      <c r="C22" s="1"/>
      <c r="E22" s="1"/>
      <c r="G22" s="1"/>
      <c r="I22" s="1"/>
      <c r="K22" s="1"/>
      <c r="M22" s="1"/>
    </row>
    <row r="23" spans="3:13" x14ac:dyDescent="0.3">
      <c r="C23" s="2"/>
      <c r="E23" s="2"/>
      <c r="G23" s="2"/>
      <c r="I23" s="2"/>
      <c r="K23" s="2"/>
      <c r="M23" s="2"/>
    </row>
    <row r="24" spans="3:13" x14ac:dyDescent="0.3">
      <c r="C24" s="2"/>
      <c r="E24" s="2"/>
      <c r="G24" s="2"/>
      <c r="I24" s="2"/>
      <c r="K24" s="2"/>
      <c r="M24" s="2"/>
    </row>
    <row r="25" spans="3:13" x14ac:dyDescent="0.3">
      <c r="C25" s="1"/>
      <c r="E25" s="1"/>
      <c r="G25" s="1"/>
      <c r="I25" s="1"/>
      <c r="K25" s="1"/>
      <c r="M25" s="1"/>
    </row>
    <row r="26" spans="3:13" x14ac:dyDescent="0.3">
      <c r="C26" s="2"/>
      <c r="E26" s="2"/>
      <c r="G26" s="2"/>
      <c r="I26" s="2"/>
      <c r="K26" s="2"/>
      <c r="M26" s="2"/>
    </row>
    <row r="27" spans="3:13" x14ac:dyDescent="0.3">
      <c r="C27" s="2"/>
      <c r="E27" s="2"/>
      <c r="G27" s="2"/>
      <c r="I27" s="2"/>
      <c r="K27" s="2"/>
      <c r="M27" s="2"/>
    </row>
    <row r="28" spans="3:13" x14ac:dyDescent="0.3">
      <c r="C28" s="1"/>
      <c r="E28" s="1"/>
      <c r="G28" s="1"/>
      <c r="I28" s="1"/>
      <c r="K28" s="1"/>
      <c r="M28" s="1"/>
    </row>
    <row r="29" spans="3:13" x14ac:dyDescent="0.3">
      <c r="C29" s="1"/>
      <c r="E29" s="1"/>
      <c r="G29" s="1"/>
      <c r="I29" s="1"/>
      <c r="K29" s="1"/>
      <c r="M29" s="1"/>
    </row>
    <row r="30" spans="3:13" x14ac:dyDescent="0.3">
      <c r="C30" s="1"/>
      <c r="E30" s="1"/>
      <c r="G30" s="1"/>
      <c r="I30" s="1"/>
      <c r="K30" s="1"/>
      <c r="M30" s="1"/>
    </row>
    <row r="31" spans="3:13" x14ac:dyDescent="0.3">
      <c r="C31" s="1"/>
      <c r="E31" s="1"/>
      <c r="G31" s="1"/>
      <c r="I31" s="1"/>
      <c r="K31" s="1"/>
      <c r="M31" s="1"/>
    </row>
    <row r="32" spans="3:13" x14ac:dyDescent="0.3">
      <c r="C32" s="2"/>
      <c r="E32" s="2"/>
      <c r="G32" s="2"/>
      <c r="I32" s="2"/>
      <c r="K32" s="2"/>
      <c r="M32" s="2"/>
    </row>
    <row r="33" spans="3:13" x14ac:dyDescent="0.3">
      <c r="C33" s="2"/>
      <c r="E33" s="2"/>
      <c r="G33" s="2"/>
      <c r="I33" s="2"/>
      <c r="K33" s="2"/>
      <c r="M33" s="2"/>
    </row>
    <row r="34" spans="3:13" x14ac:dyDescent="0.3">
      <c r="C34" s="2"/>
      <c r="E34" s="2"/>
      <c r="G34" s="2"/>
      <c r="I34" s="2"/>
      <c r="K34" s="2"/>
      <c r="M34" s="2"/>
    </row>
    <row r="35" spans="3:13" x14ac:dyDescent="0.3">
      <c r="C35" s="1"/>
      <c r="E35" s="1"/>
      <c r="G35" s="1"/>
      <c r="I35" s="1"/>
      <c r="K35" s="1"/>
      <c r="M35" s="1"/>
    </row>
    <row r="36" spans="3:13" x14ac:dyDescent="0.3">
      <c r="C36" s="2"/>
      <c r="E36" s="2"/>
      <c r="G36" s="2"/>
      <c r="I36" s="2"/>
      <c r="K36" s="2"/>
      <c r="M36" s="2"/>
    </row>
    <row r="37" spans="3:13" x14ac:dyDescent="0.3">
      <c r="C37" s="2"/>
      <c r="E37" s="2"/>
      <c r="G37" s="2"/>
      <c r="I37" s="2"/>
      <c r="K37" s="2"/>
      <c r="M37" s="2"/>
    </row>
    <row r="38" spans="3:13" x14ac:dyDescent="0.3">
      <c r="C38" s="1"/>
      <c r="E38" s="1"/>
      <c r="G38" s="1"/>
      <c r="I38" s="1"/>
      <c r="K38" s="1"/>
      <c r="M38" s="1"/>
    </row>
    <row r="39" spans="3:13" x14ac:dyDescent="0.3">
      <c r="C39" s="2"/>
      <c r="E39" s="2"/>
      <c r="G39" s="2"/>
      <c r="I39" s="2"/>
      <c r="K39" s="2"/>
      <c r="M39" s="2"/>
    </row>
    <row r="40" spans="3:13" x14ac:dyDescent="0.3">
      <c r="C40" s="1"/>
      <c r="E40" s="1"/>
      <c r="G40" s="1"/>
      <c r="I40" s="1"/>
      <c r="K40" s="1"/>
      <c r="M40" s="1"/>
    </row>
    <row r="41" spans="3:13" x14ac:dyDescent="0.3">
      <c r="C41" s="1"/>
      <c r="E41" s="1"/>
      <c r="G41" s="1"/>
      <c r="I41" s="1"/>
      <c r="K41" s="1"/>
      <c r="M41" s="1"/>
    </row>
    <row r="42" spans="3:13" x14ac:dyDescent="0.3">
      <c r="C42" s="2"/>
      <c r="E42" s="2"/>
      <c r="G42" s="2"/>
      <c r="I42" s="2"/>
      <c r="K42" s="2"/>
      <c r="M42" s="2"/>
    </row>
    <row r="43" spans="3:13" x14ac:dyDescent="0.3">
      <c r="C43" s="2"/>
      <c r="E43" s="2"/>
      <c r="G43" s="2"/>
      <c r="I43" s="2"/>
      <c r="K43" s="2"/>
      <c r="M43" s="2"/>
    </row>
    <row r="44" spans="3:13" x14ac:dyDescent="0.3">
      <c r="C44" s="2"/>
      <c r="E44" s="2"/>
      <c r="G44" s="2"/>
      <c r="I44" s="2"/>
      <c r="K44" s="2"/>
      <c r="M44" s="2"/>
    </row>
    <row r="45" spans="3:13" x14ac:dyDescent="0.3">
      <c r="C45" s="1"/>
      <c r="E45" s="1"/>
      <c r="G45" s="1"/>
      <c r="I45" s="1"/>
      <c r="K45" s="1"/>
      <c r="M45" s="1"/>
    </row>
    <row r="46" spans="3:13" x14ac:dyDescent="0.3">
      <c r="C46" s="2"/>
      <c r="E46" s="2"/>
      <c r="G46" s="2"/>
      <c r="I46" s="2"/>
      <c r="K46" s="2"/>
      <c r="M46" s="2"/>
    </row>
    <row r="47" spans="3:13" x14ac:dyDescent="0.3">
      <c r="C47" s="2"/>
      <c r="E47" s="2"/>
      <c r="G47" s="2"/>
      <c r="I47" s="2"/>
      <c r="K47" s="2"/>
      <c r="M47" s="2"/>
    </row>
    <row r="48" spans="3:13" x14ac:dyDescent="0.3">
      <c r="C48" s="2"/>
      <c r="E48" s="2"/>
      <c r="G48" s="2"/>
      <c r="I48" s="2"/>
      <c r="K48" s="2"/>
      <c r="M48" s="2"/>
    </row>
    <row r="49" spans="3:13" x14ac:dyDescent="0.3">
      <c r="C49" s="2"/>
      <c r="E49" s="2"/>
      <c r="G49" s="2"/>
      <c r="I49" s="2"/>
      <c r="K49" s="2"/>
      <c r="M49" s="2"/>
    </row>
    <row r="50" spans="3:13" x14ac:dyDescent="0.3">
      <c r="C50" s="1"/>
      <c r="E50" s="1"/>
      <c r="G50" s="1"/>
      <c r="I50" s="1"/>
      <c r="K50" s="1"/>
      <c r="M50" s="1"/>
    </row>
    <row r="51" spans="3:13" x14ac:dyDescent="0.3">
      <c r="C51" s="1"/>
      <c r="E51" s="1"/>
      <c r="G51" s="1"/>
      <c r="I51" s="1"/>
      <c r="K51" s="1"/>
      <c r="M51" s="1"/>
    </row>
    <row r="52" spans="3:13" x14ac:dyDescent="0.3">
      <c r="C52" s="2"/>
      <c r="E52" s="2"/>
      <c r="G52" s="2"/>
      <c r="I52" s="2"/>
      <c r="K52" s="2"/>
      <c r="M52" s="2"/>
    </row>
    <row r="53" spans="3:13" x14ac:dyDescent="0.3">
      <c r="C53" s="2"/>
      <c r="E53" s="2"/>
      <c r="G53" s="2"/>
      <c r="I53" s="2"/>
      <c r="K53" s="2"/>
      <c r="M53" s="2"/>
    </row>
    <row r="54" spans="3:13" x14ac:dyDescent="0.3">
      <c r="C54" s="2"/>
      <c r="E54" s="2"/>
      <c r="G54" s="2"/>
      <c r="I54" s="2"/>
      <c r="K54" s="2"/>
      <c r="M54" s="2"/>
    </row>
    <row r="55" spans="3:13" x14ac:dyDescent="0.3">
      <c r="C55" s="2"/>
      <c r="E55" s="2"/>
      <c r="G55" s="2"/>
      <c r="I55" s="2"/>
      <c r="K55" s="2"/>
      <c r="M55" s="2"/>
    </row>
    <row r="56" spans="3:13" x14ac:dyDescent="0.3">
      <c r="C56" s="2"/>
      <c r="E56" s="2"/>
      <c r="G56" s="2"/>
      <c r="I56" s="2"/>
      <c r="K56" s="2"/>
      <c r="M56" s="2"/>
    </row>
    <row r="57" spans="3:13" x14ac:dyDescent="0.3">
      <c r="C57" s="2"/>
      <c r="E57" s="2"/>
      <c r="G57" s="2"/>
      <c r="I57" s="2"/>
      <c r="K57" s="2"/>
      <c r="M57" s="2"/>
    </row>
    <row r="58" spans="3:13" x14ac:dyDescent="0.3">
      <c r="C58" s="2"/>
      <c r="E58" s="2"/>
      <c r="G58" s="2"/>
      <c r="I58" s="2"/>
      <c r="K58" s="2"/>
      <c r="M58" s="2"/>
    </row>
    <row r="59" spans="3:13" x14ac:dyDescent="0.3">
      <c r="C59" s="2"/>
      <c r="E59" s="2"/>
      <c r="G59" s="2"/>
      <c r="I59" s="2"/>
      <c r="K59" s="2"/>
      <c r="M59" s="2"/>
    </row>
    <row r="60" spans="3:13" x14ac:dyDescent="0.3">
      <c r="C60" s="2"/>
      <c r="E60" s="2"/>
      <c r="G60" s="2"/>
      <c r="I60" s="2"/>
      <c r="K60" s="2"/>
      <c r="M60" s="2"/>
    </row>
    <row r="61" spans="3:13" x14ac:dyDescent="0.3">
      <c r="C61" s="2"/>
      <c r="E61" s="2"/>
      <c r="G61" s="2"/>
      <c r="I61" s="2"/>
      <c r="K61" s="2"/>
      <c r="M61" s="2"/>
    </row>
    <row r="62" spans="3:13" x14ac:dyDescent="0.3">
      <c r="C62" s="2"/>
      <c r="E62" s="2"/>
      <c r="G62" s="2"/>
      <c r="I62" s="2"/>
      <c r="K62" s="2"/>
      <c r="M62" s="2"/>
    </row>
    <row r="64" spans="3:13" x14ac:dyDescent="0.3">
      <c r="C64" s="2"/>
      <c r="E64" s="2"/>
      <c r="G64" s="2"/>
      <c r="I64" s="2"/>
      <c r="K64" s="2"/>
      <c r="M64" s="2"/>
    </row>
    <row r="65" spans="3:13" x14ac:dyDescent="0.3">
      <c r="C65" s="2"/>
      <c r="E65" s="2"/>
      <c r="G65" s="2"/>
      <c r="I65" s="2"/>
      <c r="K65" s="2"/>
      <c r="M65" s="2"/>
    </row>
    <row r="68" spans="3:13" x14ac:dyDescent="0.3">
      <c r="C68" s="2"/>
      <c r="E68" s="2"/>
      <c r="G68" s="2"/>
      <c r="I68" s="2"/>
      <c r="K68" s="2"/>
      <c r="M68" s="2"/>
    </row>
    <row r="69" spans="3:13" x14ac:dyDescent="0.3">
      <c r="C69" s="2"/>
      <c r="E69" s="2"/>
      <c r="G69" s="2"/>
      <c r="I69" s="2"/>
      <c r="K69" s="2"/>
      <c r="M69" s="2"/>
    </row>
    <row r="70" spans="3:13" x14ac:dyDescent="0.3">
      <c r="C70" s="2"/>
      <c r="E70" s="2"/>
      <c r="G70" s="2"/>
      <c r="I70" s="2"/>
      <c r="K70" s="2"/>
      <c r="M70" s="2"/>
    </row>
    <row r="71" spans="3:13" x14ac:dyDescent="0.3">
      <c r="C71" s="2"/>
      <c r="E71" s="2"/>
      <c r="G71" s="2"/>
      <c r="I71" s="2"/>
      <c r="K71" s="2"/>
      <c r="M71" s="2"/>
    </row>
    <row r="72" spans="3:13" x14ac:dyDescent="0.3">
      <c r="C72" s="2"/>
      <c r="E72" s="2"/>
      <c r="G72" s="2"/>
      <c r="I72" s="2"/>
      <c r="K72" s="2"/>
      <c r="M72" s="2"/>
    </row>
  </sheetData>
  <mergeCells count="12">
    <mergeCell ref="AC2:AD2"/>
    <mergeCell ref="C2:D2"/>
    <mergeCell ref="E2:F2"/>
    <mergeCell ref="G2:H2"/>
    <mergeCell ref="I2:J2"/>
    <mergeCell ref="K2:L2"/>
    <mergeCell ref="M2:N2"/>
    <mergeCell ref="S2:T2"/>
    <mergeCell ref="U2:V2"/>
    <mergeCell ref="W2:X2"/>
    <mergeCell ref="Y2:Z2"/>
    <mergeCell ref="AA2:AB2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0_6</vt:lpstr>
      <vt:lpstr>7_17</vt:lpstr>
      <vt:lpstr>18+</vt:lpstr>
      <vt:lpstr>65+</vt:lpstr>
      <vt:lpstr>_0_6</vt:lpstr>
      <vt:lpstr>_18above</vt:lpstr>
      <vt:lpstr>_65above</vt:lpstr>
      <vt:lpstr>_7_17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Wei, Joy (HSAL)</cp:lastModifiedBy>
  <dcterms:created xsi:type="dcterms:W3CDTF">2011-02-11T15:45:55Z</dcterms:created>
  <dcterms:modified xsi:type="dcterms:W3CDTF">2019-10-21T20:15:26Z</dcterms:modified>
</cp:coreProperties>
</file>