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defaultThemeVersion="124226"/>
  <mc:AlternateContent xmlns:mc="http://schemas.openxmlformats.org/markup-compatibility/2006">
    <mc:Choice Requires="x15">
      <x15ac:absPath xmlns:x15ac="http://schemas.microsoft.com/office/spreadsheetml/2010/11/ac" url="I:\EAMInter\itmweb\iem\info\libmin\"/>
    </mc:Choice>
  </mc:AlternateContent>
  <bookViews>
    <workbookView xWindow="11985" yWindow="-15" windowWidth="12030" windowHeight="10140"/>
  </bookViews>
  <sheets>
    <sheet name="ReadMe" sheetId="7" r:id="rId1"/>
    <sheet name="Table 1" sheetId="11" r:id="rId2"/>
    <sheet name="Table 2" sheetId="12" r:id="rId3"/>
    <sheet name="Table 3" sheetId="13" r:id="rId4"/>
    <sheet name="Table 4" sheetId="14" r:id="rId5"/>
    <sheet name="Table 5" sheetId="15" r:id="rId6"/>
    <sheet name="Table 6" sheetId="17" r:id="rId7"/>
    <sheet name="Table 7" sheetId="16" r:id="rId8"/>
    <sheet name="Table 8" sheetId="18" r:id="rId9"/>
    <sheet name="Table 9" sheetId="20" r:id="rId10"/>
    <sheet name="PlotDat1" sheetId="10" state="hidden" r:id="rId11"/>
  </sheets>
  <externalReferences>
    <externalReference r:id="rId12"/>
  </externalReferences>
  <definedNames>
    <definedName name="_gXY1">PlotDat1!$C$1:$D$10</definedName>
    <definedName name="_xlnm.Database" localSheetId="4">'[1]Table 2'!#REF!</definedName>
    <definedName name="_xlnm.Database" localSheetId="8">'[1]Table 2'!#REF!</definedName>
    <definedName name="_xlnm.Database">'[1]Table 2'!#REF!</definedName>
    <definedName name="Ellipse1_1">PlotDat1!$I$1:$J$33</definedName>
    <definedName name="Ellipse1_10">PlotDat1!$AA$1:$AB$33</definedName>
    <definedName name="Ellipse1_11" localSheetId="8">#REF!</definedName>
    <definedName name="Ellipse1_11">#REF!</definedName>
    <definedName name="Ellipse1_12" localSheetId="8">#REF!</definedName>
    <definedName name="Ellipse1_12">#REF!</definedName>
    <definedName name="Ellipse1_13" localSheetId="8">#REF!</definedName>
    <definedName name="Ellipse1_13">#REF!</definedName>
    <definedName name="Ellipse1_14" localSheetId="8">#REF!</definedName>
    <definedName name="Ellipse1_14">#REF!</definedName>
    <definedName name="Ellipse1_15" localSheetId="8">#REF!</definedName>
    <definedName name="Ellipse1_15">#REF!</definedName>
    <definedName name="Ellipse1_16" localSheetId="8">#REF!</definedName>
    <definedName name="Ellipse1_16">#REF!</definedName>
    <definedName name="Ellipse1_17" localSheetId="8">#REF!</definedName>
    <definedName name="Ellipse1_17">#REF!</definedName>
    <definedName name="Ellipse1_18" localSheetId="8">#REF!</definedName>
    <definedName name="Ellipse1_18">#REF!</definedName>
    <definedName name="Ellipse1_19" localSheetId="8">#REF!</definedName>
    <definedName name="Ellipse1_19">#REF!</definedName>
    <definedName name="Ellipse1_2">PlotDat1!$K$1:$L$33</definedName>
    <definedName name="Ellipse1_20" localSheetId="8">#REF!</definedName>
    <definedName name="Ellipse1_20">#REF!</definedName>
    <definedName name="Ellipse1_21" localSheetId="8">#REF!</definedName>
    <definedName name="Ellipse1_21">#REF!</definedName>
    <definedName name="Ellipse1_22" localSheetId="8">#REF!</definedName>
    <definedName name="Ellipse1_22">#REF!</definedName>
    <definedName name="Ellipse1_23" localSheetId="8">#REF!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PebCounts" localSheetId="4">#REF!</definedName>
    <definedName name="PebCounts" localSheetId="8">#REF!</definedName>
    <definedName name="PebCounts">#REF!</definedName>
    <definedName name="_xlnm.Print_Area" localSheetId="1">'Table 1'!$A$1:$S$17</definedName>
    <definedName name="_xlnm.Print_Area" localSheetId="2">'Table 2'!$A$1:$S$17</definedName>
    <definedName name="_xlnm.Print_Area" localSheetId="3">'Table 3'!$A$1:$S$17</definedName>
    <definedName name="_xlnm.Print_Area" localSheetId="4">'Table 4'!$A$1:$X$18</definedName>
    <definedName name="_xlnm.Print_Titles" localSheetId="1">'Table 1'!$2:$2</definedName>
    <definedName name="_xlnm.Print_Titles" localSheetId="2">'Table 2'!$2:$2</definedName>
    <definedName name="_xlnm.Print_Titles" localSheetId="3">'Table 3'!$2:$2</definedName>
    <definedName name="_xlnm.Print_Titles" localSheetId="4">'Table 4'!$3:$3</definedName>
    <definedName name="_xlnm.Print_Titles" localSheetId="5">'Table 5'!$2:$2</definedName>
    <definedName name="_xlnm.Print_Titles" localSheetId="7">'Table 7'!$A:$A</definedName>
    <definedName name="_xlnm.Print_Titles" localSheetId="8">'Table 8'!$A:$A</definedName>
    <definedName name="_xlnm.Print_Titles" localSheetId="9">'Table 9'!$A:$A</definedName>
  </definedNames>
  <calcPr calcId="162913"/>
</workbook>
</file>

<file path=xl/calcChain.xml><?xml version="1.0" encoding="utf-8"?>
<calcChain xmlns="http://schemas.openxmlformats.org/spreadsheetml/2006/main">
  <c r="X5" i="14" l="1"/>
  <c r="X6" i="14"/>
  <c r="X7" i="14"/>
  <c r="X8" i="14"/>
  <c r="X9" i="14"/>
  <c r="X10" i="14"/>
  <c r="X11" i="14"/>
  <c r="X12" i="14"/>
  <c r="X13" i="14"/>
  <c r="X14" i="14"/>
  <c r="X15" i="14"/>
  <c r="X16" i="14"/>
  <c r="X17" i="14"/>
  <c r="X18" i="14"/>
  <c r="X4" i="14"/>
  <c r="W4" i="14"/>
  <c r="U4" i="14"/>
  <c r="T5" i="14"/>
  <c r="T6" i="14"/>
  <c r="T7" i="14"/>
  <c r="T8" i="14"/>
  <c r="T9" i="14"/>
  <c r="T10" i="14"/>
  <c r="T11" i="14"/>
  <c r="T12" i="14"/>
  <c r="T13" i="14"/>
  <c r="T14" i="14"/>
  <c r="T15" i="14"/>
  <c r="T16" i="14"/>
  <c r="T17" i="14"/>
  <c r="T18" i="14"/>
  <c r="T4" i="14"/>
  <c r="S5" i="14"/>
  <c r="S4" i="14" l="1"/>
  <c r="V4" i="14"/>
  <c r="U5" i="14"/>
  <c r="V5" i="14"/>
  <c r="W5" i="14"/>
  <c r="S6" i="14"/>
  <c r="U6" i="14"/>
  <c r="V6" i="14"/>
  <c r="W6" i="14"/>
  <c r="S7" i="14"/>
  <c r="U7" i="14"/>
  <c r="V7" i="14"/>
  <c r="W7" i="14"/>
  <c r="S8" i="14"/>
  <c r="U8" i="14"/>
  <c r="V8" i="14"/>
  <c r="W8" i="14"/>
  <c r="S9" i="14"/>
  <c r="U9" i="14"/>
  <c r="V9" i="14"/>
  <c r="W9" i="14"/>
  <c r="S10" i="14"/>
  <c r="U10" i="14"/>
  <c r="V10" i="14"/>
  <c r="W10" i="14"/>
  <c r="S11" i="14"/>
  <c r="U11" i="14"/>
  <c r="V11" i="14"/>
  <c r="W11" i="14"/>
  <c r="S12" i="14"/>
  <c r="U12" i="14"/>
  <c r="V12" i="14"/>
  <c r="W12" i="14"/>
  <c r="S13" i="14"/>
  <c r="U13" i="14"/>
  <c r="V13" i="14"/>
  <c r="W13" i="14"/>
  <c r="S14" i="14"/>
  <c r="U14" i="14"/>
  <c r="V14" i="14"/>
  <c r="W14" i="14"/>
  <c r="S15" i="14"/>
  <c r="U15" i="14"/>
  <c r="V15" i="14"/>
  <c r="W15" i="14"/>
  <c r="S16" i="14"/>
  <c r="U16" i="14"/>
  <c r="V16" i="14"/>
  <c r="W16" i="14"/>
  <c r="S17" i="14"/>
  <c r="U17" i="14"/>
  <c r="V17" i="14"/>
  <c r="W17" i="14"/>
  <c r="S18" i="14"/>
  <c r="U18" i="14"/>
  <c r="V18" i="14"/>
  <c r="W18" i="14"/>
  <c r="O6" i="11"/>
</calcChain>
</file>

<file path=xl/sharedStrings.xml><?xml version="1.0" encoding="utf-8"?>
<sst xmlns="http://schemas.openxmlformats.org/spreadsheetml/2006/main" count="1389" uniqueCount="420">
  <si>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</si>
  <si>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</si>
  <si>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</si>
  <si>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</si>
  <si>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</si>
  <si>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</si>
  <si>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</si>
  <si>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</si>
  <si>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</si>
  <si>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</si>
  <si>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</si>
  <si>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</si>
  <si>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</si>
  <si>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</si>
  <si>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</si>
  <si>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</si>
  <si>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</si>
  <si>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</si>
  <si>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</si>
  <si>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</si>
  <si>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Website: www.manitoba.ca/minerals</t>
  </si>
  <si>
    <t>Table 1 Geochronological Da (3)</t>
  </si>
  <si>
    <t>Concordia1</t>
  </si>
  <si>
    <t>L5:P14</t>
  </si>
  <si>
    <t>This Data Repository Item supplements:</t>
  </si>
  <si>
    <t>Manitoba Growth, Enterprise and Trade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Growth, Enterprise and Trade of any manufacturer's product.</t>
  </si>
  <si>
    <t>by T.J. Hodder</t>
  </si>
  <si>
    <t>Published 2018 by:
Manitoba Growth, Enterprise and Trade
Manitoba Geological Survey
360-1395 Ellice Avenue
Winnipeg, Manitoba
R3G 3P2 Canada</t>
  </si>
  <si>
    <t>112-17-KK1-015</t>
  </si>
  <si>
    <t>112-17-KK1-014</t>
  </si>
  <si>
    <t>112-17-KK1-013</t>
  </si>
  <si>
    <t>112-17-KK1-012</t>
  </si>
  <si>
    <t>112-17-KK1-011</t>
  </si>
  <si>
    <t>112-17-KK1-010</t>
  </si>
  <si>
    <t>112-17-KK1-009</t>
  </si>
  <si>
    <t>112-17-KK1-008</t>
  </si>
  <si>
    <t>112-17-KK1-007</t>
  </si>
  <si>
    <t>112-17-KK1-006</t>
  </si>
  <si>
    <t>112-17-KK1-005</t>
  </si>
  <si>
    <t>112-17-KK1-004</t>
  </si>
  <si>
    <t>112-17-KK1-003</t>
  </si>
  <si>
    <t>112-17-KK1-002</t>
  </si>
  <si>
    <t>112-17-KK1-001</t>
  </si>
  <si>
    <t>Sum</t>
  </si>
  <si>
    <t>Sulphides</t>
  </si>
  <si>
    <t>Black to grey shale and siltstone</t>
  </si>
  <si>
    <t>Undifferentiated sandstone and siltstone</t>
  </si>
  <si>
    <t>Ironstone</t>
  </si>
  <si>
    <t>Undifferentiated greenstone and greywacke</t>
  </si>
  <si>
    <t>Quartz</t>
  </si>
  <si>
    <t>Quartzite</t>
  </si>
  <si>
    <t>Granitoid</t>
  </si>
  <si>
    <t>Fine-grained red sandstone (Kenogami Formation)</t>
  </si>
  <si>
    <t>Shell fragment</t>
  </si>
  <si>
    <t>Chert</t>
  </si>
  <si>
    <t>Pink carbonate</t>
  </si>
  <si>
    <t>Paleozoic fossil</t>
  </si>
  <si>
    <t>Grey, tan, white carbonate</t>
  </si>
  <si>
    <t>Sample no.</t>
  </si>
  <si>
    <t>SUM</t>
  </si>
  <si>
    <t>Undifferentiated Hudson Bay Basin</t>
  </si>
  <si>
    <t>Kenogami Formation</t>
  </si>
  <si>
    <t>Digestion</t>
  </si>
  <si>
    <t>Analyte</t>
  </si>
  <si>
    <t>Unit</t>
  </si>
  <si>
    <t>Li</t>
  </si>
  <si>
    <t>ppm</t>
  </si>
  <si>
    <t>ICP-MS</t>
  </si>
  <si>
    <t>Be</t>
  </si>
  <si>
    <t>B</t>
  </si>
  <si>
    <t>Na</t>
  </si>
  <si>
    <t>%</t>
  </si>
  <si>
    <t>Mg</t>
  </si>
  <si>
    <t>Al</t>
  </si>
  <si>
    <t>P</t>
  </si>
  <si>
    <t>S</t>
  </si>
  <si>
    <t>K</t>
  </si>
  <si>
    <t>Ca</t>
  </si>
  <si>
    <t>V</t>
  </si>
  <si>
    <t>Cr</t>
  </si>
  <si>
    <t>Ti</t>
  </si>
  <si>
    <t>Mn</t>
  </si>
  <si>
    <t>Fe</t>
  </si>
  <si>
    <t>Co</t>
  </si>
  <si>
    <t>Ni</t>
  </si>
  <si>
    <t>Cu</t>
  </si>
  <si>
    <t>Zn</t>
  </si>
  <si>
    <t>Ga</t>
  </si>
  <si>
    <t>Ge</t>
  </si>
  <si>
    <t>As</t>
  </si>
  <si>
    <t>Se</t>
  </si>
  <si>
    <t>Rb</t>
  </si>
  <si>
    <t>Sr</t>
  </si>
  <si>
    <t>Y</t>
  </si>
  <si>
    <t>Zr</t>
  </si>
  <si>
    <t>Sc</t>
  </si>
  <si>
    <t>Pr</t>
  </si>
  <si>
    <t>Gd</t>
  </si>
  <si>
    <t>Dy</t>
  </si>
  <si>
    <t>Ho</t>
  </si>
  <si>
    <t>Er</t>
  </si>
  <si>
    <t>Tm</t>
  </si>
  <si>
    <t>Nb</t>
  </si>
  <si>
    <t>Mo</t>
  </si>
  <si>
    <t>Ag</t>
  </si>
  <si>
    <t>Cd</t>
  </si>
  <si>
    <t>In</t>
  </si>
  <si>
    <t>Sn</t>
  </si>
  <si>
    <t>Sb</t>
  </si>
  <si>
    <t>Te</t>
  </si>
  <si>
    <t>Cs</t>
  </si>
  <si>
    <t>Ba</t>
  </si>
  <si>
    <t>La</t>
  </si>
  <si>
    <t>Ce</t>
  </si>
  <si>
    <t>Nd</t>
  </si>
  <si>
    <t>Sm</t>
  </si>
  <si>
    <t>Eu</t>
  </si>
  <si>
    <t>Tb</t>
  </si>
  <si>
    <t>Yb</t>
  </si>
  <si>
    <t>Lu</t>
  </si>
  <si>
    <t>Hf</t>
  </si>
  <si>
    <t>Ta</t>
  </si>
  <si>
    <t>W</t>
  </si>
  <si>
    <t>Re</t>
  </si>
  <si>
    <t>Au</t>
  </si>
  <si>
    <t>ppb</t>
  </si>
  <si>
    <t>Tl</t>
  </si>
  <si>
    <t>Pb</t>
  </si>
  <si>
    <t>Bi</t>
  </si>
  <si>
    <t>Th</t>
  </si>
  <si>
    <t>U</t>
  </si>
  <si>
    <t>Hg</t>
  </si>
  <si>
    <t>HCl</t>
  </si>
  <si>
    <r>
      <t>Near-total (HF:HNO</t>
    </r>
    <r>
      <rPr>
        <vertAlign val="subscript"/>
        <sz val="10"/>
        <color rgb="FF000000"/>
        <rFont val="Arial"/>
        <family val="2"/>
      </rPr>
      <t>3</t>
    </r>
    <r>
      <rPr>
        <sz val="10"/>
        <rFont val="Arial"/>
        <family val="2"/>
      </rPr>
      <t>:HClO</t>
    </r>
    <r>
      <rPr>
        <vertAlign val="subscript"/>
        <sz val="10"/>
        <color rgb="FF000000"/>
        <rFont val="Arial"/>
        <family val="2"/>
      </rPr>
      <t>4</t>
    </r>
    <r>
      <rPr>
        <sz val="10"/>
        <rFont val="Arial"/>
        <family val="2"/>
      </rPr>
      <t>:HCl)</t>
    </r>
  </si>
  <si>
    <t xml:space="preserve">112-17-KK1-001 </t>
  </si>
  <si>
    <t>&lt; 0.1</t>
  </si>
  <si>
    <t>&lt; 0.05</t>
  </si>
  <si>
    <t>&lt; 0.5</t>
  </si>
  <si>
    <t>&lt; 10</t>
  </si>
  <si>
    <t xml:space="preserve">112-17-KK1-002 </t>
  </si>
  <si>
    <t>&lt; 0.001</t>
  </si>
  <si>
    <t xml:space="preserve">112-17-KK1-003 </t>
  </si>
  <si>
    <t xml:space="preserve">112-17-KK1-004 </t>
  </si>
  <si>
    <t xml:space="preserve">112-17-KK1-005 </t>
  </si>
  <si>
    <t>&lt; 0.02</t>
  </si>
  <si>
    <t xml:space="preserve">112-17-KK1-006 </t>
  </si>
  <si>
    <t xml:space="preserve">112-17-KK1-007 </t>
  </si>
  <si>
    <t xml:space="preserve">112-17-KK1-008 </t>
  </si>
  <si>
    <t xml:space="preserve">112-17-KK1-009 </t>
  </si>
  <si>
    <t xml:space="preserve">112-17-KK1-010 </t>
  </si>
  <si>
    <t xml:space="preserve">112-17-KK1-011 </t>
  </si>
  <si>
    <t xml:space="preserve">112-17-KK1-012 </t>
  </si>
  <si>
    <t xml:space="preserve">112-17-KK1-013 </t>
  </si>
  <si>
    <t xml:space="preserve">112-17-KK1-014 </t>
  </si>
  <si>
    <t xml:space="preserve">112-17-KK1-015 </t>
  </si>
  <si>
    <t>&lt; 20</t>
  </si>
  <si>
    <t>&gt; 200</t>
  </si>
  <si>
    <t>&gt; 500</t>
  </si>
  <si>
    <t>&lt; 1</t>
  </si>
  <si>
    <t xml:space="preserve">       3.3</t>
  </si>
  <si>
    <t>&lt; 0.01</t>
  </si>
  <si>
    <t>&lt; 0.2</t>
  </si>
  <si>
    <t>&lt; 0.002</t>
  </si>
  <si>
    <t>Purpose</t>
  </si>
  <si>
    <t>Standard</t>
  </si>
  <si>
    <t>Till</t>
  </si>
  <si>
    <t>Lab duplicate</t>
  </si>
  <si>
    <t>Lab blank</t>
  </si>
  <si>
    <r>
      <t xml:space="preserve">NTS grid: </t>
    </r>
    <r>
      <rPr>
        <sz val="11"/>
        <rFont val="Times New Roman"/>
        <family val="1"/>
      </rPr>
      <t>54B7</t>
    </r>
  </si>
  <si>
    <t>Data Repository Item DRI2018002</t>
  </si>
  <si>
    <t>Detection limit</t>
  </si>
  <si>
    <t>Analysis method</t>
  </si>
  <si>
    <t>ICP-ES</t>
  </si>
  <si>
    <r>
      <rPr>
        <b/>
        <sz val="10"/>
        <rFont val="Arial"/>
        <family val="2"/>
      </rPr>
      <t>Table 5:</t>
    </r>
    <r>
      <rPr>
        <sz val="10"/>
        <rFont val="Arial"/>
        <family val="2"/>
      </rPr>
      <t xml:space="preserve"> Detection limits for geochemical analysis of till matrix (&lt;63 µm size-fraction)</t>
    </r>
  </si>
  <si>
    <r>
      <t>Partial (aqua regia; 1:3 HNO</t>
    </r>
    <r>
      <rPr>
        <vertAlign val="subscript"/>
        <sz val="10"/>
        <color rgb="FF000000"/>
        <rFont val="Arial"/>
        <family val="2"/>
      </rPr>
      <t>3</t>
    </r>
    <r>
      <rPr>
        <sz val="10"/>
        <color rgb="FF000000"/>
        <rFont val="Arial"/>
        <family val="2"/>
      </rPr>
      <t>:HCl)</t>
    </r>
  </si>
  <si>
    <t>Simplified classes</t>
  </si>
  <si>
    <t>Oolitic jasper</t>
  </si>
  <si>
    <t>Total carbonate</t>
  </si>
  <si>
    <t>Total granitoid</t>
  </si>
  <si>
    <t>Depth minimum (m)</t>
  </si>
  <si>
    <t>Depth maximum (m)</t>
  </si>
  <si>
    <r>
      <t>Table 1:</t>
    </r>
    <r>
      <rPr>
        <sz val="10"/>
        <rFont val="Arial"/>
        <family val="2"/>
      </rPr>
      <t xml:space="preserve"> Till-clast</t>
    </r>
    <r>
      <rPr>
        <sz val="10"/>
        <rFont val="Calibri"/>
        <family val="2"/>
      </rPr>
      <t>–</t>
    </r>
    <r>
      <rPr>
        <sz val="10"/>
        <rFont val="Arial"/>
        <family val="2"/>
      </rPr>
      <t>lithology count data, 2–4 mm size-fraction</t>
    </r>
  </si>
  <si>
    <r>
      <t>Table 2:</t>
    </r>
    <r>
      <rPr>
        <sz val="10"/>
        <rFont val="Arial"/>
        <family val="2"/>
      </rPr>
      <t xml:space="preserve"> Till-clast–lithology count data, 4–8 mm size-fraction</t>
    </r>
  </si>
  <si>
    <r>
      <t>Table 3:</t>
    </r>
    <r>
      <rPr>
        <sz val="10"/>
        <rFont val="Arial"/>
        <family val="2"/>
      </rPr>
      <t xml:space="preserve"> Till-clast–lithology count data, 8–30 mm size-fraction</t>
    </r>
  </si>
  <si>
    <r>
      <rPr>
        <b/>
        <sz val="10"/>
        <rFont val="Arial"/>
        <family val="2"/>
      </rPr>
      <t>Table 4:</t>
    </r>
    <r>
      <rPr>
        <sz val="10"/>
        <rFont val="Arial"/>
        <family val="2"/>
      </rPr>
      <t xml:space="preserve"> Till-clast–lithology counts, 2–30 mm size-fraction expressed as a count percentage</t>
    </r>
  </si>
  <si>
    <t>Depth minimum
(m)</t>
  </si>
  <si>
    <t>Depth maximum
(m)</t>
  </si>
  <si>
    <t>Ca
(%)</t>
  </si>
  <si>
    <t>Mg
(%)</t>
  </si>
  <si>
    <t>Dolomite
(%)</t>
  </si>
  <si>
    <t>Calcite
(%)</t>
  </si>
  <si>
    <t>Total carbonate
(%)</t>
  </si>
  <si>
    <r>
      <rPr>
        <b/>
        <sz val="9"/>
        <rFont val="Geneva"/>
      </rPr>
      <t xml:space="preserve">Table 6: </t>
    </r>
    <r>
      <rPr>
        <sz val="9"/>
        <rFont val="Geneva"/>
      </rPr>
      <t>Till-matrix (&lt;63 µm size-fraction) carbonate content data by Ca/Mg method</t>
    </r>
  </si>
  <si>
    <t>La
(ppm)</t>
  </si>
  <si>
    <t>Li
(ppm)</t>
  </si>
  <si>
    <t>Be
(ppm)</t>
  </si>
  <si>
    <t>B
(ppm)</t>
  </si>
  <si>
    <t>Na
(%)</t>
  </si>
  <si>
    <t>Al
(%)</t>
  </si>
  <si>
    <t>P
(%)</t>
  </si>
  <si>
    <t>S
(%)</t>
  </si>
  <si>
    <t>K
(%)</t>
  </si>
  <si>
    <t>V
(ppm)</t>
  </si>
  <si>
    <t>Cr
(ppm)</t>
  </si>
  <si>
    <t>Ti
(%)</t>
  </si>
  <si>
    <t>Mn
(ppm)</t>
  </si>
  <si>
    <t>Fe
(%)</t>
  </si>
  <si>
    <t>Co
(ppm)</t>
  </si>
  <si>
    <t>Ni
(ppm)</t>
  </si>
  <si>
    <t>Cu
(ppm)</t>
  </si>
  <si>
    <t>Zn
(ppm)</t>
  </si>
  <si>
    <t>Ga
(ppm)</t>
  </si>
  <si>
    <t>Ge
(ppm)</t>
  </si>
  <si>
    <t>As
(ppm)</t>
  </si>
  <si>
    <t>Se
(ppm)</t>
  </si>
  <si>
    <t>Rb
(ppm)</t>
  </si>
  <si>
    <t>Sr
(ppm)</t>
  </si>
  <si>
    <t>Y
(ppm)</t>
  </si>
  <si>
    <t>Zr
(ppm)</t>
  </si>
  <si>
    <t>Sc
(ppm)</t>
  </si>
  <si>
    <t>Pr
(ppm)</t>
  </si>
  <si>
    <t>Gd
(ppm)</t>
  </si>
  <si>
    <t>Dy
(ppm)</t>
  </si>
  <si>
    <t>Ho
(ppm)</t>
  </si>
  <si>
    <t>Er
(ppm)</t>
  </si>
  <si>
    <t>Tm
(ppm)</t>
  </si>
  <si>
    <t>Nb
(ppm)</t>
  </si>
  <si>
    <t>Mo
(ppm)</t>
  </si>
  <si>
    <t>Ag
(ppm)</t>
  </si>
  <si>
    <t>Cd
(ppm)</t>
  </si>
  <si>
    <t>In
(ppm)</t>
  </si>
  <si>
    <t>Sn
(ppm)</t>
  </si>
  <si>
    <t>Sb
(ppm)</t>
  </si>
  <si>
    <t>Te
(ppm)</t>
  </si>
  <si>
    <t>Cs
(ppm)</t>
  </si>
  <si>
    <t>Ba
(ppm)</t>
  </si>
  <si>
    <t>Ce
(ppm)</t>
  </si>
  <si>
    <t>Nd
(ppm)</t>
  </si>
  <si>
    <t>Sm
(ppm)</t>
  </si>
  <si>
    <t>Eu
(ppm)</t>
  </si>
  <si>
    <t>Tb
(ppm)</t>
  </si>
  <si>
    <t>Yb
(ppm)</t>
  </si>
  <si>
    <t>Lu
(ppm)</t>
  </si>
  <si>
    <t>Hf
(ppm)</t>
  </si>
  <si>
    <t>Ta
(ppm)</t>
  </si>
  <si>
    <t>W
(ppm)</t>
  </si>
  <si>
    <t>Re
(ppm)</t>
  </si>
  <si>
    <t>Au
(ppb)</t>
  </si>
  <si>
    <t>Tl
(ppm)</t>
  </si>
  <si>
    <t>Pb
(ppm)</t>
  </si>
  <si>
    <t>Bi
(ppm)</t>
  </si>
  <si>
    <t>Th
(ppm)</t>
  </si>
  <si>
    <t>U
(ppm)</t>
  </si>
  <si>
    <t>Hg
(ppb)</t>
  </si>
  <si>
    <t xml:space="preserve">Method blank </t>
  </si>
  <si>
    <t xml:space="preserve">DH-1a meas </t>
  </si>
  <si>
    <t xml:space="preserve">GXR-4 meas </t>
  </si>
  <si>
    <t xml:space="preserve">SDC-1 meas </t>
  </si>
  <si>
    <t xml:space="preserve">GXR-6 meas </t>
  </si>
  <si>
    <t xml:space="preserve">MP-1b meas </t>
  </si>
  <si>
    <t xml:space="preserve">DNC-1a meas </t>
  </si>
  <si>
    <t xml:space="preserve">OREAS 902 (aqua regia) meas </t>
  </si>
  <si>
    <t xml:space="preserve">OREAS 45d (aqua regia) meas </t>
  </si>
  <si>
    <t xml:space="preserve">SBC-1 meas </t>
  </si>
  <si>
    <t xml:space="preserve">OREAS 45d (4-acid) meas </t>
  </si>
  <si>
    <t xml:space="preserve">DH-1a cert </t>
  </si>
  <si>
    <t xml:space="preserve">GXR-4 cert </t>
  </si>
  <si>
    <t xml:space="preserve">SDC-1 cert </t>
  </si>
  <si>
    <t xml:space="preserve">GXR-6 cert </t>
  </si>
  <si>
    <t xml:space="preserve">MP-1b cert </t>
  </si>
  <si>
    <t xml:space="preserve">DNC-1a cert </t>
  </si>
  <si>
    <t xml:space="preserve">OREAS 902 (aqua regia) cert </t>
  </si>
  <si>
    <t xml:space="preserve">OREAS 45d (aqua regia) cert </t>
  </si>
  <si>
    <t xml:space="preserve">SBC-1 cert </t>
  </si>
  <si>
    <t xml:space="preserve">OREAS 45d (4-acid) cert </t>
  </si>
  <si>
    <t xml:space="preserve">112-17-KK1-010 orig </t>
  </si>
  <si>
    <t xml:space="preserve">112-17-KK1-015 orig </t>
  </si>
  <si>
    <t xml:space="preserve">112-17-KK1-010 dup </t>
  </si>
  <si>
    <t xml:space="preserve">112-17-KK1-015 dup </t>
  </si>
  <si>
    <t xml:space="preserve">Sample no. </t>
  </si>
  <si>
    <r>
      <rPr>
        <b/>
        <sz val="10"/>
        <color rgb="FF000000"/>
        <rFont val="Arial"/>
        <family val="2"/>
      </rPr>
      <t>Table 9:</t>
    </r>
    <r>
      <rPr>
        <sz val="10"/>
        <color rgb="FF000000"/>
        <rFont val="Arial"/>
        <family val="2"/>
      </rPr>
      <t xml:space="preserve"> Till-matrix (&lt;63 µm size-fraction) geochemistry data QA-QC</t>
    </r>
  </si>
  <si>
    <r>
      <rPr>
        <b/>
        <sz val="10"/>
        <rFont val="Arial"/>
        <family val="2"/>
      </rPr>
      <t>Table 8:</t>
    </r>
    <r>
      <rPr>
        <sz val="10"/>
        <rFont val="Arial"/>
        <family val="2"/>
      </rPr>
      <t xml:space="preserve"> Till-matrix (&lt;63 µm size-fraction) geochemistry data by near-total digestion and ICP-MS analysis</t>
    </r>
  </si>
  <si>
    <t>Be (ppm) / PD-ICP-MS</t>
  </si>
  <si>
    <t>B (ppm) / PD-ICP-MS</t>
  </si>
  <si>
    <t>Li (ppm) / PD-ICP-MS</t>
  </si>
  <si>
    <t>V (ppm) / PD-ICP-MS</t>
  </si>
  <si>
    <t>Cr (ppm) / PD-ICP-MS</t>
  </si>
  <si>
    <t>Mn (ppm) / PD-ICP-MS</t>
  </si>
  <si>
    <t>Co (ppm) / PD-ICP-MS</t>
  </si>
  <si>
    <t>Ni (ppm) / PD-ICP-MS</t>
  </si>
  <si>
    <t>Cu (ppm) / PD-ICP-MS</t>
  </si>
  <si>
    <t>Zn (ppm) / PD-ICP-MS</t>
  </si>
  <si>
    <t>Ga (ppm) / PD-ICP-MS</t>
  </si>
  <si>
    <t>Ge (ppm) / PD-ICP-MS</t>
  </si>
  <si>
    <t>As (ppm) / PD-ICP-MS</t>
  </si>
  <si>
    <t>Se (ppm) / PD-ICP-MS</t>
  </si>
  <si>
    <t>Rb (ppm) / PD-ICP-MS</t>
  </si>
  <si>
    <t>Sr (ppm) / PD-ICP-MS</t>
  </si>
  <si>
    <t>Y (ppm) / PD-ICP-MS</t>
  </si>
  <si>
    <t>Zr (ppm) / PD-ICP-MS</t>
  </si>
  <si>
    <t>Sc (ppm) / PD-ICP-MS</t>
  </si>
  <si>
    <t>Pr (ppm) / PD-ICP-MS</t>
  </si>
  <si>
    <t>Gd (ppm) / PD-ICP-MS</t>
  </si>
  <si>
    <t>Dy (ppm) / PD-ICP-MS</t>
  </si>
  <si>
    <t>Ho (ppm) / PD-ICP-MS</t>
  </si>
  <si>
    <t>Er (ppm) / PD-ICP-MS</t>
  </si>
  <si>
    <t>Tm (ppm) / PD-ICP-MS</t>
  </si>
  <si>
    <t>Nb (ppm) / PD-ICP-MS</t>
  </si>
  <si>
    <t>Mo (ppm) / PD-ICP-MS</t>
  </si>
  <si>
    <t>Ag (ppm) / PD-ICP-MS</t>
  </si>
  <si>
    <t>Cd (ppm) / PD-ICP-MS</t>
  </si>
  <si>
    <t>In (ppm) / PD-ICP-MS</t>
  </si>
  <si>
    <t>Sn (ppm) / PD-ICP-MS</t>
  </si>
  <si>
    <t>Sb (ppm) / PD-ICP-MS</t>
  </si>
  <si>
    <t>Te (ppm) / PD-ICP-MS</t>
  </si>
  <si>
    <t>Cs (ppm) / PD-ICP-MS</t>
  </si>
  <si>
    <t>Ba (ppm) / PD-ICP-MS</t>
  </si>
  <si>
    <t>La (ppm) / PD-ICP-MS</t>
  </si>
  <si>
    <t>Ce (ppm) / PD-ICP-MS</t>
  </si>
  <si>
    <t>Nd (ppm) / PD-ICP-MS</t>
  </si>
  <si>
    <t>Sm (ppm) / PD-ICP-MS</t>
  </si>
  <si>
    <t>Eu (ppm) / PD-ICP-MS</t>
  </si>
  <si>
    <t>Tb (ppm) / PD-ICP-MS</t>
  </si>
  <si>
    <t>Yb (ppm) / PD-ICP-MS</t>
  </si>
  <si>
    <t>Lu (ppm) / PD-ICP-MS</t>
  </si>
  <si>
    <t>Hf (ppm) / PD-ICP-MS</t>
  </si>
  <si>
    <t>Ta (ppm) / PD-ICP-MS</t>
  </si>
  <si>
    <t>W (ppm) / PD-ICP-MS</t>
  </si>
  <si>
    <t>Re (ppm) / PD-ICP-MS</t>
  </si>
  <si>
    <t>Tl (ppm) / PD-ICP-MS</t>
  </si>
  <si>
    <t>Pb (ppm) / PD-ICP-MS</t>
  </si>
  <si>
    <t>Bi (ppm) / PD-ICP-MS</t>
  </si>
  <si>
    <t>Th (ppm) / PD-ICP-MS</t>
  </si>
  <si>
    <t>U (ppm) / PD-ICP-MS</t>
  </si>
  <si>
    <t>B (ppm) / TD-ICP-MS</t>
  </si>
  <si>
    <t>Li (ppm) / TD-ICP-MS</t>
  </si>
  <si>
    <t>Cd (ppm) / TD-ICP-MS</t>
  </si>
  <si>
    <t>V (ppm) / TD-ICP-MS</t>
  </si>
  <si>
    <t>Cr (ppm) / TD-ICP-MS</t>
  </si>
  <si>
    <t>Mn (ppm) / TD-ICP-MS</t>
  </si>
  <si>
    <t>Hf (ppm) / TD-ICP-MS</t>
  </si>
  <si>
    <t>Ni (ppm) / TD-ICP-MS</t>
  </si>
  <si>
    <t>Er (ppm) / TD-ICP-MS</t>
  </si>
  <si>
    <t>Be (ppm) / TD-ICP-MS</t>
  </si>
  <si>
    <t>Ho (ppm) / TD-ICP-MS</t>
  </si>
  <si>
    <t>Ag (ppm) / TD-ICP-MS</t>
  </si>
  <si>
    <t>Cs (ppm) / TD-ICP-MS</t>
  </si>
  <si>
    <t>Co (ppm) / TD-ICP-MS</t>
  </si>
  <si>
    <t>Eu (ppm) / TD-ICP-MS</t>
  </si>
  <si>
    <t>Bi (ppm) / TD-ICP-MS</t>
  </si>
  <si>
    <t>Se (ppm) / TD-ICP-MS</t>
  </si>
  <si>
    <t>Zn (ppm) / TD-ICP-MS</t>
  </si>
  <si>
    <t>Ga (ppm) / TD-ICP-MS</t>
  </si>
  <si>
    <t>As (ppm) / TD-ICP-MS</t>
  </si>
  <si>
    <t>Rb (ppm) / TD-ICP-MS</t>
  </si>
  <si>
    <t>Y (ppm) / TD-ICP-MS</t>
  </si>
  <si>
    <t>Zr (ppm) / TD-ICP-MS</t>
  </si>
  <si>
    <t>Nb (ppm) / TD-ICP-MS</t>
  </si>
  <si>
    <t>Mo (ppm) / TD-ICP-MS</t>
  </si>
  <si>
    <t>In (ppm) / TD-ICP-MS</t>
  </si>
  <si>
    <t>Sn (ppm) / TD-ICP-MS</t>
  </si>
  <si>
    <t>Sb (ppm) / TD-ICP-MS</t>
  </si>
  <si>
    <t>Te (ppm) / TD-ICP-MS</t>
  </si>
  <si>
    <t>Ba (ppm) / TD-ICP-MS</t>
  </si>
  <si>
    <t>La (ppm) / TD-ICP-MS</t>
  </si>
  <si>
    <t>Ce (ppm) / TD-ICP-MS</t>
  </si>
  <si>
    <t>Pr (ppm) / TD-ICP-MS</t>
  </si>
  <si>
    <t>Nd (ppm) / TD-ICP-MS</t>
  </si>
  <si>
    <t>Sm (ppm) / TD-ICP-MS</t>
  </si>
  <si>
    <t>Gd (ppm) / TD-ICP-MS</t>
  </si>
  <si>
    <t>Tb (ppm) / TD-ICP-MS</t>
  </si>
  <si>
    <t>Dy (ppm) / TD-ICP-MS</t>
  </si>
  <si>
    <t>Cu (ppm) / TD-ICP-MS</t>
  </si>
  <si>
    <t>Ge (ppm) / TD-ICP-MS</t>
  </si>
  <si>
    <t>Tm (ppm) / TD-ICP-MS</t>
  </si>
  <si>
    <t>Yb (ppm) / TD-ICP-MS</t>
  </si>
  <si>
    <t>Lu (ppm) / TD-ICP-MS</t>
  </si>
  <si>
    <t>Ta (ppm) / TD-ICP-MS</t>
  </si>
  <si>
    <t>Sr (ppm) / TD-ICP-MS</t>
  </si>
  <si>
    <t>W (ppm) / TD-ICP-MS</t>
  </si>
  <si>
    <t>Re (ppm) / TD-ICP-MS</t>
  </si>
  <si>
    <t>Tl (ppm) / TD-ICP-MS</t>
  </si>
  <si>
    <t>Pb (ppm) / TD-ICP-MS</t>
  </si>
  <si>
    <t>Th (ppm) / TD-ICP-MS</t>
  </si>
  <si>
    <t>U (ppm) / TD-ICP-MS</t>
  </si>
  <si>
    <t>Ti (%) / PD-ICP-ES</t>
  </si>
  <si>
    <t>Na (%) / PD-ICP-MS</t>
  </si>
  <si>
    <t>Mg (%) / PD-ICP-MS</t>
  </si>
  <si>
    <t>Al (%) / PD-ICP-MS</t>
  </si>
  <si>
    <t>P (%) / PD-ICP-ES</t>
  </si>
  <si>
    <t>S (%) / PD-ICP-ES</t>
  </si>
  <si>
    <t>K (%) / PD-ICP-MS</t>
  </si>
  <si>
    <t>Ca (%) / PD-ICP-MS</t>
  </si>
  <si>
    <t>Fe (%) / PD-ICP-MS</t>
  </si>
  <si>
    <t>Na (%) / TD-ICP-MS</t>
  </si>
  <si>
    <t>Mg (%) / TD-ICP-MS</t>
  </si>
  <si>
    <t>Al (%) / TD-ICP-MS</t>
  </si>
  <si>
    <t>K (%) / TD-ICP-MS</t>
  </si>
  <si>
    <t>Ca (%) / TD-ICP-MS</t>
  </si>
  <si>
    <t>Fe (%) / TD-ICP-MS</t>
  </si>
  <si>
    <t>Ca (%) / HCl</t>
  </si>
  <si>
    <t>Mg (%) / HCl</t>
  </si>
  <si>
    <t>Au (ppb) / PD-ICP-MS</t>
  </si>
  <si>
    <t>Hg (ppb) / PD-ICP-MS</t>
  </si>
  <si>
    <t>Hg (ppb) / TD-ICP-MS</t>
  </si>
  <si>
    <r>
      <t>Keywords:</t>
    </r>
    <r>
      <rPr>
        <sz val="11"/>
        <rFont val="Times New Roman"/>
        <family val="1"/>
      </rPr>
      <t xml:space="preserve"> Manitoba; Hudson Bay Lowland; stratigraphy; Quaternary; drift prospecting; shale; Kaskattama highland; Bouchard Lake; till; geochemistry; clast lithology</t>
    </r>
  </si>
  <si>
    <t>Abbreviations: ICP-ES, inductively coupled plasma–emission spectrometry; ICP-MS, inductively coupled plasma–mass spectrometry</t>
  </si>
  <si>
    <t>Abbreviations: ICP-MS, inductively coupled plasma–mass spectrometry</t>
  </si>
  <si>
    <t xml:space="preserve">Abbreviations: cert, certified; dup, duplicate; ICP-ES, inductively coupled plasma–emission spectrometry; ICP-MS, inductively coupled plasma–mass spectrometry; meas, measured; orig, original; PD, partial digestion; QA, quality assurance; QC, quality control; TD, near-total digestion        </t>
  </si>
  <si>
    <t xml:space="preserve">Analysis performed by Activation Laboratories Ltd. (Ancaster, Ontario) </t>
  </si>
  <si>
    <r>
      <t xml:space="preserve">Abbreviations: </t>
    </r>
    <r>
      <rPr>
        <sz val="11"/>
        <rFont val="Times New Roman"/>
        <family val="1"/>
      </rPr>
      <t>ICP-ES, inductively coupled plasma–emission spectrometry; ICP-MS, inductively coupled plasma–mass spectrometry; QA, quality assurance; QC, quality control</t>
    </r>
  </si>
  <si>
    <t>Till-matrix geochemistry and clast-lithology count data from drillcore Kaskattama Kimberlite No. 1 (629938E, 6236237N, UTM Zone 15N [NAD83]), Kaskattama highland, northeastern Manitoba (part of NTS 54B7)</t>
  </si>
  <si>
    <r>
      <rPr>
        <b/>
        <sz val="10"/>
        <rFont val="Arial"/>
        <family val="2"/>
      </rPr>
      <t>Table 7:</t>
    </r>
    <r>
      <rPr>
        <sz val="10"/>
        <rFont val="Arial"/>
        <family val="2"/>
      </rPr>
      <t xml:space="preserve"> Till-matrix (&lt;63 µm size-fraction) geochemistry data by partial digestion and ICP-MS and ICP-ES analyses</t>
    </r>
  </si>
  <si>
    <r>
      <t xml:space="preserve">Contents:                                                                                                                                                                      </t>
    </r>
    <r>
      <rPr>
        <sz val="11"/>
        <rFont val="Times New Roman"/>
        <family val="1"/>
      </rPr>
      <t xml:space="preserve">
</t>
    </r>
    <r>
      <rPr>
        <b/>
        <sz val="11"/>
        <rFont val="Times New Roman"/>
        <family val="1"/>
      </rPr>
      <t xml:space="preserve">Table 1: </t>
    </r>
    <r>
      <rPr>
        <sz val="11"/>
        <rFont val="Times New Roman"/>
        <family val="1"/>
      </rPr>
      <t>Till-clast</t>
    </r>
    <r>
      <rPr>
        <sz val="11"/>
        <rFont val="Calibri"/>
        <family val="2"/>
      </rPr>
      <t>–</t>
    </r>
    <r>
      <rPr>
        <sz val="11"/>
        <rFont val="Times New Roman"/>
        <family val="1"/>
      </rPr>
      <t xml:space="preserve">lithology count data, 2–4 mm size-fraction
</t>
    </r>
    <r>
      <rPr>
        <b/>
        <sz val="11"/>
        <rFont val="Times New Roman"/>
        <family val="1"/>
      </rPr>
      <t>Table 2:</t>
    </r>
    <r>
      <rPr>
        <sz val="11"/>
        <rFont val="Times New Roman"/>
        <family val="1"/>
      </rPr>
      <t xml:space="preserve"> Till-clast–lithology count data, 4–8 mm size-fraction
</t>
    </r>
    <r>
      <rPr>
        <b/>
        <sz val="11"/>
        <rFont val="Times New Roman"/>
        <family val="1"/>
      </rPr>
      <t>Table 3:</t>
    </r>
    <r>
      <rPr>
        <sz val="11"/>
        <rFont val="Times New Roman"/>
        <family val="1"/>
      </rPr>
      <t xml:space="preserve"> Till-clast–lithology count data, 8–30 mm size-fraction
</t>
    </r>
    <r>
      <rPr>
        <b/>
        <sz val="11"/>
        <rFont val="Times New Roman"/>
        <family val="1"/>
      </rPr>
      <t>Table 4:</t>
    </r>
    <r>
      <rPr>
        <sz val="11"/>
        <rFont val="Times New Roman"/>
        <family val="1"/>
      </rPr>
      <t xml:space="preserve"> Till-clast–lithology counts, 2–30 mm size-fraction expressed as a count percentage
</t>
    </r>
    <r>
      <rPr>
        <b/>
        <sz val="11"/>
        <rFont val="Times New Roman"/>
        <family val="1"/>
      </rPr>
      <t xml:space="preserve">Table 5: </t>
    </r>
    <r>
      <rPr>
        <sz val="11"/>
        <rFont val="Times New Roman"/>
        <family val="1"/>
      </rPr>
      <t xml:space="preserve">Detection limits for geochemical analysis of till matrix (&lt;63 µm size-fraction)
</t>
    </r>
    <r>
      <rPr>
        <b/>
        <sz val="11"/>
        <rFont val="Times New Roman"/>
        <family val="1"/>
      </rPr>
      <t>Table 6:</t>
    </r>
    <r>
      <rPr>
        <sz val="11"/>
        <rFont val="Times New Roman"/>
        <family val="1"/>
      </rPr>
      <t xml:space="preserve"> Till-matrix (&lt;63 µm size-fraction) carbonate content data by Ca/Mg method
</t>
    </r>
    <r>
      <rPr>
        <b/>
        <sz val="11"/>
        <rFont val="Times New Roman"/>
        <family val="1"/>
      </rPr>
      <t>Table 7:</t>
    </r>
    <r>
      <rPr>
        <sz val="11"/>
        <rFont val="Times New Roman"/>
        <family val="1"/>
      </rPr>
      <t xml:space="preserve"> Till-matrix (&lt;63 µm size-fraction) geochemistry data by partial digestion and ICP-MS and ICP-ES analyses
</t>
    </r>
    <r>
      <rPr>
        <b/>
        <sz val="11"/>
        <rFont val="Times New Roman"/>
        <family val="1"/>
      </rPr>
      <t>Table 8:</t>
    </r>
    <r>
      <rPr>
        <sz val="11"/>
        <rFont val="Times New Roman"/>
        <family val="1"/>
      </rPr>
      <t xml:space="preserve"> Till-matrix (&lt;63 µm size-fraction) geochemistry data by near-total digestion and ICP-MS analysis
</t>
    </r>
    <r>
      <rPr>
        <b/>
        <sz val="11"/>
        <rFont val="Times New Roman"/>
        <family val="1"/>
      </rPr>
      <t>Table 9:</t>
    </r>
    <r>
      <rPr>
        <sz val="11"/>
        <rFont val="Times New Roman"/>
        <family val="1"/>
      </rPr>
      <t xml:space="preserve"> Till-matrix (&lt;63 µm size-fraction) geochemistry data QA-QC
</t>
    </r>
  </si>
  <si>
    <t>Tel: 1-800-223-5215 (General Enquiry)</t>
  </si>
  <si>
    <t>Fax: 204-945-8427</t>
  </si>
  <si>
    <t>E-mail: minesinfo@gov.mb.ca</t>
  </si>
  <si>
    <r>
      <t xml:space="preserve">Hodder, T.J. 2018: Till composition of the Kaskattama Kimberlite No. 1 drillcore, Kaskattama highland region, northeastern Manitoba (part of NTS 54B7); </t>
    </r>
    <r>
      <rPr>
        <i/>
        <sz val="11"/>
        <rFont val="Times New Roman"/>
        <family val="1"/>
      </rPr>
      <t>in</t>
    </r>
    <r>
      <rPr>
        <sz val="11"/>
        <rFont val="Times New Roman"/>
        <family val="1"/>
      </rPr>
      <t xml:space="preserve"> Report of Activities 2018, Manitoba Growth, Enterprise and Trade, Manitoba Geological Survey, p. 166–174.</t>
    </r>
  </si>
  <si>
    <t>Tel: 204-945-6569 (Resource Centre)</t>
  </si>
  <si>
    <r>
      <t>Hodder, T.J. 2018: Till-matrix geochemistry and clast-lithology count data from drillcore Kaskattama Kimberlite No. 1 (629938E, 6236237N, UTM Zone 15N [NAD83]), Kaskattama highland, northeastern Manitoba (part of NTS 54B7); Manitoba Growth, Enterprise and Trade, Manitoba Geological Survey, Data Repository Item DRI2018002, Microsoft</t>
    </r>
    <r>
      <rPr>
        <vertAlign val="superscript"/>
        <sz val="11"/>
        <rFont val="Times New Roman"/>
        <family val="1"/>
      </rPr>
      <t>®</t>
    </r>
    <r>
      <rPr>
        <sz val="11"/>
        <rFont val="Times New Roman"/>
        <family val="1"/>
      </rPr>
      <t xml:space="preserve"> Excel</t>
    </r>
    <r>
      <rPr>
        <vertAlign val="superscript"/>
        <sz val="11"/>
        <rFont val="Times New Roman"/>
        <family val="1"/>
      </rPr>
      <t>®</t>
    </r>
    <r>
      <rPr>
        <sz val="11"/>
        <rFont val="Times New Roman"/>
        <family val="1"/>
      </rPr>
      <t xml:space="preserve"> file.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</si>
</sst>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0"/>
    <numFmt numFmtId="166" formatCode="0.000"/>
  </numFmts>
  <fonts count="27">
    <font>
      <sz val="9"/>
      <name val="Geneva"/>
    </font>
    <font>
      <sz val="11"/>
      <color theme="1"/>
      <name val="Calibri"/>
      <family val="2"/>
      <scheme val="minor"/>
    </font>
    <font>
      <b/>
      <sz val="10"/>
      <color indexed="8"/>
      <name val="Arial"/>
      <family val="2"/>
    </font>
    <font>
      <b/>
      <sz val="10"/>
      <name val="Arial"/>
      <family val="2"/>
    </font>
    <font>
      <sz val="9"/>
      <color indexed="10"/>
      <name val="Geneva"/>
    </font>
    <font>
      <b/>
      <sz val="12"/>
      <name val="Times New Roman"/>
      <family val="1"/>
    </font>
    <font>
      <b/>
      <sz val="14"/>
      <name val="Times New Roman"/>
      <family val="1"/>
    </font>
    <font>
      <sz val="11"/>
      <name val="Times New Roman"/>
      <family val="1"/>
    </font>
    <font>
      <b/>
      <sz val="11"/>
      <name val="Times New Roman"/>
      <family val="1"/>
    </font>
    <font>
      <sz val="8"/>
      <name val="Geneva"/>
    </font>
    <font>
      <sz val="10"/>
      <name val="Arial"/>
      <family val="2"/>
    </font>
    <font>
      <sz val="9"/>
      <color rgb="FF0070C0"/>
      <name val="Geneva"/>
    </font>
    <font>
      <sz val="11"/>
      <color theme="1"/>
      <name val="Times New Roman"/>
      <family val="1"/>
    </font>
    <font>
      <sz val="10"/>
      <color theme="1"/>
      <name val="Arial"/>
      <family val="2"/>
    </font>
    <font>
      <b/>
      <sz val="10"/>
      <color theme="1"/>
      <name val="Arial"/>
      <family val="2"/>
    </font>
    <font>
      <sz val="11"/>
      <color rgb="FF000000"/>
      <name val="Calibri"/>
      <family val="2"/>
    </font>
    <font>
      <sz val="11"/>
      <color rgb="FF000000"/>
      <name val="Arial"/>
      <family val="2"/>
    </font>
    <font>
      <sz val="10"/>
      <color rgb="FF000000"/>
      <name val="Arial"/>
      <family val="2"/>
    </font>
    <font>
      <vertAlign val="subscript"/>
      <sz val="10"/>
      <color rgb="FF000000"/>
      <name val="Arial"/>
      <family val="2"/>
    </font>
    <font>
      <b/>
      <sz val="10"/>
      <color rgb="FF000000"/>
      <name val="Arial"/>
      <family val="2"/>
    </font>
    <font>
      <b/>
      <sz val="9"/>
      <name val="Geneva"/>
    </font>
    <font>
      <i/>
      <sz val="11"/>
      <name val="Times New Roman"/>
      <family val="1"/>
    </font>
    <font>
      <sz val="10"/>
      <name val="Calibri"/>
      <family val="2"/>
    </font>
    <font>
      <sz val="9"/>
      <name val="Arial"/>
      <family val="2"/>
    </font>
    <font>
      <sz val="9"/>
      <color rgb="FF000000"/>
      <name val="Arial"/>
      <family val="2"/>
    </font>
    <font>
      <sz val="11"/>
      <name val="Calibri"/>
      <family val="2"/>
    </font>
    <font>
      <vertAlign val="superscript"/>
      <sz val="11"/>
      <name val="Times New Roman"/>
      <family val="1"/>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auto="1"/>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 fillId="0" borderId="0"/>
    <xf numFmtId="0" fontId="15" fillId="0" borderId="0"/>
    <xf numFmtId="0" fontId="10" fillId="0" borderId="0"/>
  </cellStyleXfs>
  <cellXfs count="106">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4" fillId="0" borderId="0" xfId="0" applyFont="1"/>
    <xf numFmtId="0" fontId="5" fillId="2" borderId="1" xfId="0" applyFont="1" applyFill="1" applyBorder="1" applyAlignment="1">
      <alignment vertical="top" wrapText="1"/>
    </xf>
    <xf numFmtId="0" fontId="5" fillId="2" borderId="2" xfId="0" applyFont="1" applyFill="1" applyBorder="1" applyAlignment="1">
      <alignment vertical="top" wrapText="1"/>
    </xf>
    <xf numFmtId="0" fontId="6" fillId="2" borderId="2" xfId="0" applyFont="1" applyFill="1" applyBorder="1" applyAlignment="1">
      <alignment vertical="top" wrapText="1"/>
    </xf>
    <xf numFmtId="0" fontId="7" fillId="2" borderId="2" xfId="0" applyFont="1" applyFill="1" applyBorder="1" applyAlignment="1">
      <alignment vertical="top" wrapText="1"/>
    </xf>
    <xf numFmtId="0" fontId="8" fillId="0" borderId="2" xfId="0" applyFont="1" applyFill="1" applyBorder="1" applyAlignment="1">
      <alignment vertical="top" wrapText="1"/>
    </xf>
    <xf numFmtId="0" fontId="0" fillId="0" borderId="0" xfId="0" applyBorder="1"/>
    <xf numFmtId="0" fontId="0" fillId="0" borderId="0" xfId="0" applyAlignment="1">
      <alignment vertical="top"/>
    </xf>
    <xf numFmtId="0" fontId="4" fillId="0" borderId="0" xfId="0" applyFont="1" applyAlignment="1">
      <alignment vertical="top"/>
    </xf>
    <xf numFmtId="0" fontId="7" fillId="0" borderId="2" xfId="0" applyFont="1" applyBorder="1"/>
    <xf numFmtId="0" fontId="7" fillId="0" borderId="3" xfId="0" applyFont="1" applyBorder="1"/>
    <xf numFmtId="0" fontId="7" fillId="0" borderId="2" xfId="0" applyFont="1" applyFill="1" applyBorder="1" applyAlignment="1">
      <alignment vertical="top" wrapText="1"/>
    </xf>
    <xf numFmtId="0" fontId="11" fillId="0" borderId="0" xfId="0" applyFont="1"/>
    <xf numFmtId="0" fontId="11" fillId="0" borderId="0" xfId="0" applyFont="1" applyAlignment="1">
      <alignment wrapText="1"/>
    </xf>
    <xf numFmtId="0" fontId="0" fillId="0" borderId="0" xfId="0" applyAlignment="1">
      <alignment wrapText="1"/>
    </xf>
    <xf numFmtId="0" fontId="11" fillId="0" borderId="0" xfId="0" applyFont="1" applyAlignment="1">
      <alignment vertical="top" wrapText="1"/>
    </xf>
    <xf numFmtId="0" fontId="11" fillId="0" borderId="0" xfId="0" applyFont="1" applyAlignment="1">
      <alignment vertical="top"/>
    </xf>
    <xf numFmtId="0" fontId="5" fillId="0" borderId="0" xfId="0" applyFont="1" applyFill="1" applyBorder="1" applyAlignment="1">
      <alignment wrapText="1"/>
    </xf>
    <xf numFmtId="0" fontId="7" fillId="0" borderId="0" xfId="0" applyFont="1" applyBorder="1"/>
    <xf numFmtId="0" fontId="0" fillId="0" borderId="4" xfId="0" applyBorder="1"/>
    <xf numFmtId="0" fontId="5" fillId="0" borderId="2" xfId="0" applyFont="1" applyFill="1" applyBorder="1" applyAlignment="1">
      <alignment vertical="top" wrapText="1"/>
    </xf>
    <xf numFmtId="0" fontId="6" fillId="0" borderId="2" xfId="0" applyFont="1" applyFill="1" applyBorder="1" applyAlignment="1">
      <alignment vertical="top" wrapText="1"/>
    </xf>
    <xf numFmtId="0" fontId="12" fillId="0" borderId="0" xfId="1" applyFont="1" applyAlignment="1">
      <alignment horizontal="center"/>
    </xf>
    <xf numFmtId="0" fontId="13" fillId="0" borderId="0" xfId="1" applyFont="1" applyAlignment="1">
      <alignment horizontal="center"/>
    </xf>
    <xf numFmtId="0" fontId="3" fillId="0" borderId="0" xfId="0" applyFont="1" applyFill="1" applyAlignment="1">
      <alignment horizontal="left" vertical="center"/>
    </xf>
    <xf numFmtId="0" fontId="13" fillId="0" borderId="0" xfId="1" applyFont="1" applyAlignment="1">
      <alignment horizontal="center" vertical="center"/>
    </xf>
    <xf numFmtId="0" fontId="13" fillId="0" borderId="0" xfId="1" applyFont="1" applyBorder="1" applyAlignment="1">
      <alignment horizontal="center" vertical="center"/>
    </xf>
    <xf numFmtId="0" fontId="17" fillId="0" borderId="0" xfId="2" applyFont="1" applyAlignment="1">
      <alignment horizontal="center" vertical="center"/>
    </xf>
    <xf numFmtId="0" fontId="17" fillId="0" borderId="0" xfId="2" applyFont="1" applyAlignment="1">
      <alignment vertical="center"/>
    </xf>
    <xf numFmtId="0" fontId="0" fillId="0" borderId="0" xfId="0" applyAlignment="1">
      <alignment horizontal="center"/>
    </xf>
    <xf numFmtId="2" fontId="0" fillId="0" borderId="0" xfId="0" applyNumberFormat="1" applyAlignment="1">
      <alignment horizontal="center"/>
    </xf>
    <xf numFmtId="0" fontId="0" fillId="0" borderId="0" xfId="0" applyAlignment="1">
      <alignment vertical="center"/>
    </xf>
    <xf numFmtId="0" fontId="0" fillId="0" borderId="0" xfId="0" applyAlignment="1">
      <alignment horizontal="center" vertical="center"/>
    </xf>
    <xf numFmtId="0" fontId="10" fillId="0" borderId="0" xfId="0" applyFont="1" applyAlignment="1">
      <alignment horizontal="center" vertical="center"/>
    </xf>
    <xf numFmtId="0" fontId="17" fillId="0" borderId="5" xfId="2" applyFont="1" applyBorder="1" applyAlignment="1">
      <alignment horizontal="center" vertical="center"/>
    </xf>
    <xf numFmtId="0" fontId="19" fillId="0" borderId="6" xfId="2" applyFont="1" applyBorder="1" applyAlignment="1">
      <alignment horizontal="center" vertical="center"/>
    </xf>
    <xf numFmtId="0" fontId="12" fillId="0" borderId="0" xfId="1" applyFont="1" applyAlignment="1">
      <alignment horizontal="center" vertical="center"/>
    </xf>
    <xf numFmtId="0" fontId="12" fillId="0" borderId="0" xfId="1" applyFont="1" applyBorder="1" applyAlignment="1">
      <alignment horizontal="center" vertical="center"/>
    </xf>
    <xf numFmtId="2" fontId="0" fillId="0" borderId="0" xfId="0" applyNumberFormat="1" applyAlignment="1">
      <alignment horizontal="center" vertical="center"/>
    </xf>
    <xf numFmtId="0" fontId="17" fillId="0" borderId="7" xfId="2" applyFont="1" applyFill="1" applyBorder="1" applyAlignment="1">
      <alignment horizontal="center" vertical="center"/>
    </xf>
    <xf numFmtId="0" fontId="17" fillId="0" borderId="7" xfId="2" applyFont="1" applyBorder="1" applyAlignment="1">
      <alignment horizontal="center" vertical="center"/>
    </xf>
    <xf numFmtId="0" fontId="17" fillId="0" borderId="0" xfId="2" applyFont="1" applyFill="1" applyBorder="1" applyAlignment="1">
      <alignment horizontal="center" vertical="center"/>
    </xf>
    <xf numFmtId="0" fontId="17" fillId="0" borderId="0" xfId="2" applyFont="1" applyBorder="1" applyAlignment="1">
      <alignment horizontal="center" vertical="center"/>
    </xf>
    <xf numFmtId="0" fontId="17" fillId="0" borderId="5" xfId="2" applyFont="1" applyFill="1" applyBorder="1" applyAlignment="1">
      <alignment horizontal="center" vertical="center"/>
    </xf>
    <xf numFmtId="0" fontId="19" fillId="0" borderId="6" xfId="2" applyFont="1" applyFill="1" applyBorder="1" applyAlignment="1">
      <alignment horizontal="center" vertical="center"/>
    </xf>
    <xf numFmtId="0" fontId="17" fillId="0" borderId="0" xfId="2" applyFont="1" applyBorder="1" applyAlignment="1">
      <alignment vertical="center"/>
    </xf>
    <xf numFmtId="0" fontId="13" fillId="0" borderId="7" xfId="1" applyFont="1" applyBorder="1" applyAlignment="1">
      <alignment horizontal="center" vertical="center"/>
    </xf>
    <xf numFmtId="164" fontId="13" fillId="0" borderId="7" xfId="1" applyNumberFormat="1" applyFont="1" applyBorder="1" applyAlignment="1">
      <alignment horizontal="center" vertical="center"/>
    </xf>
    <xf numFmtId="164" fontId="13" fillId="0" borderId="0" xfId="1" applyNumberFormat="1" applyFont="1" applyBorder="1" applyAlignment="1">
      <alignment horizontal="center" vertical="center"/>
    </xf>
    <xf numFmtId="0" fontId="13" fillId="0" borderId="5" xfId="1" applyFont="1" applyBorder="1" applyAlignment="1">
      <alignment horizontal="center" vertical="center"/>
    </xf>
    <xf numFmtId="164" fontId="13" fillId="0" borderId="5" xfId="1" applyNumberFormat="1" applyFont="1" applyBorder="1" applyAlignment="1">
      <alignment horizontal="center" vertical="center"/>
    </xf>
    <xf numFmtId="0" fontId="14" fillId="0" borderId="5" xfId="1" applyFont="1" applyFill="1" applyBorder="1" applyAlignment="1">
      <alignment horizontal="center" vertical="center" wrapText="1"/>
    </xf>
    <xf numFmtId="164" fontId="2" fillId="0" borderId="5" xfId="1" applyNumberFormat="1" applyFont="1" applyFill="1" applyBorder="1" applyAlignment="1">
      <alignment horizontal="center" vertical="center" wrapText="1"/>
    </xf>
    <xf numFmtId="1" fontId="2" fillId="0" borderId="5" xfId="1" applyNumberFormat="1" applyFont="1" applyFill="1" applyBorder="1" applyAlignment="1">
      <alignment horizontal="center" vertical="center" wrapText="1"/>
    </xf>
    <xf numFmtId="1" fontId="3" fillId="0" borderId="6" xfId="1" applyNumberFormat="1" applyFont="1" applyFill="1" applyBorder="1" applyAlignment="1" applyProtection="1">
      <alignment horizontal="center" vertical="center" wrapText="1"/>
    </xf>
    <xf numFmtId="165" fontId="3" fillId="0" borderId="6" xfId="1" applyNumberFormat="1" applyFont="1" applyFill="1" applyBorder="1" applyAlignment="1" applyProtection="1">
      <alignment horizontal="center" vertical="center" wrapText="1"/>
    </xf>
    <xf numFmtId="1" fontId="2" fillId="0" borderId="6" xfId="1" applyNumberFormat="1" applyFont="1" applyFill="1" applyBorder="1" applyAlignment="1">
      <alignment horizontal="center" vertical="center" wrapText="1"/>
    </xf>
    <xf numFmtId="164" fontId="2" fillId="0" borderId="6" xfId="1" applyNumberFormat="1" applyFont="1" applyFill="1" applyBorder="1" applyAlignment="1">
      <alignment horizontal="center" vertical="center" wrapText="1"/>
    </xf>
    <xf numFmtId="0" fontId="14" fillId="0" borderId="6" xfId="1" applyFont="1" applyBorder="1" applyAlignment="1">
      <alignment horizontal="center" vertical="center" wrapText="1"/>
    </xf>
    <xf numFmtId="0" fontId="14" fillId="0" borderId="6" xfId="1" applyFont="1" applyFill="1" applyBorder="1" applyAlignment="1">
      <alignment horizontal="center" vertical="center" wrapText="1"/>
    </xf>
    <xf numFmtId="0" fontId="14" fillId="0" borderId="6" xfId="1" applyFont="1" applyBorder="1" applyAlignment="1">
      <alignment horizontal="center" vertical="center"/>
    </xf>
    <xf numFmtId="0" fontId="17" fillId="0" borderId="0" xfId="0" applyFont="1" applyBorder="1" applyAlignment="1">
      <alignment horizontal="center" vertical="center"/>
    </xf>
    <xf numFmtId="2" fontId="10" fillId="0" borderId="0" xfId="3" applyNumberFormat="1" applyFont="1" applyBorder="1" applyAlignment="1">
      <alignment horizontal="center" vertical="center"/>
    </xf>
    <xf numFmtId="0" fontId="17" fillId="0" borderId="5" xfId="0" applyFont="1" applyBorder="1" applyAlignment="1">
      <alignment horizontal="center" vertical="center"/>
    </xf>
    <xf numFmtId="2" fontId="10" fillId="0" borderId="5" xfId="3" applyNumberFormat="1" applyFont="1" applyBorder="1" applyAlignment="1">
      <alignment horizontal="center" vertical="center"/>
    </xf>
    <xf numFmtId="0" fontId="19" fillId="0" borderId="6" xfId="0" applyFont="1" applyBorder="1" applyAlignment="1">
      <alignment horizontal="center" vertical="center"/>
    </xf>
    <xf numFmtId="0" fontId="19" fillId="0" borderId="6" xfId="0" applyFont="1" applyBorder="1" applyAlignment="1">
      <alignment horizontal="center" vertical="center" wrapText="1"/>
    </xf>
    <xf numFmtId="0" fontId="3" fillId="0" borderId="6" xfId="3" applyFont="1" applyBorder="1" applyAlignment="1">
      <alignment horizontal="center" vertical="center" wrapText="1"/>
    </xf>
    <xf numFmtId="0" fontId="17" fillId="0" borderId="7" xfId="0" applyFont="1" applyBorder="1" applyAlignment="1">
      <alignment horizontal="center" vertical="center"/>
    </xf>
    <xf numFmtId="164" fontId="17" fillId="0" borderId="7" xfId="0" applyNumberFormat="1" applyFont="1" applyBorder="1" applyAlignment="1">
      <alignment horizontal="center" vertical="center"/>
    </xf>
    <xf numFmtId="166" fontId="17" fillId="0" borderId="7" xfId="0" applyNumberFormat="1" applyFont="1" applyBorder="1" applyAlignment="1">
      <alignment horizontal="center" vertical="center"/>
    </xf>
    <xf numFmtId="2" fontId="17" fillId="0" borderId="7" xfId="0" applyNumberFormat="1" applyFont="1" applyBorder="1" applyAlignment="1">
      <alignment horizontal="center" vertical="center"/>
    </xf>
    <xf numFmtId="164" fontId="17" fillId="0" borderId="0" xfId="0" applyNumberFormat="1" applyFont="1" applyBorder="1" applyAlignment="1">
      <alignment horizontal="center" vertical="center"/>
    </xf>
    <xf numFmtId="166" fontId="17" fillId="0" borderId="0" xfId="0" applyNumberFormat="1" applyFont="1" applyBorder="1" applyAlignment="1">
      <alignment horizontal="center" vertical="center"/>
    </xf>
    <xf numFmtId="2" fontId="17" fillId="0" borderId="0" xfId="0" applyNumberFormat="1" applyFont="1" applyBorder="1" applyAlignment="1">
      <alignment horizontal="center" vertical="center"/>
    </xf>
    <xf numFmtId="164" fontId="17" fillId="0" borderId="5" xfId="0" applyNumberFormat="1" applyFont="1" applyBorder="1" applyAlignment="1">
      <alignment horizontal="center" vertical="center"/>
    </xf>
    <xf numFmtId="166" fontId="17" fillId="0" borderId="5" xfId="0" applyNumberFormat="1" applyFont="1" applyBorder="1" applyAlignment="1">
      <alignment horizontal="center" vertical="center"/>
    </xf>
    <xf numFmtId="2" fontId="17" fillId="0" borderId="5" xfId="0" applyNumberFormat="1" applyFont="1" applyBorder="1" applyAlignment="1">
      <alignment horizontal="center" vertical="center"/>
    </xf>
    <xf numFmtId="0" fontId="23" fillId="0" borderId="0" xfId="0" applyFont="1" applyAlignment="1">
      <alignment horizontal="left"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13" fillId="0" borderId="0" xfId="1" applyFont="1" applyFill="1" applyBorder="1" applyAlignment="1">
      <alignment horizontal="center" vertical="center"/>
    </xf>
    <xf numFmtId="0" fontId="13" fillId="0" borderId="5" xfId="1" applyFont="1" applyFill="1" applyBorder="1" applyAlignment="1">
      <alignment horizontal="center" vertical="center"/>
    </xf>
    <xf numFmtId="0" fontId="13" fillId="0" borderId="7" xfId="1" applyFont="1" applyFill="1" applyBorder="1" applyAlignment="1">
      <alignment horizontal="center" vertical="center"/>
    </xf>
    <xf numFmtId="0" fontId="17" fillId="0" borderId="0" xfId="2" applyFont="1" applyFill="1" applyAlignment="1">
      <alignment horizontal="center" vertical="center"/>
    </xf>
    <xf numFmtId="0" fontId="17" fillId="0" borderId="0" xfId="2" applyNumberFormat="1" applyFont="1" applyFill="1" applyAlignment="1">
      <alignment horizontal="center" vertical="center"/>
    </xf>
    <xf numFmtId="0" fontId="17" fillId="0" borderId="0" xfId="2" applyFont="1" applyFill="1" applyAlignment="1">
      <alignment horizontal="left" vertical="center"/>
    </xf>
    <xf numFmtId="0" fontId="16" fillId="0" borderId="0" xfId="2" applyFont="1" applyFill="1" applyAlignment="1">
      <alignment horizontal="center" vertical="center"/>
    </xf>
    <xf numFmtId="0" fontId="17" fillId="0" borderId="0" xfId="0" applyFont="1" applyFill="1" applyAlignment="1">
      <alignment horizontal="center" vertical="center"/>
    </xf>
    <xf numFmtId="0" fontId="16" fillId="0" borderId="5" xfId="2" applyFont="1" applyFill="1" applyBorder="1" applyAlignment="1">
      <alignment horizontal="center" vertical="center"/>
    </xf>
    <xf numFmtId="1" fontId="3" fillId="0" borderId="6" xfId="1" applyNumberFormat="1" applyFont="1" applyFill="1" applyBorder="1" applyAlignment="1" applyProtection="1">
      <alignment horizontal="center" vertical="center" wrapText="1"/>
    </xf>
    <xf numFmtId="0" fontId="10" fillId="0" borderId="5" xfId="1" applyFont="1" applyFill="1" applyBorder="1" applyAlignment="1">
      <alignment horizontal="left" vertical="center" wrapText="1"/>
    </xf>
    <xf numFmtId="1" fontId="2" fillId="0" borderId="6" xfId="1" applyNumberFormat="1" applyFont="1" applyFill="1" applyBorder="1" applyAlignment="1">
      <alignment horizontal="center" vertical="center" wrapText="1"/>
    </xf>
    <xf numFmtId="164" fontId="2" fillId="0" borderId="6" xfId="1" applyNumberFormat="1" applyFont="1" applyFill="1" applyBorder="1" applyAlignment="1">
      <alignment horizontal="center" vertical="center" wrapText="1"/>
    </xf>
    <xf numFmtId="0" fontId="14" fillId="0" borderId="6" xfId="1" applyFont="1" applyBorder="1" applyAlignment="1">
      <alignment horizontal="center"/>
    </xf>
    <xf numFmtId="0" fontId="14" fillId="0" borderId="6" xfId="1" applyFont="1" applyBorder="1" applyAlignment="1">
      <alignment horizontal="center" vertical="center" wrapText="1"/>
    </xf>
    <xf numFmtId="0" fontId="14" fillId="0" borderId="6" xfId="1" applyFont="1" applyFill="1" applyBorder="1" applyAlignment="1">
      <alignment horizontal="center" vertical="center" wrapText="1"/>
    </xf>
    <xf numFmtId="0" fontId="24" fillId="0" borderId="7" xfId="2" applyFont="1" applyBorder="1" applyAlignment="1">
      <alignment horizontal="left" vertical="center" wrapText="1"/>
    </xf>
    <xf numFmtId="0" fontId="0" fillId="0" borderId="7" xfId="0" applyBorder="1" applyAlignment="1">
      <alignment vertical="center" wrapText="1"/>
    </xf>
    <xf numFmtId="0" fontId="10" fillId="0" borderId="0" xfId="0" applyFont="1" applyBorder="1" applyAlignment="1">
      <alignment horizontal="left" vertical="center"/>
    </xf>
    <xf numFmtId="0" fontId="24" fillId="0" borderId="7" xfId="2" applyFont="1" applyFill="1" applyBorder="1" applyAlignment="1">
      <alignment vertical="center"/>
    </xf>
    <xf numFmtId="0" fontId="16" fillId="0" borderId="7" xfId="2" applyFont="1" applyFill="1" applyBorder="1" applyAlignment="1">
      <alignment vertical="center"/>
    </xf>
  </cellXfs>
  <cellStyles count="4">
    <cellStyle name="Normal" xfId="0" builtinId="0"/>
    <cellStyle name="Normal 2" xfId="1"/>
    <cellStyle name="Normal 3" xfId="2"/>
    <cellStyle name="Normal 5"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3087" name="Picture 1" descr="GovMB_Logo_bl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Home\MGS_Publications\MGS_GP\GP2013-3_KneeLake\Appendices\Append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Table 2"/>
      <sheetName val="Table 3"/>
    </sheetNames>
    <sheetDataSet>
      <sheetData sheetId="0" refreshError="1"/>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3"/>
  <sheetViews>
    <sheetView tabSelected="1" zoomScaleNormal="100" workbookViewId="0"/>
  </sheetViews>
  <sheetFormatPr defaultRowHeight="12"/>
  <cols>
    <col min="1" max="1" width="99.5703125" customWidth="1"/>
    <col min="2" max="2" width="51.28515625" customWidth="1"/>
  </cols>
  <sheetData>
    <row r="1" spans="1:2" ht="15.75">
      <c r="A1" s="5" t="s">
        <v>18</v>
      </c>
    </row>
    <row r="2" spans="1:2" ht="15.75">
      <c r="A2" s="24" t="s">
        <v>169</v>
      </c>
    </row>
    <row r="3" spans="1:2" ht="15" customHeight="1">
      <c r="A3" s="6"/>
    </row>
    <row r="4" spans="1:2" ht="56.25">
      <c r="A4" s="25" t="s">
        <v>411</v>
      </c>
    </row>
    <row r="5" spans="1:2" ht="15" customHeight="1">
      <c r="A5" s="7"/>
    </row>
    <row r="6" spans="1:2" ht="15">
      <c r="A6" s="15" t="s">
        <v>26</v>
      </c>
      <c r="B6" s="16"/>
    </row>
    <row r="7" spans="1:2">
      <c r="A7" s="23"/>
      <c r="B7" s="10"/>
    </row>
    <row r="8" spans="1:2" ht="15">
      <c r="A8" s="8" t="s">
        <v>24</v>
      </c>
    </row>
    <row r="9" spans="1:2" ht="45" customHeight="1">
      <c r="A9" s="15" t="s">
        <v>417</v>
      </c>
      <c r="B9" s="20"/>
    </row>
    <row r="10" spans="1:2" ht="15">
      <c r="A10" s="15"/>
      <c r="B10" s="19"/>
    </row>
    <row r="11" spans="1:2" ht="15">
      <c r="A11" s="15"/>
      <c r="B11" s="18"/>
    </row>
    <row r="12" spans="1:2" ht="151.5" customHeight="1">
      <c r="A12" s="9" t="s">
        <v>413</v>
      </c>
      <c r="B12" s="17"/>
    </row>
    <row r="13" spans="1:2" ht="15" customHeight="1">
      <c r="A13" s="9"/>
    </row>
    <row r="14" spans="1:2" ht="30">
      <c r="A14" s="9" t="s">
        <v>410</v>
      </c>
    </row>
    <row r="15" spans="1:2" ht="14.25">
      <c r="A15" s="9"/>
    </row>
    <row r="16" spans="1:2" ht="90" customHeight="1">
      <c r="A16" s="8" t="s">
        <v>25</v>
      </c>
    </row>
    <row r="17" spans="1:2" ht="37.5" customHeight="1">
      <c r="A17" s="8" t="s">
        <v>19</v>
      </c>
    </row>
    <row r="18" spans="1:2" ht="63">
      <c r="A18" s="15" t="s">
        <v>419</v>
      </c>
    </row>
    <row r="19" spans="1:2" ht="15">
      <c r="A19" s="8"/>
    </row>
    <row r="20" spans="1:2" ht="15">
      <c r="A20" s="9" t="s">
        <v>168</v>
      </c>
    </row>
    <row r="21" spans="1:2" ht="14.25">
      <c r="A21" s="9"/>
    </row>
    <row r="22" spans="1:2" ht="30">
      <c r="A22" s="9" t="s">
        <v>405</v>
      </c>
    </row>
    <row r="23" spans="1:2" ht="14.25">
      <c r="A23" s="9"/>
    </row>
    <row r="24" spans="1:2" s="11" customFormat="1" ht="90">
      <c r="A24" s="15" t="s">
        <v>27</v>
      </c>
      <c r="B24" s="12"/>
    </row>
    <row r="25" spans="1:2" ht="6.95" customHeight="1">
      <c r="A25" s="8"/>
    </row>
    <row r="26" spans="1:2" ht="15">
      <c r="A26" s="13" t="s">
        <v>414</v>
      </c>
      <c r="B26" s="4"/>
    </row>
    <row r="27" spans="1:2" ht="15">
      <c r="A27" s="13" t="s">
        <v>418</v>
      </c>
    </row>
    <row r="28" spans="1:2" ht="15">
      <c r="A28" s="13" t="s">
        <v>415</v>
      </c>
    </row>
    <row r="29" spans="1:2" ht="15">
      <c r="A29" s="13" t="s">
        <v>416</v>
      </c>
    </row>
    <row r="30" spans="1:2" ht="15">
      <c r="A30" s="14" t="s">
        <v>20</v>
      </c>
    </row>
    <row r="31" spans="1:2" ht="15">
      <c r="A31" s="22"/>
    </row>
    <row r="33" spans="1:1" ht="15.75">
      <c r="A33" s="21"/>
    </row>
  </sheetData>
  <phoneticPr fontId="9" type="noConversion"/>
  <pageMargins left="0.75" right="0.75" top="0.7" bottom="0.7" header="0.5" footer="0.5"/>
  <pageSetup fitToHeight="0" orientation="portrait" horizontalDpi="4294967294" vertic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44"/>
  <sheetViews>
    <sheetView zoomScale="85" zoomScaleNormal="85" workbookViewId="0"/>
  </sheetViews>
  <sheetFormatPr defaultRowHeight="14.25"/>
  <cols>
    <col min="1" max="1" width="29" style="91" customWidth="1"/>
    <col min="2" max="2" width="15.140625" style="91" customWidth="1"/>
    <col min="3" max="125" width="22.7109375" style="91" customWidth="1"/>
    <col min="126" max="16384" width="9.140625" style="91"/>
  </cols>
  <sheetData>
    <row r="1" spans="1:125" ht="18" customHeight="1">
      <c r="A1" s="90" t="s">
        <v>280</v>
      </c>
    </row>
    <row r="2" spans="1:125" s="88" customFormat="1" ht="15" customHeight="1">
      <c r="A2" s="48" t="s">
        <v>279</v>
      </c>
      <c r="B2" s="48" t="s">
        <v>163</v>
      </c>
      <c r="C2" s="48" t="s">
        <v>284</v>
      </c>
      <c r="D2" s="48" t="s">
        <v>282</v>
      </c>
      <c r="E2" s="48" t="s">
        <v>283</v>
      </c>
      <c r="F2" s="48" t="s">
        <v>386</v>
      </c>
      <c r="G2" s="48" t="s">
        <v>387</v>
      </c>
      <c r="H2" s="48" t="s">
        <v>388</v>
      </c>
      <c r="I2" s="48" t="s">
        <v>389</v>
      </c>
      <c r="J2" s="48" t="s">
        <v>390</v>
      </c>
      <c r="K2" s="48" t="s">
        <v>391</v>
      </c>
      <c r="L2" s="48" t="s">
        <v>392</v>
      </c>
      <c r="M2" s="48" t="s">
        <v>285</v>
      </c>
      <c r="N2" s="48" t="s">
        <v>286</v>
      </c>
      <c r="O2" s="48" t="s">
        <v>385</v>
      </c>
      <c r="P2" s="48" t="s">
        <v>287</v>
      </c>
      <c r="Q2" s="48" t="s">
        <v>393</v>
      </c>
      <c r="R2" s="48" t="s">
        <v>288</v>
      </c>
      <c r="S2" s="48" t="s">
        <v>289</v>
      </c>
      <c r="T2" s="48" t="s">
        <v>290</v>
      </c>
      <c r="U2" s="48" t="s">
        <v>291</v>
      </c>
      <c r="V2" s="48" t="s">
        <v>292</v>
      </c>
      <c r="W2" s="48" t="s">
        <v>293</v>
      </c>
      <c r="X2" s="48" t="s">
        <v>294</v>
      </c>
      <c r="Y2" s="48" t="s">
        <v>295</v>
      </c>
      <c r="Z2" s="48" t="s">
        <v>296</v>
      </c>
      <c r="AA2" s="48" t="s">
        <v>297</v>
      </c>
      <c r="AB2" s="48" t="s">
        <v>298</v>
      </c>
      <c r="AC2" s="48" t="s">
        <v>299</v>
      </c>
      <c r="AD2" s="48" t="s">
        <v>300</v>
      </c>
      <c r="AE2" s="48" t="s">
        <v>301</v>
      </c>
      <c r="AF2" s="48" t="s">
        <v>302</v>
      </c>
      <c r="AG2" s="48" t="s">
        <v>303</v>
      </c>
      <c r="AH2" s="48" t="s">
        <v>304</v>
      </c>
      <c r="AI2" s="48" t="s">
        <v>305</v>
      </c>
      <c r="AJ2" s="48" t="s">
        <v>306</v>
      </c>
      <c r="AK2" s="48" t="s">
        <v>307</v>
      </c>
      <c r="AL2" s="48" t="s">
        <v>308</v>
      </c>
      <c r="AM2" s="48" t="s">
        <v>309</v>
      </c>
      <c r="AN2" s="48" t="s">
        <v>310</v>
      </c>
      <c r="AO2" s="48" t="s">
        <v>311</v>
      </c>
      <c r="AP2" s="48" t="s">
        <v>312</v>
      </c>
      <c r="AQ2" s="48" t="s">
        <v>313</v>
      </c>
      <c r="AR2" s="48" t="s">
        <v>314</v>
      </c>
      <c r="AS2" s="48" t="s">
        <v>315</v>
      </c>
      <c r="AT2" s="48" t="s">
        <v>316</v>
      </c>
      <c r="AU2" s="48" t="s">
        <v>317</v>
      </c>
      <c r="AV2" s="48" t="s">
        <v>318</v>
      </c>
      <c r="AW2" s="48" t="s">
        <v>319</v>
      </c>
      <c r="AX2" s="48" t="s">
        <v>320</v>
      </c>
      <c r="AY2" s="48" t="s">
        <v>321</v>
      </c>
      <c r="AZ2" s="48" t="s">
        <v>322</v>
      </c>
      <c r="BA2" s="48" t="s">
        <v>323</v>
      </c>
      <c r="BB2" s="48" t="s">
        <v>324</v>
      </c>
      <c r="BC2" s="48" t="s">
        <v>325</v>
      </c>
      <c r="BD2" s="48" t="s">
        <v>326</v>
      </c>
      <c r="BE2" s="48" t="s">
        <v>327</v>
      </c>
      <c r="BF2" s="48" t="s">
        <v>328</v>
      </c>
      <c r="BG2" s="48" t="s">
        <v>402</v>
      </c>
      <c r="BH2" s="48" t="s">
        <v>329</v>
      </c>
      <c r="BI2" s="48" t="s">
        <v>330</v>
      </c>
      <c r="BJ2" s="48" t="s">
        <v>331</v>
      </c>
      <c r="BK2" s="48" t="s">
        <v>332</v>
      </c>
      <c r="BL2" s="48" t="s">
        <v>333</v>
      </c>
      <c r="BM2" s="48" t="s">
        <v>403</v>
      </c>
      <c r="BN2" s="48" t="s">
        <v>334</v>
      </c>
      <c r="BO2" s="48" t="s">
        <v>335</v>
      </c>
      <c r="BP2" s="48" t="s">
        <v>394</v>
      </c>
      <c r="BQ2" s="48" t="s">
        <v>395</v>
      </c>
      <c r="BR2" s="48" t="s">
        <v>396</v>
      </c>
      <c r="BS2" s="48" t="s">
        <v>397</v>
      </c>
      <c r="BT2" s="48" t="s">
        <v>398</v>
      </c>
      <c r="BU2" s="48" t="s">
        <v>336</v>
      </c>
      <c r="BV2" s="48" t="s">
        <v>337</v>
      </c>
      <c r="BW2" s="48" t="s">
        <v>338</v>
      </c>
      <c r="BX2" s="48" t="s">
        <v>339</v>
      </c>
      <c r="BY2" s="48" t="s">
        <v>399</v>
      </c>
      <c r="BZ2" s="48" t="s">
        <v>340</v>
      </c>
      <c r="CA2" s="48" t="s">
        <v>341</v>
      </c>
      <c r="CB2" s="48" t="s">
        <v>342</v>
      </c>
      <c r="CC2" s="48" t="s">
        <v>343</v>
      </c>
      <c r="CD2" s="48" t="s">
        <v>344</v>
      </c>
      <c r="CE2" s="48" t="s">
        <v>404</v>
      </c>
      <c r="CF2" s="48" t="s">
        <v>345</v>
      </c>
      <c r="CG2" s="48" t="s">
        <v>346</v>
      </c>
      <c r="CH2" s="48" t="s">
        <v>347</v>
      </c>
      <c r="CI2" s="48" t="s">
        <v>348</v>
      </c>
      <c r="CJ2" s="48" t="s">
        <v>349</v>
      </c>
      <c r="CK2" s="48" t="s">
        <v>350</v>
      </c>
      <c r="CL2" s="48" t="s">
        <v>351</v>
      </c>
      <c r="CM2" s="48" t="s">
        <v>352</v>
      </c>
      <c r="CN2" s="48" t="s">
        <v>353</v>
      </c>
      <c r="CO2" s="48" t="s">
        <v>354</v>
      </c>
      <c r="CP2" s="48" t="s">
        <v>355</v>
      </c>
      <c r="CQ2" s="48" t="s">
        <v>356</v>
      </c>
      <c r="CR2" s="48" t="s">
        <v>357</v>
      </c>
      <c r="CS2" s="48" t="s">
        <v>358</v>
      </c>
      <c r="CT2" s="48" t="s">
        <v>359</v>
      </c>
      <c r="CU2" s="48" t="s">
        <v>360</v>
      </c>
      <c r="CV2" s="48" t="s">
        <v>361</v>
      </c>
      <c r="CW2" s="48" t="s">
        <v>362</v>
      </c>
      <c r="CX2" s="48" t="s">
        <v>363</v>
      </c>
      <c r="CY2" s="48" t="s">
        <v>364</v>
      </c>
      <c r="CZ2" s="48" t="s">
        <v>365</v>
      </c>
      <c r="DA2" s="48" t="s">
        <v>366</v>
      </c>
      <c r="DB2" s="48" t="s">
        <v>367</v>
      </c>
      <c r="DC2" s="48" t="s">
        <v>368</v>
      </c>
      <c r="DD2" s="48" t="s">
        <v>369</v>
      </c>
      <c r="DE2" s="48" t="s">
        <v>370</v>
      </c>
      <c r="DF2" s="48" t="s">
        <v>371</v>
      </c>
      <c r="DG2" s="48" t="s">
        <v>372</v>
      </c>
      <c r="DH2" s="48" t="s">
        <v>373</v>
      </c>
      <c r="DI2" s="48" t="s">
        <v>374</v>
      </c>
      <c r="DJ2" s="48" t="s">
        <v>375</v>
      </c>
      <c r="DK2" s="48" t="s">
        <v>376</v>
      </c>
      <c r="DL2" s="48" t="s">
        <v>377</v>
      </c>
      <c r="DM2" s="48" t="s">
        <v>378</v>
      </c>
      <c r="DN2" s="48" t="s">
        <v>379</v>
      </c>
      <c r="DO2" s="48" t="s">
        <v>380</v>
      </c>
      <c r="DP2" s="48" t="s">
        <v>381</v>
      </c>
      <c r="DQ2" s="48" t="s">
        <v>382</v>
      </c>
      <c r="DR2" s="48" t="s">
        <v>383</v>
      </c>
      <c r="DS2" s="48" t="s">
        <v>384</v>
      </c>
      <c r="DT2" s="48" t="s">
        <v>400</v>
      </c>
      <c r="DU2" s="48" t="s">
        <v>401</v>
      </c>
    </row>
    <row r="3" spans="1:125" s="88" customFormat="1" ht="15" customHeight="1">
      <c r="A3" s="88" t="s">
        <v>255</v>
      </c>
      <c r="B3" s="88" t="s">
        <v>164</v>
      </c>
      <c r="BK3" s="91" t="s">
        <v>156</v>
      </c>
      <c r="BL3" s="88">
        <v>2410</v>
      </c>
      <c r="DR3" s="91" t="s">
        <v>157</v>
      </c>
      <c r="DS3" s="88">
        <v>2520</v>
      </c>
    </row>
    <row r="4" spans="1:125" s="88" customFormat="1" ht="15" customHeight="1">
      <c r="A4" s="88" t="s">
        <v>265</v>
      </c>
      <c r="B4" s="88" t="s">
        <v>164</v>
      </c>
      <c r="BK4" s="88">
        <v>910</v>
      </c>
      <c r="BL4" s="88">
        <v>2629</v>
      </c>
      <c r="DR4" s="88">
        <v>910</v>
      </c>
      <c r="DS4" s="88">
        <v>2629</v>
      </c>
    </row>
    <row r="5" spans="1:125" s="88" customFormat="1" ht="6.75" customHeight="1"/>
    <row r="6" spans="1:125" s="88" customFormat="1" ht="15" customHeight="1">
      <c r="A6" s="88" t="s">
        <v>256</v>
      </c>
      <c r="B6" s="88" t="s">
        <v>164</v>
      </c>
      <c r="C6" s="88">
        <v>7.9</v>
      </c>
      <c r="D6" s="88">
        <v>1.4</v>
      </c>
      <c r="E6" s="88">
        <v>4</v>
      </c>
      <c r="F6" s="88">
        <v>0.13400000000000001</v>
      </c>
      <c r="G6" s="88">
        <v>1.62</v>
      </c>
      <c r="H6" s="88">
        <v>2.96</v>
      </c>
      <c r="I6" s="88">
        <v>0.124</v>
      </c>
      <c r="J6" s="88">
        <v>1.647</v>
      </c>
      <c r="K6" s="88">
        <v>1.63</v>
      </c>
      <c r="L6" s="88">
        <v>0.84</v>
      </c>
      <c r="M6" s="88">
        <v>77</v>
      </c>
      <c r="N6" s="88">
        <v>54</v>
      </c>
      <c r="O6" s="88">
        <v>0.13</v>
      </c>
      <c r="P6" s="88">
        <v>148</v>
      </c>
      <c r="Q6" s="88">
        <v>2.95</v>
      </c>
      <c r="R6" s="88">
        <v>13.6</v>
      </c>
      <c r="S6" s="88">
        <v>40.700000000000003</v>
      </c>
      <c r="T6" s="88">
        <v>6180</v>
      </c>
      <c r="U6" s="88">
        <v>64.900000000000006</v>
      </c>
      <c r="V6" s="88">
        <v>9.9700000000000006</v>
      </c>
      <c r="X6" s="88">
        <v>96.4</v>
      </c>
      <c r="Y6" s="88">
        <v>4.9000000000000004</v>
      </c>
      <c r="Z6" s="88">
        <v>89.4</v>
      </c>
      <c r="AA6" s="88">
        <v>75.3</v>
      </c>
      <c r="AB6" s="88">
        <v>11.2</v>
      </c>
      <c r="AC6" s="88">
        <v>8.1999999999999993</v>
      </c>
      <c r="AD6" s="88">
        <v>6.9</v>
      </c>
      <c r="AF6" s="88">
        <v>3.7</v>
      </c>
      <c r="AG6" s="88">
        <v>2.1</v>
      </c>
      <c r="AJ6" s="88">
        <v>0.1</v>
      </c>
      <c r="AK6" s="88">
        <v>0.1</v>
      </c>
      <c r="AL6" s="88">
        <v>330</v>
      </c>
      <c r="AM6" s="88">
        <v>3.65</v>
      </c>
      <c r="AN6" s="88">
        <v>0.23</v>
      </c>
      <c r="AO6" s="88">
        <v>0.18</v>
      </c>
      <c r="AP6" s="88">
        <v>5.96</v>
      </c>
      <c r="AQ6" s="88">
        <v>2.4700000000000002</v>
      </c>
      <c r="AR6" s="88">
        <v>0.88</v>
      </c>
      <c r="AS6" s="88">
        <v>2.5299999999999998</v>
      </c>
      <c r="AT6" s="88">
        <v>29.6</v>
      </c>
      <c r="AU6" s="88">
        <v>42.4</v>
      </c>
      <c r="AV6" s="88">
        <v>82.8</v>
      </c>
      <c r="AW6" s="88">
        <v>32.6</v>
      </c>
      <c r="AX6" s="88">
        <v>5</v>
      </c>
      <c r="AY6" s="88">
        <v>1</v>
      </c>
      <c r="AZ6" s="88">
        <v>0.4</v>
      </c>
      <c r="BA6" s="88">
        <v>0.8</v>
      </c>
      <c r="BB6" s="88">
        <v>0.1</v>
      </c>
      <c r="BC6" s="88">
        <v>0.2</v>
      </c>
      <c r="BD6" s="91" t="s">
        <v>136</v>
      </c>
      <c r="BE6" s="88">
        <v>7.4</v>
      </c>
      <c r="BG6" s="88">
        <v>491</v>
      </c>
      <c r="BH6" s="88">
        <v>2.98</v>
      </c>
      <c r="BI6" s="88">
        <v>48.5</v>
      </c>
      <c r="BJ6" s="88">
        <v>17.899999999999999</v>
      </c>
      <c r="BK6" s="88">
        <v>18.3</v>
      </c>
      <c r="BL6" s="88">
        <v>5.2</v>
      </c>
      <c r="BM6" s="88">
        <v>90</v>
      </c>
      <c r="BN6" s="91" t="s">
        <v>155</v>
      </c>
      <c r="BO6" s="88">
        <v>10.8</v>
      </c>
      <c r="BP6" s="88">
        <v>0.56999999999999995</v>
      </c>
      <c r="BQ6" s="88">
        <v>1.67</v>
      </c>
      <c r="BR6" s="88">
        <v>6.71</v>
      </c>
      <c r="BS6" s="88">
        <v>3.92</v>
      </c>
      <c r="BT6" s="88">
        <v>0.96</v>
      </c>
      <c r="BU6" s="88">
        <v>0.3</v>
      </c>
      <c r="BV6" s="88">
        <v>83</v>
      </c>
      <c r="BW6" s="88">
        <v>41</v>
      </c>
      <c r="BX6" s="88">
        <v>150</v>
      </c>
      <c r="BY6" s="88">
        <v>3.06</v>
      </c>
      <c r="BZ6" s="88">
        <v>1.1000000000000001</v>
      </c>
      <c r="CA6" s="88">
        <v>38.1</v>
      </c>
      <c r="CC6" s="88">
        <v>1.9</v>
      </c>
      <c r="CE6" s="88">
        <v>20</v>
      </c>
      <c r="CF6" s="88">
        <v>3.51</v>
      </c>
      <c r="CG6" s="88">
        <v>2.4</v>
      </c>
      <c r="CH6" s="88">
        <v>13.3</v>
      </c>
      <c r="CI6" s="88">
        <v>1.22</v>
      </c>
      <c r="CJ6" s="88">
        <v>19.100000000000001</v>
      </c>
      <c r="CK6" s="88">
        <v>5.2</v>
      </c>
      <c r="CL6" s="88">
        <v>64.099999999999994</v>
      </c>
      <c r="CM6" s="88">
        <v>15.8</v>
      </c>
      <c r="CN6" s="88">
        <v>99.3</v>
      </c>
      <c r="CO6" s="88">
        <v>134</v>
      </c>
      <c r="CP6" s="88">
        <v>12.4</v>
      </c>
      <c r="CQ6" s="88">
        <v>39</v>
      </c>
      <c r="CR6" s="88">
        <v>8</v>
      </c>
      <c r="CS6" s="88">
        <v>323</v>
      </c>
      <c r="CT6" s="88">
        <v>0.2</v>
      </c>
      <c r="CU6" s="88">
        <v>6</v>
      </c>
      <c r="CV6" s="88">
        <v>3.9</v>
      </c>
      <c r="CW6" s="88">
        <v>0.8</v>
      </c>
      <c r="CX6" s="88">
        <v>456</v>
      </c>
      <c r="CY6" s="88">
        <v>59</v>
      </c>
      <c r="CZ6" s="88">
        <v>115</v>
      </c>
      <c r="DB6" s="88">
        <v>39.1</v>
      </c>
      <c r="DC6" s="88">
        <v>6.3</v>
      </c>
      <c r="DD6" s="88">
        <v>4.2</v>
      </c>
      <c r="DE6" s="88">
        <v>0.4</v>
      </c>
      <c r="DF6" s="88">
        <v>2.5</v>
      </c>
      <c r="DG6" s="88">
        <v>6170</v>
      </c>
      <c r="DI6" s="88">
        <v>0.2</v>
      </c>
      <c r="DJ6" s="88">
        <v>1.1000000000000001</v>
      </c>
      <c r="DK6" s="88">
        <v>0.2</v>
      </c>
      <c r="DL6" s="88">
        <v>0.5</v>
      </c>
      <c r="DM6" s="88">
        <v>220</v>
      </c>
      <c r="DN6" s="88">
        <v>31.8</v>
      </c>
      <c r="DP6" s="88">
        <v>2.96</v>
      </c>
      <c r="DQ6" s="88">
        <v>44.9</v>
      </c>
      <c r="DR6" s="88">
        <v>23.8</v>
      </c>
      <c r="DS6" s="88">
        <v>6.2</v>
      </c>
    </row>
    <row r="7" spans="1:125" s="88" customFormat="1" ht="15" customHeight="1">
      <c r="A7" s="88" t="s">
        <v>266</v>
      </c>
      <c r="B7" s="88" t="s">
        <v>164</v>
      </c>
      <c r="C7" s="88">
        <v>11.1</v>
      </c>
      <c r="D7" s="88">
        <v>1.9</v>
      </c>
      <c r="E7" s="88">
        <v>4.5</v>
      </c>
      <c r="F7" s="88">
        <v>0.56399999999999995</v>
      </c>
      <c r="G7" s="88">
        <v>1.66</v>
      </c>
      <c r="H7" s="88">
        <v>7.2</v>
      </c>
      <c r="I7" s="88">
        <v>0.12</v>
      </c>
      <c r="J7" s="88">
        <v>1.77</v>
      </c>
      <c r="K7" s="88">
        <v>4.01</v>
      </c>
      <c r="L7" s="88">
        <v>1.01</v>
      </c>
      <c r="M7" s="88">
        <v>87</v>
      </c>
      <c r="N7" s="88">
        <v>64</v>
      </c>
      <c r="O7" s="89">
        <v>0.28999999999999998</v>
      </c>
      <c r="P7" s="88">
        <v>155</v>
      </c>
      <c r="Q7" s="88">
        <v>3.09</v>
      </c>
      <c r="R7" s="88">
        <v>14.6</v>
      </c>
      <c r="S7" s="88">
        <v>42</v>
      </c>
      <c r="T7" s="88">
        <v>6520</v>
      </c>
      <c r="U7" s="88">
        <v>73</v>
      </c>
      <c r="V7" s="88">
        <v>20</v>
      </c>
      <c r="X7" s="88">
        <v>98</v>
      </c>
      <c r="Y7" s="88">
        <v>5.6</v>
      </c>
      <c r="Z7" s="88">
        <v>160</v>
      </c>
      <c r="AA7" s="88">
        <v>221</v>
      </c>
      <c r="AB7" s="88">
        <v>14</v>
      </c>
      <c r="AC7" s="88">
        <v>186</v>
      </c>
      <c r="AD7" s="88">
        <v>7.7</v>
      </c>
      <c r="AF7" s="88">
        <v>5.25</v>
      </c>
      <c r="AG7" s="88">
        <v>2.6</v>
      </c>
      <c r="AJ7" s="88">
        <v>0.21</v>
      </c>
      <c r="AK7" s="88">
        <v>10</v>
      </c>
      <c r="AL7" s="88">
        <v>310</v>
      </c>
      <c r="AM7" s="88">
        <v>4</v>
      </c>
      <c r="AN7" s="88">
        <v>0.86</v>
      </c>
      <c r="AO7" s="88">
        <v>0.27</v>
      </c>
      <c r="AP7" s="88">
        <v>5.6</v>
      </c>
      <c r="AQ7" s="88">
        <v>4.8</v>
      </c>
      <c r="AR7" s="88">
        <v>0.97</v>
      </c>
      <c r="AS7" s="88">
        <v>2.8</v>
      </c>
      <c r="AT7" s="88">
        <v>1640</v>
      </c>
      <c r="AU7" s="88">
        <v>64.5</v>
      </c>
      <c r="AV7" s="88">
        <v>102</v>
      </c>
      <c r="AW7" s="88">
        <v>45</v>
      </c>
      <c r="AX7" s="88">
        <v>6.6</v>
      </c>
      <c r="AY7" s="88">
        <v>1.63</v>
      </c>
      <c r="AZ7" s="88">
        <v>0.36</v>
      </c>
      <c r="BA7" s="88">
        <v>1.6</v>
      </c>
      <c r="BB7" s="88">
        <v>0.17</v>
      </c>
      <c r="BC7" s="88">
        <v>6.3</v>
      </c>
      <c r="BD7" s="88">
        <v>0.79</v>
      </c>
      <c r="BE7" s="88">
        <v>30.8</v>
      </c>
      <c r="BG7" s="88">
        <v>470</v>
      </c>
      <c r="BH7" s="88">
        <v>3.2</v>
      </c>
      <c r="BI7" s="88">
        <v>52</v>
      </c>
      <c r="BJ7" s="88">
        <v>19</v>
      </c>
      <c r="BK7" s="88">
        <v>22.5</v>
      </c>
      <c r="BL7" s="88">
        <v>6.2</v>
      </c>
      <c r="BM7" s="88">
        <v>110</v>
      </c>
      <c r="BN7" s="88">
        <v>4.5</v>
      </c>
      <c r="BO7" s="88">
        <v>11.1</v>
      </c>
      <c r="BP7" s="88">
        <v>0.56399999999999995</v>
      </c>
      <c r="BQ7" s="88">
        <v>1.66</v>
      </c>
      <c r="BR7" s="88">
        <v>7.2</v>
      </c>
      <c r="BS7" s="88">
        <v>4.01</v>
      </c>
      <c r="BT7" s="88">
        <v>1.01</v>
      </c>
      <c r="BU7" s="88">
        <v>0.86</v>
      </c>
      <c r="BV7" s="88">
        <v>87</v>
      </c>
      <c r="BW7" s="88">
        <v>64</v>
      </c>
      <c r="BX7" s="88">
        <v>155</v>
      </c>
      <c r="BY7" s="88">
        <v>3.09</v>
      </c>
      <c r="BZ7" s="88">
        <v>6.3</v>
      </c>
      <c r="CA7" s="88">
        <v>42</v>
      </c>
      <c r="CC7" s="88">
        <v>1.9</v>
      </c>
      <c r="CE7" s="88">
        <v>110</v>
      </c>
      <c r="CF7" s="88">
        <v>4</v>
      </c>
      <c r="CG7" s="88">
        <v>2.8</v>
      </c>
      <c r="CH7" s="88">
        <v>14.6</v>
      </c>
      <c r="CI7" s="88">
        <v>1.63</v>
      </c>
      <c r="CJ7" s="88">
        <v>19</v>
      </c>
      <c r="CK7" s="88">
        <v>5.6</v>
      </c>
      <c r="CL7" s="88">
        <v>73</v>
      </c>
      <c r="CM7" s="88">
        <v>20</v>
      </c>
      <c r="CN7" s="88">
        <v>98</v>
      </c>
      <c r="CO7" s="88">
        <v>160</v>
      </c>
      <c r="CP7" s="88">
        <v>14</v>
      </c>
      <c r="CQ7" s="88">
        <v>186</v>
      </c>
      <c r="CR7" s="88">
        <v>10</v>
      </c>
      <c r="CS7" s="88">
        <v>310</v>
      </c>
      <c r="CT7" s="88">
        <v>0.27</v>
      </c>
      <c r="CU7" s="88">
        <v>5.6</v>
      </c>
      <c r="CV7" s="88">
        <v>4.8</v>
      </c>
      <c r="CW7" s="88">
        <v>0.97</v>
      </c>
      <c r="CX7" s="88">
        <v>1640</v>
      </c>
      <c r="CY7" s="88">
        <v>64.5</v>
      </c>
      <c r="CZ7" s="88">
        <v>102</v>
      </c>
      <c r="DB7" s="88">
        <v>45</v>
      </c>
      <c r="DC7" s="88">
        <v>6.6</v>
      </c>
      <c r="DD7" s="88">
        <v>5.25</v>
      </c>
      <c r="DE7" s="88">
        <v>0.36</v>
      </c>
      <c r="DF7" s="88">
        <v>2.6</v>
      </c>
      <c r="DG7" s="88">
        <v>6520</v>
      </c>
      <c r="DI7" s="88">
        <v>0.21</v>
      </c>
      <c r="DJ7" s="88">
        <v>1.6</v>
      </c>
      <c r="DK7" s="88">
        <v>0.17</v>
      </c>
      <c r="DL7" s="88">
        <v>0.79</v>
      </c>
      <c r="DM7" s="88">
        <v>221</v>
      </c>
      <c r="DN7" s="88">
        <v>30.8</v>
      </c>
      <c r="DP7" s="88">
        <v>3.2</v>
      </c>
      <c r="DQ7" s="88">
        <v>52</v>
      </c>
      <c r="DR7" s="88">
        <v>22.5</v>
      </c>
      <c r="DS7" s="88">
        <v>6.2</v>
      </c>
    </row>
    <row r="8" spans="1:125" s="88" customFormat="1" ht="8.25" customHeight="1"/>
    <row r="9" spans="1:125" s="88" customFormat="1" ht="15" customHeight="1">
      <c r="A9" s="88" t="s">
        <v>257</v>
      </c>
      <c r="B9" s="88" t="s">
        <v>164</v>
      </c>
      <c r="BN9" s="91" t="s">
        <v>155</v>
      </c>
      <c r="BO9" s="88">
        <v>35.799999999999997</v>
      </c>
      <c r="BP9" s="88">
        <v>1.72</v>
      </c>
      <c r="BQ9" s="88">
        <v>1.03</v>
      </c>
      <c r="BR9" s="88">
        <v>8.2100000000000009</v>
      </c>
      <c r="BS9" s="88">
        <v>2.4</v>
      </c>
      <c r="BT9" s="88">
        <v>1.03</v>
      </c>
      <c r="BV9" s="88">
        <v>34</v>
      </c>
      <c r="BW9" s="88">
        <v>35</v>
      </c>
      <c r="BX9" s="88">
        <v>902</v>
      </c>
      <c r="BY9" s="88">
        <v>5.07</v>
      </c>
      <c r="BZ9" s="88">
        <v>0.7</v>
      </c>
      <c r="CA9" s="88">
        <v>35</v>
      </c>
      <c r="CB9" s="88">
        <v>3.2</v>
      </c>
      <c r="CC9" s="88">
        <v>2.9</v>
      </c>
      <c r="CD9" s="88">
        <v>1.2</v>
      </c>
      <c r="CE9" s="91" t="s">
        <v>138</v>
      </c>
      <c r="CG9" s="88">
        <v>3.86</v>
      </c>
      <c r="CH9" s="88">
        <v>17.600000000000001</v>
      </c>
      <c r="CI9" s="88">
        <v>1.41</v>
      </c>
      <c r="CL9" s="88">
        <v>106</v>
      </c>
      <c r="CM9" s="88">
        <v>21.9</v>
      </c>
      <c r="CN9" s="91" t="s">
        <v>135</v>
      </c>
      <c r="CO9" s="88">
        <v>103</v>
      </c>
      <c r="CQ9" s="88">
        <v>27</v>
      </c>
      <c r="CR9" s="91" t="s">
        <v>135</v>
      </c>
      <c r="CU9" s="91" t="s">
        <v>158</v>
      </c>
      <c r="CV9" s="91" t="s">
        <v>135</v>
      </c>
      <c r="CX9" s="88">
        <v>652</v>
      </c>
      <c r="CY9" s="88">
        <v>44.3</v>
      </c>
      <c r="CZ9" s="88">
        <v>97.6</v>
      </c>
      <c r="DB9" s="88">
        <v>40.6</v>
      </c>
      <c r="DC9" s="88">
        <v>7.8</v>
      </c>
      <c r="DD9" s="88">
        <v>6.7</v>
      </c>
      <c r="DE9" s="88">
        <v>0.9</v>
      </c>
      <c r="DF9" s="88">
        <v>5.6</v>
      </c>
      <c r="DG9" s="88">
        <v>29.3</v>
      </c>
      <c r="DI9" s="88">
        <v>0.5</v>
      </c>
      <c r="DJ9" s="88">
        <v>3.3</v>
      </c>
      <c r="DL9" s="91" t="s">
        <v>135</v>
      </c>
      <c r="DM9" s="88">
        <v>188</v>
      </c>
      <c r="DN9" s="91" t="s">
        <v>135</v>
      </c>
      <c r="DP9" s="88">
        <v>0.6</v>
      </c>
      <c r="DQ9" s="88">
        <v>23.1</v>
      </c>
      <c r="DR9" s="88">
        <v>12.3</v>
      </c>
      <c r="DS9" s="88">
        <v>2.8</v>
      </c>
    </row>
    <row r="10" spans="1:125" s="88" customFormat="1" ht="15" customHeight="1">
      <c r="A10" s="88" t="s">
        <v>267</v>
      </c>
      <c r="B10" s="88" t="s">
        <v>164</v>
      </c>
      <c r="BN10" s="89">
        <v>13</v>
      </c>
      <c r="BO10" s="88">
        <v>34</v>
      </c>
      <c r="BP10" s="88">
        <v>1.52</v>
      </c>
      <c r="BQ10" s="88">
        <v>1.02</v>
      </c>
      <c r="BR10" s="88">
        <v>8.34</v>
      </c>
      <c r="BS10" s="88">
        <v>2.72</v>
      </c>
      <c r="BT10" s="88">
        <v>1</v>
      </c>
      <c r="BV10" s="89">
        <v>102</v>
      </c>
      <c r="BW10" s="89">
        <v>64</v>
      </c>
      <c r="BX10" s="89">
        <v>880</v>
      </c>
      <c r="BY10" s="88">
        <v>4.82</v>
      </c>
      <c r="BZ10" s="89">
        <v>8.3000000000000007</v>
      </c>
      <c r="CA10" s="88">
        <v>38</v>
      </c>
      <c r="CB10" s="89">
        <v>4.0999999999999996</v>
      </c>
      <c r="CC10" s="88">
        <v>3</v>
      </c>
      <c r="CD10" s="89">
        <v>1.5</v>
      </c>
      <c r="CE10" s="89">
        <v>200</v>
      </c>
      <c r="CG10" s="89">
        <v>4</v>
      </c>
      <c r="CH10" s="88">
        <v>18</v>
      </c>
      <c r="CI10" s="89">
        <v>1.7</v>
      </c>
      <c r="CL10" s="89">
        <v>103</v>
      </c>
      <c r="CM10" s="89">
        <v>21</v>
      </c>
      <c r="CN10" s="88">
        <v>0.22</v>
      </c>
      <c r="CO10" s="89">
        <v>127</v>
      </c>
      <c r="CQ10" s="89">
        <v>290</v>
      </c>
      <c r="CR10" s="89">
        <v>21</v>
      </c>
      <c r="CU10" s="88">
        <v>3</v>
      </c>
      <c r="CV10" s="89">
        <v>0.54</v>
      </c>
      <c r="CX10" s="88">
        <v>630</v>
      </c>
      <c r="CY10" s="89">
        <v>42</v>
      </c>
      <c r="CZ10" s="89">
        <v>93</v>
      </c>
      <c r="DB10" s="89">
        <v>40</v>
      </c>
      <c r="DC10" s="89">
        <v>8.1999999999999993</v>
      </c>
      <c r="DD10" s="89">
        <v>7</v>
      </c>
      <c r="DE10" s="89">
        <v>1.2</v>
      </c>
      <c r="DF10" s="89">
        <v>6.7</v>
      </c>
      <c r="DG10" s="89">
        <v>30</v>
      </c>
      <c r="DI10" s="89">
        <v>0.65</v>
      </c>
      <c r="DJ10" s="89">
        <v>4</v>
      </c>
      <c r="DL10" s="89">
        <v>1.2</v>
      </c>
      <c r="DM10" s="89">
        <v>180</v>
      </c>
      <c r="DN10" s="88">
        <v>0.8</v>
      </c>
      <c r="DP10" s="89">
        <v>0.7</v>
      </c>
      <c r="DQ10" s="89">
        <v>25</v>
      </c>
      <c r="DR10" s="89">
        <v>12</v>
      </c>
      <c r="DS10" s="89">
        <v>3.1</v>
      </c>
    </row>
    <row r="11" spans="1:125" s="88" customFormat="1" ht="8.25" customHeight="1"/>
    <row r="12" spans="1:125" s="88" customFormat="1" ht="15" customHeight="1">
      <c r="A12" s="88" t="s">
        <v>258</v>
      </c>
      <c r="B12" s="88" t="s">
        <v>164</v>
      </c>
      <c r="C12" s="88">
        <v>20.6</v>
      </c>
      <c r="D12" s="88">
        <v>0.8</v>
      </c>
      <c r="E12" s="88">
        <v>5</v>
      </c>
      <c r="F12" s="88">
        <v>6.5000000000000002E-2</v>
      </c>
      <c r="G12" s="88">
        <v>0.39</v>
      </c>
      <c r="H12" s="88">
        <v>7.23</v>
      </c>
      <c r="I12" s="88">
        <v>3.3000000000000002E-2</v>
      </c>
      <c r="J12" s="88">
        <v>1.4999999999999999E-2</v>
      </c>
      <c r="K12" s="88">
        <v>1.05</v>
      </c>
      <c r="L12" s="88">
        <v>0.14000000000000001</v>
      </c>
      <c r="M12" s="88">
        <v>148</v>
      </c>
      <c r="N12" s="88">
        <v>69</v>
      </c>
      <c r="P12" s="88">
        <v>966</v>
      </c>
      <c r="Q12" s="88">
        <v>5.05</v>
      </c>
      <c r="R12" s="88">
        <v>11.4</v>
      </c>
      <c r="S12" s="88">
        <v>22.1</v>
      </c>
      <c r="T12" s="88">
        <v>63.6</v>
      </c>
      <c r="U12" s="88">
        <v>111</v>
      </c>
      <c r="V12" s="88">
        <v>9.2100000000000009</v>
      </c>
      <c r="X12" s="88">
        <v>210</v>
      </c>
      <c r="Y12" s="88">
        <v>0.1</v>
      </c>
      <c r="Z12" s="88">
        <v>58.7</v>
      </c>
      <c r="AA12" s="88">
        <v>30.2</v>
      </c>
      <c r="AB12" s="88">
        <v>6.12</v>
      </c>
      <c r="AC12" s="88">
        <v>11.7</v>
      </c>
      <c r="AD12" s="88">
        <v>21</v>
      </c>
      <c r="AF12" s="88">
        <v>1.7</v>
      </c>
      <c r="AG12" s="88">
        <v>1.3</v>
      </c>
      <c r="AK12" s="88">
        <v>0.1</v>
      </c>
      <c r="AL12" s="88">
        <v>1.6</v>
      </c>
      <c r="AM12" s="88">
        <v>0.222</v>
      </c>
      <c r="AN12" s="88">
        <v>7.0000000000000007E-2</v>
      </c>
      <c r="AO12" s="88">
        <v>0.05</v>
      </c>
      <c r="AP12" s="88">
        <v>1</v>
      </c>
      <c r="AQ12" s="88">
        <v>1.76</v>
      </c>
      <c r="AR12" s="88">
        <v>0.04</v>
      </c>
      <c r="AS12" s="88">
        <v>3.54</v>
      </c>
      <c r="AT12" s="88">
        <v>947</v>
      </c>
      <c r="AU12" s="88">
        <v>10.1</v>
      </c>
      <c r="AV12" s="88">
        <v>28.6</v>
      </c>
      <c r="AW12" s="88">
        <v>10.199999999999999</v>
      </c>
      <c r="AX12" s="88">
        <v>1.6</v>
      </c>
      <c r="AY12" s="88">
        <v>0.5</v>
      </c>
      <c r="AZ12" s="88">
        <v>0.2</v>
      </c>
      <c r="BA12" s="88">
        <v>0.7</v>
      </c>
      <c r="BB12" s="88">
        <v>0.1</v>
      </c>
      <c r="BC12" s="88">
        <v>0.3</v>
      </c>
      <c r="BD12" s="91" t="s">
        <v>136</v>
      </c>
      <c r="BE12" s="91" t="s">
        <v>135</v>
      </c>
      <c r="BG12" s="88">
        <v>65.099999999999994</v>
      </c>
      <c r="BH12" s="88">
        <v>1.87</v>
      </c>
      <c r="BI12" s="88">
        <v>102</v>
      </c>
      <c r="BJ12" s="88">
        <v>0.15</v>
      </c>
      <c r="BK12" s="88">
        <v>4.2</v>
      </c>
      <c r="BL12" s="88">
        <v>0.9</v>
      </c>
      <c r="BM12" s="88">
        <v>60</v>
      </c>
      <c r="BN12" s="91" t="s">
        <v>155</v>
      </c>
      <c r="BO12" s="88">
        <v>37.9</v>
      </c>
      <c r="BP12" s="88">
        <v>0.12</v>
      </c>
      <c r="BQ12" s="88">
        <v>0.62</v>
      </c>
      <c r="BR12" s="88">
        <v>1.28</v>
      </c>
      <c r="BS12" s="88">
        <v>1.86</v>
      </c>
      <c r="BT12" s="88">
        <v>0.19</v>
      </c>
      <c r="BU12" s="91" t="s">
        <v>135</v>
      </c>
      <c r="BV12" s="88">
        <v>170</v>
      </c>
      <c r="BW12" s="88">
        <v>53</v>
      </c>
      <c r="BX12" s="88">
        <v>1010</v>
      </c>
      <c r="BY12" s="88">
        <v>5.75</v>
      </c>
      <c r="BZ12" s="88">
        <v>2.5</v>
      </c>
      <c r="CA12" s="88">
        <v>24.2</v>
      </c>
      <c r="CC12" s="88">
        <v>1.2</v>
      </c>
      <c r="CE12" s="91" t="s">
        <v>138</v>
      </c>
      <c r="CF12" s="88">
        <v>0.26</v>
      </c>
      <c r="CG12" s="88">
        <v>3.89</v>
      </c>
      <c r="CH12" s="88">
        <v>13.5</v>
      </c>
      <c r="CI12" s="88">
        <v>0.56999999999999995</v>
      </c>
      <c r="CJ12" s="88">
        <v>0.22</v>
      </c>
      <c r="CK12" s="88">
        <v>0.8</v>
      </c>
      <c r="CL12" s="88">
        <v>126</v>
      </c>
      <c r="CM12" s="88">
        <v>29.5</v>
      </c>
      <c r="CN12" s="88">
        <v>294</v>
      </c>
      <c r="CO12" s="88">
        <v>74.599999999999994</v>
      </c>
      <c r="CP12" s="88">
        <v>11.2</v>
      </c>
      <c r="CQ12" s="88">
        <v>93</v>
      </c>
      <c r="CR12" s="88">
        <v>2.2000000000000002</v>
      </c>
      <c r="CS12" s="88">
        <v>1.73</v>
      </c>
      <c r="CT12" s="91" t="s">
        <v>135</v>
      </c>
      <c r="CU12" s="88">
        <v>1</v>
      </c>
      <c r="CV12" s="88">
        <v>1.7</v>
      </c>
      <c r="CW12" s="91" t="s">
        <v>135</v>
      </c>
      <c r="CX12" s="88">
        <v>1420</v>
      </c>
      <c r="CY12" s="88">
        <v>12.9</v>
      </c>
      <c r="CZ12" s="88">
        <v>36</v>
      </c>
      <c r="DB12" s="88">
        <v>12.1</v>
      </c>
      <c r="DC12" s="88">
        <v>2.4</v>
      </c>
      <c r="DD12" s="88">
        <v>2.2999999999999998</v>
      </c>
      <c r="DE12" s="88">
        <v>0.3</v>
      </c>
      <c r="DF12" s="88">
        <v>2</v>
      </c>
      <c r="DG12" s="88">
        <v>65</v>
      </c>
      <c r="DJ12" s="88">
        <v>1.7</v>
      </c>
      <c r="DK12" s="88">
        <v>0.3</v>
      </c>
      <c r="DL12" s="91" t="s">
        <v>135</v>
      </c>
      <c r="DM12" s="88">
        <v>41.9</v>
      </c>
      <c r="DN12" s="88">
        <v>0.3</v>
      </c>
      <c r="DP12" s="88">
        <v>2.04</v>
      </c>
      <c r="DQ12" s="88">
        <v>97.3</v>
      </c>
      <c r="DR12" s="88">
        <v>5.3</v>
      </c>
      <c r="DS12" s="88">
        <v>1.4</v>
      </c>
    </row>
    <row r="13" spans="1:125" s="88" customFormat="1" ht="15" customHeight="1">
      <c r="A13" s="88" t="s">
        <v>268</v>
      </c>
      <c r="B13" s="88" t="s">
        <v>164</v>
      </c>
      <c r="C13" s="88">
        <v>32</v>
      </c>
      <c r="D13" s="88">
        <v>1.4</v>
      </c>
      <c r="E13" s="88">
        <v>9.8000000000000007</v>
      </c>
      <c r="F13" s="88">
        <v>0.104</v>
      </c>
      <c r="G13" s="88">
        <v>0.60899999999999999</v>
      </c>
      <c r="H13" s="88">
        <v>17.7</v>
      </c>
      <c r="I13" s="88">
        <v>3.5000000000000003E-2</v>
      </c>
      <c r="J13" s="88">
        <v>1.6E-2</v>
      </c>
      <c r="K13" s="88">
        <v>1.87</v>
      </c>
      <c r="L13" s="88">
        <v>0.18</v>
      </c>
      <c r="M13" s="88">
        <v>186</v>
      </c>
      <c r="N13" s="88">
        <v>96</v>
      </c>
      <c r="P13" s="88">
        <v>1010</v>
      </c>
      <c r="Q13" s="88">
        <v>5.58</v>
      </c>
      <c r="R13" s="88">
        <v>13.8</v>
      </c>
      <c r="S13" s="88">
        <v>27</v>
      </c>
      <c r="T13" s="88">
        <v>66</v>
      </c>
      <c r="U13" s="88">
        <v>118</v>
      </c>
      <c r="V13" s="88">
        <v>35</v>
      </c>
      <c r="X13" s="88">
        <v>330</v>
      </c>
      <c r="Y13" s="88">
        <v>0.94</v>
      </c>
      <c r="Z13" s="88">
        <v>90</v>
      </c>
      <c r="AA13" s="88">
        <v>35</v>
      </c>
      <c r="AB13" s="88">
        <v>14</v>
      </c>
      <c r="AC13" s="88">
        <v>110</v>
      </c>
      <c r="AD13" s="88">
        <v>27.6</v>
      </c>
      <c r="AF13" s="88">
        <v>2.97</v>
      </c>
      <c r="AG13" s="88">
        <v>2.8</v>
      </c>
      <c r="AK13" s="88">
        <v>7.5</v>
      </c>
      <c r="AL13" s="88">
        <v>2.4</v>
      </c>
      <c r="AM13" s="88">
        <v>1.3</v>
      </c>
      <c r="AN13" s="88">
        <v>1</v>
      </c>
      <c r="AO13" s="88">
        <v>0.26</v>
      </c>
      <c r="AP13" s="88">
        <v>1.7</v>
      </c>
      <c r="AQ13" s="88">
        <v>3.6</v>
      </c>
      <c r="AR13" s="88">
        <v>1.7999999999999999E-2</v>
      </c>
      <c r="AS13" s="88">
        <v>4.2</v>
      </c>
      <c r="AT13" s="88">
        <v>1300</v>
      </c>
      <c r="AU13" s="88">
        <v>13.9</v>
      </c>
      <c r="AV13" s="88">
        <v>36</v>
      </c>
      <c r="AW13" s="88">
        <v>13</v>
      </c>
      <c r="AX13" s="88">
        <v>2.67</v>
      </c>
      <c r="AY13" s="88">
        <v>0.76</v>
      </c>
      <c r="AZ13" s="88">
        <v>0.41499999999999998</v>
      </c>
      <c r="BA13" s="88">
        <v>2.4</v>
      </c>
      <c r="BB13" s="88">
        <v>0.33</v>
      </c>
      <c r="BC13" s="88">
        <v>4.3</v>
      </c>
      <c r="BD13" s="88">
        <v>0.48499999999999999</v>
      </c>
      <c r="BE13" s="88">
        <v>1.9</v>
      </c>
      <c r="BG13" s="88">
        <v>95</v>
      </c>
      <c r="BH13" s="88">
        <v>2.2000000000000002</v>
      </c>
      <c r="BI13" s="88">
        <v>101</v>
      </c>
      <c r="BJ13" s="88">
        <v>0.28999999999999998</v>
      </c>
      <c r="BK13" s="88">
        <v>5.3</v>
      </c>
      <c r="BL13" s="88">
        <v>1.54</v>
      </c>
      <c r="BM13" s="88">
        <v>68</v>
      </c>
      <c r="BN13" s="88">
        <v>9.8000000000000007</v>
      </c>
      <c r="BO13" s="88">
        <v>32</v>
      </c>
      <c r="BP13" s="88">
        <v>0.104</v>
      </c>
      <c r="BQ13" s="88">
        <v>0.60899999999999999</v>
      </c>
      <c r="BR13" s="88">
        <v>17.7</v>
      </c>
      <c r="BS13" s="88">
        <v>1.87</v>
      </c>
      <c r="BT13" s="88">
        <v>0.18</v>
      </c>
      <c r="BU13" s="88">
        <v>1</v>
      </c>
      <c r="BV13" s="88">
        <v>186</v>
      </c>
      <c r="BW13" s="88">
        <v>96</v>
      </c>
      <c r="BX13" s="88">
        <v>1010</v>
      </c>
      <c r="BY13" s="88">
        <v>5.58</v>
      </c>
      <c r="BZ13" s="88">
        <v>4.3</v>
      </c>
      <c r="CA13" s="88">
        <v>27</v>
      </c>
      <c r="CC13" s="88">
        <v>1.4</v>
      </c>
      <c r="CE13" s="88">
        <v>68</v>
      </c>
      <c r="CF13" s="88">
        <v>1.3</v>
      </c>
      <c r="CG13" s="88">
        <v>4.2</v>
      </c>
      <c r="CH13" s="88">
        <v>13.8</v>
      </c>
      <c r="CI13" s="88">
        <v>0.76</v>
      </c>
      <c r="CJ13" s="88">
        <v>0.28999999999999998</v>
      </c>
      <c r="CK13" s="88">
        <v>0.94</v>
      </c>
      <c r="CL13" s="88">
        <v>118</v>
      </c>
      <c r="CM13" s="88">
        <v>35</v>
      </c>
      <c r="CN13" s="88">
        <v>330</v>
      </c>
      <c r="CO13" s="88">
        <v>90</v>
      </c>
      <c r="CP13" s="88">
        <v>14</v>
      </c>
      <c r="CQ13" s="88">
        <v>110</v>
      </c>
      <c r="CR13" s="88">
        <v>7.5</v>
      </c>
      <c r="CS13" s="88">
        <v>2.4</v>
      </c>
      <c r="CT13" s="88">
        <v>0.26</v>
      </c>
      <c r="CU13" s="88">
        <v>1.7</v>
      </c>
      <c r="CV13" s="88">
        <v>3.6</v>
      </c>
      <c r="CW13" s="88">
        <v>1.7999999999999999E-2</v>
      </c>
      <c r="CX13" s="88">
        <v>1300</v>
      </c>
      <c r="CY13" s="88">
        <v>13.9</v>
      </c>
      <c r="CZ13" s="88">
        <v>36</v>
      </c>
      <c r="DB13" s="88">
        <v>13</v>
      </c>
      <c r="DC13" s="88">
        <v>2.67</v>
      </c>
      <c r="DD13" s="88">
        <v>2.97</v>
      </c>
      <c r="DE13" s="88">
        <v>0.41499999999999998</v>
      </c>
      <c r="DF13" s="88">
        <v>2.8</v>
      </c>
      <c r="DG13" s="88">
        <v>66</v>
      </c>
      <c r="DJ13" s="88">
        <v>2.4</v>
      </c>
      <c r="DK13" s="88">
        <v>0.33</v>
      </c>
      <c r="DL13" s="88">
        <v>0.48499999999999999</v>
      </c>
      <c r="DM13" s="88">
        <v>35</v>
      </c>
      <c r="DN13" s="88">
        <v>1.9</v>
      </c>
      <c r="DP13" s="88">
        <v>2.2000000000000002</v>
      </c>
      <c r="DQ13" s="88">
        <v>101</v>
      </c>
      <c r="DR13" s="88">
        <v>5.3</v>
      </c>
      <c r="DS13" s="88">
        <v>1.54</v>
      </c>
    </row>
    <row r="14" spans="1:125" s="88" customFormat="1" ht="6.75" customHeight="1"/>
    <row r="15" spans="1:125" s="88" customFormat="1" ht="15" customHeight="1">
      <c r="A15" s="88" t="s">
        <v>259</v>
      </c>
      <c r="B15" s="88" t="s">
        <v>164</v>
      </c>
      <c r="DT15" s="88">
        <v>2.4700000000000002</v>
      </c>
      <c r="DU15" s="88">
        <v>0.02</v>
      </c>
    </row>
    <row r="16" spans="1:125" s="88" customFormat="1" ht="15" customHeight="1">
      <c r="A16" s="88" t="s">
        <v>269</v>
      </c>
      <c r="B16" s="88" t="s">
        <v>164</v>
      </c>
      <c r="DT16" s="89">
        <v>2.4700000000000002</v>
      </c>
      <c r="DU16" s="89">
        <v>2.4E-2</v>
      </c>
    </row>
    <row r="17" spans="1:125" s="88" customFormat="1" ht="8.25" customHeight="1"/>
    <row r="18" spans="1:125" s="88" customFormat="1" ht="15" customHeight="1">
      <c r="A18" s="88" t="s">
        <v>260</v>
      </c>
      <c r="B18" s="88" t="s">
        <v>164</v>
      </c>
      <c r="BO18" s="88">
        <v>4.4000000000000004</v>
      </c>
      <c r="BV18" s="88">
        <v>151</v>
      </c>
      <c r="BW18" s="88">
        <v>119</v>
      </c>
      <c r="CA18" s="88">
        <v>279</v>
      </c>
      <c r="CH18" s="88">
        <v>57.7</v>
      </c>
      <c r="CI18" s="88">
        <v>0.5</v>
      </c>
      <c r="CL18" s="88">
        <v>63.7</v>
      </c>
      <c r="CM18" s="88">
        <v>14.3</v>
      </c>
      <c r="CO18" s="88">
        <v>2.9</v>
      </c>
      <c r="CP18" s="88">
        <v>15.1</v>
      </c>
      <c r="CQ18" s="88">
        <v>44</v>
      </c>
      <c r="CR18" s="88">
        <v>1.3</v>
      </c>
      <c r="CV18" s="88">
        <v>0.6</v>
      </c>
      <c r="CX18" s="88">
        <v>101</v>
      </c>
      <c r="CY18" s="88">
        <v>3.8</v>
      </c>
      <c r="DB18" s="88">
        <v>4.8</v>
      </c>
      <c r="DG18" s="88">
        <v>95.5</v>
      </c>
      <c r="DJ18" s="88">
        <v>1.9</v>
      </c>
      <c r="DM18" s="88">
        <v>147</v>
      </c>
      <c r="DQ18" s="88">
        <v>6.1</v>
      </c>
    </row>
    <row r="19" spans="1:125" s="88" customFormat="1" ht="15" customHeight="1">
      <c r="A19" s="88" t="s">
        <v>270</v>
      </c>
      <c r="B19" s="88" t="s">
        <v>164</v>
      </c>
      <c r="BO19" s="88">
        <v>5.2</v>
      </c>
      <c r="BV19" s="88">
        <v>148</v>
      </c>
      <c r="BW19" s="89">
        <v>270</v>
      </c>
      <c r="CA19" s="88">
        <v>247</v>
      </c>
      <c r="CH19" s="88">
        <v>57</v>
      </c>
      <c r="CI19" s="89">
        <v>0.59</v>
      </c>
      <c r="CL19" s="88">
        <v>70</v>
      </c>
      <c r="CM19" s="89">
        <v>15</v>
      </c>
      <c r="CO19" s="89">
        <v>5</v>
      </c>
      <c r="CP19" s="89">
        <v>18</v>
      </c>
      <c r="CQ19" s="88">
        <v>38</v>
      </c>
      <c r="CR19" s="89">
        <v>3</v>
      </c>
      <c r="CV19" s="89">
        <v>0.96</v>
      </c>
      <c r="CX19" s="89">
        <v>118</v>
      </c>
      <c r="CY19" s="89">
        <v>3.6</v>
      </c>
      <c r="DB19" s="89">
        <v>5.2</v>
      </c>
      <c r="DG19" s="88">
        <v>100</v>
      </c>
      <c r="DJ19" s="89">
        <v>2</v>
      </c>
      <c r="DM19" s="88">
        <v>144</v>
      </c>
      <c r="DQ19" s="89">
        <v>6.3</v>
      </c>
    </row>
    <row r="20" spans="1:125" s="88" customFormat="1" ht="8.25" customHeight="1"/>
    <row r="21" spans="1:125" s="88" customFormat="1" ht="15" customHeight="1">
      <c r="A21" s="88" t="s">
        <v>261</v>
      </c>
      <c r="B21" s="88" t="s">
        <v>164</v>
      </c>
      <c r="DT21" s="88">
        <v>4.01</v>
      </c>
      <c r="DU21" s="88">
        <v>2.2200000000000002</v>
      </c>
    </row>
    <row r="22" spans="1:125" s="88" customFormat="1" ht="15" customHeight="1">
      <c r="A22" s="88" t="s">
        <v>271</v>
      </c>
      <c r="B22" s="88" t="s">
        <v>164</v>
      </c>
      <c r="DT22" s="88">
        <v>4.1900000000000004</v>
      </c>
      <c r="DU22" s="88">
        <v>2.2400000000000002</v>
      </c>
    </row>
    <row r="23" spans="1:125" s="88" customFormat="1" ht="8.25" customHeight="1"/>
    <row r="24" spans="1:125" s="88" customFormat="1" ht="15" customHeight="1">
      <c r="A24" s="88" t="s">
        <v>262</v>
      </c>
      <c r="B24" s="88" t="s">
        <v>164</v>
      </c>
      <c r="C24" s="88">
        <v>14.1</v>
      </c>
      <c r="F24" s="88">
        <v>3.5999999999999997E-2</v>
      </c>
      <c r="G24" s="88">
        <v>0.17</v>
      </c>
      <c r="H24" s="88">
        <v>6.19</v>
      </c>
      <c r="K24" s="88">
        <v>0.11</v>
      </c>
      <c r="L24" s="88">
        <v>0.09</v>
      </c>
      <c r="M24" s="88">
        <v>171</v>
      </c>
      <c r="N24" s="88">
        <v>414</v>
      </c>
      <c r="P24" s="88">
        <v>398</v>
      </c>
      <c r="Q24" s="88">
        <v>12.7</v>
      </c>
      <c r="R24" s="88">
        <v>24.4</v>
      </c>
      <c r="S24" s="88">
        <v>205</v>
      </c>
      <c r="T24" s="88">
        <v>332</v>
      </c>
      <c r="U24" s="88">
        <v>28.2</v>
      </c>
      <c r="V24" s="88">
        <v>15.4</v>
      </c>
      <c r="X24" s="88">
        <v>4.5</v>
      </c>
      <c r="Z24" s="88">
        <v>22.9</v>
      </c>
      <c r="AA24" s="88">
        <v>13.1</v>
      </c>
      <c r="AB24" s="88">
        <v>4.3600000000000003</v>
      </c>
      <c r="AD24" s="88">
        <v>41.1</v>
      </c>
      <c r="AO24" s="88">
        <v>0.09</v>
      </c>
      <c r="AP24" s="88">
        <v>1.83</v>
      </c>
      <c r="AT24" s="88">
        <v>83.3</v>
      </c>
      <c r="AU24" s="88">
        <v>10.8</v>
      </c>
      <c r="AV24" s="88">
        <v>25</v>
      </c>
      <c r="BG24" s="88">
        <v>10.5</v>
      </c>
      <c r="BI24" s="88">
        <v>17.399999999999999</v>
      </c>
      <c r="BJ24" s="88">
        <v>0.23</v>
      </c>
      <c r="BK24" s="88">
        <v>11.3</v>
      </c>
      <c r="BL24" s="88">
        <v>1.7</v>
      </c>
    </row>
    <row r="25" spans="1:125" s="88" customFormat="1" ht="15" customHeight="1">
      <c r="A25" s="88" t="s">
        <v>272</v>
      </c>
      <c r="B25" s="88" t="s">
        <v>164</v>
      </c>
      <c r="C25" s="89">
        <v>11.9</v>
      </c>
      <c r="F25" s="89">
        <v>3.1E-2</v>
      </c>
      <c r="G25" s="89">
        <v>0.14399999999999999</v>
      </c>
      <c r="H25" s="89">
        <v>4.8600000000000003</v>
      </c>
      <c r="K25" s="89">
        <v>9.7000000000000003E-2</v>
      </c>
      <c r="L25" s="88">
        <v>0.09</v>
      </c>
      <c r="M25" s="89">
        <v>201</v>
      </c>
      <c r="N25" s="89">
        <v>467</v>
      </c>
      <c r="P25" s="89">
        <v>400</v>
      </c>
      <c r="Q25" s="89">
        <v>13.65</v>
      </c>
      <c r="R25" s="89">
        <v>26.2</v>
      </c>
      <c r="S25" s="89">
        <v>176</v>
      </c>
      <c r="T25" s="89">
        <v>345</v>
      </c>
      <c r="U25" s="89">
        <v>30.6</v>
      </c>
      <c r="V25" s="89">
        <v>17.899999999999999</v>
      </c>
      <c r="X25" s="89">
        <v>6.5</v>
      </c>
      <c r="Z25" s="89">
        <v>20.9</v>
      </c>
      <c r="AA25" s="89">
        <v>11</v>
      </c>
      <c r="AB25" s="89">
        <v>5.08</v>
      </c>
      <c r="AD25" s="89">
        <v>41.5</v>
      </c>
      <c r="AO25" s="89">
        <v>8.5000000000000006E-2</v>
      </c>
      <c r="AP25" s="89">
        <v>1.95</v>
      </c>
      <c r="AT25" s="89">
        <v>80</v>
      </c>
      <c r="AU25" s="89">
        <v>9.9600000000000009</v>
      </c>
      <c r="AV25" s="89">
        <v>24.8</v>
      </c>
      <c r="BG25" s="89">
        <v>21</v>
      </c>
      <c r="BI25" s="89">
        <v>17</v>
      </c>
      <c r="BJ25" s="89">
        <v>0.3</v>
      </c>
      <c r="BK25" s="89">
        <v>11.3</v>
      </c>
      <c r="BL25" s="89">
        <v>1.64</v>
      </c>
    </row>
    <row r="26" spans="1:125" s="88" customFormat="1" ht="8.25" customHeight="1"/>
    <row r="27" spans="1:125" s="88" customFormat="1" ht="15" customHeight="1">
      <c r="A27" s="88" t="s">
        <v>263</v>
      </c>
      <c r="B27" s="88" t="s">
        <v>164</v>
      </c>
      <c r="BO27" s="88">
        <v>166</v>
      </c>
      <c r="BU27" s="88">
        <v>0.3</v>
      </c>
      <c r="BV27" s="88">
        <v>215</v>
      </c>
      <c r="BW27" s="88">
        <v>80</v>
      </c>
      <c r="BZ27" s="88">
        <v>3.3</v>
      </c>
      <c r="CA27" s="88">
        <v>84.1</v>
      </c>
      <c r="CB27" s="88">
        <v>3</v>
      </c>
      <c r="CC27" s="88">
        <v>3.2</v>
      </c>
      <c r="CD27" s="88">
        <v>1.1000000000000001</v>
      </c>
      <c r="CG27" s="88">
        <v>7.86</v>
      </c>
      <c r="CH27" s="88">
        <v>21.5</v>
      </c>
      <c r="CI27" s="88">
        <v>1.66</v>
      </c>
      <c r="CJ27" s="88">
        <v>0.73</v>
      </c>
      <c r="CL27" s="88">
        <v>186</v>
      </c>
      <c r="CM27" s="88">
        <v>25.8</v>
      </c>
      <c r="CN27" s="88">
        <v>25.2</v>
      </c>
      <c r="CO27" s="88">
        <v>136</v>
      </c>
      <c r="CP27" s="88">
        <v>29.2</v>
      </c>
      <c r="CQ27" s="88">
        <v>126</v>
      </c>
      <c r="CR27" s="88">
        <v>12.6</v>
      </c>
      <c r="CS27" s="88">
        <v>2.17</v>
      </c>
      <c r="CU27" s="88">
        <v>3</v>
      </c>
      <c r="CV27" s="88">
        <v>0.9</v>
      </c>
      <c r="CX27" s="88">
        <v>587</v>
      </c>
      <c r="CY27" s="88">
        <v>53.3</v>
      </c>
      <c r="CZ27" s="88">
        <v>116</v>
      </c>
      <c r="DA27" s="88">
        <v>10.5</v>
      </c>
      <c r="DB27" s="88">
        <v>47</v>
      </c>
      <c r="DC27" s="88">
        <v>8.4</v>
      </c>
      <c r="DD27" s="88">
        <v>7.7</v>
      </c>
      <c r="DE27" s="88">
        <v>1</v>
      </c>
      <c r="DF27" s="88">
        <v>5.7</v>
      </c>
      <c r="DG27" s="88">
        <v>30.3</v>
      </c>
      <c r="DI27" s="88">
        <v>0.5</v>
      </c>
      <c r="DJ27" s="88">
        <v>3.4</v>
      </c>
      <c r="DK27" s="88">
        <v>0.4</v>
      </c>
      <c r="DL27" s="88">
        <v>0.6</v>
      </c>
      <c r="DM27" s="88">
        <v>186</v>
      </c>
      <c r="DN27" s="88">
        <v>1.4</v>
      </c>
      <c r="DP27" s="88">
        <v>0.86</v>
      </c>
      <c r="DQ27" s="88">
        <v>33.4</v>
      </c>
      <c r="DR27" s="88">
        <v>16.399999999999999</v>
      </c>
      <c r="DS27" s="88">
        <v>5.6</v>
      </c>
    </row>
    <row r="28" spans="1:125" s="88" customFormat="1" ht="15" customHeight="1">
      <c r="A28" s="88" t="s">
        <v>273</v>
      </c>
      <c r="B28" s="88" t="s">
        <v>164</v>
      </c>
      <c r="BO28" s="88">
        <v>163</v>
      </c>
      <c r="BU28" s="89">
        <v>0.4</v>
      </c>
      <c r="BV28" s="89">
        <v>220</v>
      </c>
      <c r="BW28" s="89">
        <v>109</v>
      </c>
      <c r="BZ28" s="89">
        <v>3.7</v>
      </c>
      <c r="CA28" s="88">
        <v>82.8</v>
      </c>
      <c r="CB28" s="89">
        <v>3.8</v>
      </c>
      <c r="CC28" s="89">
        <v>3.2</v>
      </c>
      <c r="CD28" s="89">
        <v>1.4</v>
      </c>
      <c r="CG28" s="89">
        <v>8.1999999999999993</v>
      </c>
      <c r="CH28" s="89">
        <v>22.7</v>
      </c>
      <c r="CI28" s="89">
        <v>1.98</v>
      </c>
      <c r="CJ28" s="89">
        <v>0.7</v>
      </c>
      <c r="CL28" s="88">
        <v>186</v>
      </c>
      <c r="CM28" s="89">
        <v>27</v>
      </c>
      <c r="CN28" s="89">
        <v>25.7</v>
      </c>
      <c r="CO28" s="89">
        <v>147</v>
      </c>
      <c r="CP28" s="89">
        <v>36.5</v>
      </c>
      <c r="CQ28" s="89">
        <v>134</v>
      </c>
      <c r="CR28" s="89">
        <v>15.3</v>
      </c>
      <c r="CS28" s="88">
        <v>2.4</v>
      </c>
      <c r="CU28" s="88" t="s">
        <v>159</v>
      </c>
      <c r="CV28" s="89">
        <v>1.01</v>
      </c>
      <c r="CX28" s="89">
        <v>788</v>
      </c>
      <c r="CY28" s="89">
        <v>52.5</v>
      </c>
      <c r="CZ28" s="89">
        <v>108</v>
      </c>
      <c r="DA28" s="89">
        <v>12.6</v>
      </c>
      <c r="DB28" s="89">
        <v>49.2</v>
      </c>
      <c r="DC28" s="89">
        <v>9.6</v>
      </c>
      <c r="DD28" s="89">
        <v>8.5</v>
      </c>
      <c r="DE28" s="89">
        <v>1.2</v>
      </c>
      <c r="DF28" s="89">
        <v>7.1</v>
      </c>
      <c r="DG28" s="88">
        <v>31</v>
      </c>
      <c r="DI28" s="89">
        <v>0.56000000000000005</v>
      </c>
      <c r="DJ28" s="89">
        <v>3.64</v>
      </c>
      <c r="DK28" s="89">
        <v>0.54</v>
      </c>
      <c r="DL28" s="89">
        <v>1.1000000000000001</v>
      </c>
      <c r="DM28" s="89">
        <v>178</v>
      </c>
      <c r="DN28" s="89">
        <v>1.6</v>
      </c>
      <c r="DP28" s="89">
        <v>0.89</v>
      </c>
      <c r="DQ28" s="89">
        <v>35</v>
      </c>
      <c r="DR28" s="89">
        <v>15.8</v>
      </c>
      <c r="DS28" s="89">
        <v>5.76</v>
      </c>
    </row>
    <row r="29" spans="1:125" s="88" customFormat="1" ht="8.25" customHeight="1"/>
    <row r="30" spans="1:125" s="88" customFormat="1" ht="15" customHeight="1">
      <c r="A30" s="88" t="s">
        <v>264</v>
      </c>
      <c r="B30" s="88" t="s">
        <v>164</v>
      </c>
      <c r="BO30" s="88">
        <v>21.6</v>
      </c>
      <c r="BP30" s="88">
        <v>0.11</v>
      </c>
      <c r="BQ30" s="88">
        <v>0.17</v>
      </c>
      <c r="BR30" s="88">
        <v>8.07</v>
      </c>
      <c r="BS30" s="88">
        <v>0.42</v>
      </c>
      <c r="BT30" s="88">
        <v>0.18</v>
      </c>
      <c r="BV30" s="88">
        <v>153</v>
      </c>
      <c r="BW30" s="88">
        <v>486</v>
      </c>
      <c r="BX30" s="88">
        <v>518</v>
      </c>
      <c r="BY30" s="88">
        <v>15</v>
      </c>
      <c r="BZ30" s="88">
        <v>2.5</v>
      </c>
      <c r="CA30" s="88">
        <v>236</v>
      </c>
      <c r="CB30" s="88">
        <v>1.3</v>
      </c>
      <c r="CC30" s="88">
        <v>0.7</v>
      </c>
      <c r="CD30" s="88">
        <v>0.4</v>
      </c>
      <c r="CG30" s="88">
        <v>3.64</v>
      </c>
      <c r="CH30" s="88">
        <v>30.1</v>
      </c>
      <c r="CI30" s="88">
        <v>0.54</v>
      </c>
      <c r="CJ30" s="88">
        <v>0.36</v>
      </c>
      <c r="CL30" s="88">
        <v>39.1</v>
      </c>
      <c r="CM30" s="88">
        <v>22.2</v>
      </c>
      <c r="CN30" s="88">
        <v>8.5</v>
      </c>
      <c r="CO30" s="88">
        <v>38.4</v>
      </c>
      <c r="CP30" s="88">
        <v>10.4</v>
      </c>
      <c r="CQ30" s="88">
        <v>101</v>
      </c>
      <c r="CR30" s="88">
        <v>0.2</v>
      </c>
      <c r="CS30" s="88">
        <v>0.73</v>
      </c>
      <c r="CT30" s="91" t="s">
        <v>135</v>
      </c>
      <c r="CU30" s="91" t="s">
        <v>158</v>
      </c>
      <c r="CV30" s="91" t="s">
        <v>135</v>
      </c>
      <c r="CX30" s="88">
        <v>181</v>
      </c>
      <c r="CY30" s="88">
        <v>17.5</v>
      </c>
      <c r="CZ30" s="88">
        <v>37.700000000000003</v>
      </c>
      <c r="DA30" s="88">
        <v>3.2</v>
      </c>
      <c r="DB30" s="88">
        <v>14</v>
      </c>
      <c r="DC30" s="88">
        <v>2.8</v>
      </c>
      <c r="DD30" s="88">
        <v>2.2000000000000002</v>
      </c>
      <c r="DE30" s="88">
        <v>0.3</v>
      </c>
      <c r="DF30" s="88">
        <v>2.1</v>
      </c>
      <c r="DG30" s="88">
        <v>352</v>
      </c>
      <c r="DJ30" s="88">
        <v>1.4</v>
      </c>
      <c r="DK30" s="88">
        <v>0.2</v>
      </c>
      <c r="DL30" s="91" t="s">
        <v>135</v>
      </c>
      <c r="DM30" s="88">
        <v>32.200000000000003</v>
      </c>
      <c r="DN30" s="91" t="s">
        <v>135</v>
      </c>
      <c r="DP30" s="88">
        <v>0.24</v>
      </c>
      <c r="DQ30" s="88">
        <v>20.3</v>
      </c>
      <c r="DR30" s="88">
        <v>15.1</v>
      </c>
      <c r="DS30" s="88">
        <v>2.6</v>
      </c>
    </row>
    <row r="31" spans="1:125" s="88" customFormat="1" ht="15" customHeight="1">
      <c r="A31" s="88" t="s">
        <v>274</v>
      </c>
      <c r="B31" s="88" t="s">
        <v>164</v>
      </c>
      <c r="BO31" s="88">
        <v>21.5</v>
      </c>
      <c r="BP31" s="89">
        <v>0.10100000000000001</v>
      </c>
      <c r="BQ31" s="89">
        <v>0.245</v>
      </c>
      <c r="BR31" s="89">
        <v>8.15</v>
      </c>
      <c r="BS31" s="89">
        <v>0.41199999999999998</v>
      </c>
      <c r="BT31" s="89">
        <v>0.185</v>
      </c>
      <c r="BV31" s="89">
        <v>235</v>
      </c>
      <c r="BW31" s="88">
        <v>549</v>
      </c>
      <c r="BX31" s="89">
        <v>490</v>
      </c>
      <c r="BY31" s="88">
        <v>14.5</v>
      </c>
      <c r="BZ31" s="89">
        <v>3.83</v>
      </c>
      <c r="CA31" s="89">
        <v>231</v>
      </c>
      <c r="CB31" s="89">
        <v>1.38</v>
      </c>
      <c r="CC31" s="89">
        <v>0.79</v>
      </c>
      <c r="CD31" s="89">
        <v>0.46</v>
      </c>
      <c r="CG31" s="89">
        <v>3.91</v>
      </c>
      <c r="CH31" s="89">
        <v>29.5</v>
      </c>
      <c r="CI31" s="89">
        <v>0.56999999999999995</v>
      </c>
      <c r="CJ31" s="89">
        <v>0.31</v>
      </c>
      <c r="CL31" s="89">
        <v>45.7</v>
      </c>
      <c r="CM31" s="89">
        <v>21.2</v>
      </c>
      <c r="CN31" s="88">
        <v>13.8</v>
      </c>
      <c r="CO31" s="89">
        <v>42.1</v>
      </c>
      <c r="CP31" s="89">
        <v>9.5299999999999994</v>
      </c>
      <c r="CQ31" s="89">
        <v>141</v>
      </c>
      <c r="CR31" s="89">
        <v>14.5</v>
      </c>
      <c r="CS31" s="89">
        <v>2.5</v>
      </c>
      <c r="CT31" s="89">
        <v>9.6000000000000002E-2</v>
      </c>
      <c r="CU31" s="89">
        <v>2.78</v>
      </c>
      <c r="CV31" s="89">
        <v>0.82</v>
      </c>
      <c r="CX31" s="89">
        <v>183</v>
      </c>
      <c r="CY31" s="89">
        <v>16.899999999999999</v>
      </c>
      <c r="CZ31" s="89">
        <v>37.200000000000003</v>
      </c>
      <c r="DA31" s="89">
        <v>3.7</v>
      </c>
      <c r="DB31" s="89">
        <v>13.4</v>
      </c>
      <c r="DC31" s="89">
        <v>2.8</v>
      </c>
      <c r="DD31" s="89">
        <v>2.42</v>
      </c>
      <c r="DE31" s="89">
        <v>0.4</v>
      </c>
      <c r="DF31" s="89">
        <v>2.2599999999999998</v>
      </c>
      <c r="DG31" s="88">
        <v>371</v>
      </c>
      <c r="DJ31" s="89">
        <v>1.33</v>
      </c>
      <c r="DK31" s="89">
        <v>0.18</v>
      </c>
      <c r="DL31" s="89">
        <v>1.02</v>
      </c>
      <c r="DM31" s="89">
        <v>31.3</v>
      </c>
      <c r="DN31" s="89">
        <v>1.62</v>
      </c>
      <c r="DP31" s="89">
        <v>0.27</v>
      </c>
      <c r="DQ31" s="89">
        <v>21.8</v>
      </c>
      <c r="DR31" s="89">
        <v>14.5</v>
      </c>
      <c r="DS31" s="89">
        <v>2.63</v>
      </c>
    </row>
    <row r="32" spans="1:125" s="88" customFormat="1" ht="8.25" customHeight="1"/>
    <row r="33" spans="1:125" s="88" customFormat="1" ht="15" customHeight="1">
      <c r="A33" s="88" t="s">
        <v>275</v>
      </c>
      <c r="B33" s="92" t="s">
        <v>165</v>
      </c>
      <c r="DT33" s="88">
        <v>8.27</v>
      </c>
      <c r="DU33" s="88">
        <v>2.17</v>
      </c>
    </row>
    <row r="34" spans="1:125" s="88" customFormat="1" ht="15" customHeight="1">
      <c r="A34" s="88" t="s">
        <v>277</v>
      </c>
      <c r="B34" s="92" t="s">
        <v>166</v>
      </c>
      <c r="DT34" s="88">
        <v>8.36</v>
      </c>
      <c r="DU34" s="88">
        <v>2.2000000000000002</v>
      </c>
    </row>
    <row r="35" spans="1:125" s="88" customFormat="1" ht="8.25" customHeight="1"/>
    <row r="36" spans="1:125" s="88" customFormat="1" ht="15" customHeight="1">
      <c r="A36" s="88" t="s">
        <v>276</v>
      </c>
      <c r="B36" s="92" t="s">
        <v>165</v>
      </c>
      <c r="C36" s="88">
        <v>33.1</v>
      </c>
      <c r="D36" s="88">
        <v>1.1000000000000001</v>
      </c>
      <c r="E36" s="88">
        <v>23</v>
      </c>
      <c r="F36" s="88">
        <v>8.8999999999999996E-2</v>
      </c>
      <c r="G36" s="88">
        <v>2.09</v>
      </c>
      <c r="H36" s="88">
        <v>2.9</v>
      </c>
      <c r="I36" s="88">
        <v>5.3999999999999999E-2</v>
      </c>
      <c r="J36" s="88">
        <v>7.8E-2</v>
      </c>
      <c r="K36" s="88">
        <v>0.39</v>
      </c>
      <c r="L36" s="88">
        <v>7.78</v>
      </c>
      <c r="M36" s="88">
        <v>55</v>
      </c>
      <c r="N36" s="88">
        <v>51</v>
      </c>
      <c r="O36" s="88">
        <v>0.08</v>
      </c>
      <c r="P36" s="88">
        <v>588</v>
      </c>
      <c r="Q36" s="88">
        <v>2.92</v>
      </c>
      <c r="R36" s="88">
        <v>12.4</v>
      </c>
      <c r="S36" s="88">
        <v>36.700000000000003</v>
      </c>
      <c r="T36" s="88">
        <v>29.7</v>
      </c>
      <c r="U36" s="88">
        <v>67.2</v>
      </c>
      <c r="V36" s="88">
        <v>6.76</v>
      </c>
      <c r="W36" s="91" t="s">
        <v>135</v>
      </c>
      <c r="X36" s="88">
        <v>2.4</v>
      </c>
      <c r="Y36" s="91" t="s">
        <v>135</v>
      </c>
      <c r="Z36" s="88">
        <v>29.4</v>
      </c>
      <c r="AA36" s="88">
        <v>81.2</v>
      </c>
      <c r="AB36" s="88">
        <v>12.8</v>
      </c>
      <c r="AC36" s="88">
        <v>16</v>
      </c>
      <c r="AD36" s="88">
        <v>6.3</v>
      </c>
      <c r="AE36" s="88">
        <v>6.8</v>
      </c>
      <c r="AF36" s="88">
        <v>3.6</v>
      </c>
      <c r="AG36" s="88">
        <v>2.5</v>
      </c>
      <c r="AH36" s="88">
        <v>0.4</v>
      </c>
      <c r="AI36" s="88">
        <v>1.2</v>
      </c>
      <c r="AJ36" s="88">
        <v>0.2</v>
      </c>
      <c r="AK36" s="88">
        <v>0.7</v>
      </c>
      <c r="AL36" s="88">
        <v>0.35</v>
      </c>
      <c r="AM36" s="88">
        <v>2.1000000000000001E-2</v>
      </c>
      <c r="AN36" s="88">
        <v>0.2</v>
      </c>
      <c r="AO36" s="88">
        <v>0.03</v>
      </c>
      <c r="AP36" s="88">
        <v>1.56</v>
      </c>
      <c r="AQ36" s="88">
        <v>0.2</v>
      </c>
      <c r="AR36" s="88">
        <v>0.02</v>
      </c>
      <c r="AS36" s="88">
        <v>1.87</v>
      </c>
      <c r="AT36" s="88">
        <v>143</v>
      </c>
      <c r="AU36" s="88">
        <v>28.9</v>
      </c>
      <c r="AV36" s="88">
        <v>59.9</v>
      </c>
      <c r="AW36" s="88">
        <v>25.5</v>
      </c>
      <c r="AX36" s="88">
        <v>4.2</v>
      </c>
      <c r="AY36" s="88">
        <v>0.8</v>
      </c>
      <c r="AZ36" s="88">
        <v>0.4</v>
      </c>
      <c r="BA36" s="88">
        <v>1.1000000000000001</v>
      </c>
      <c r="BB36" s="88">
        <v>0.1</v>
      </c>
      <c r="BC36" s="88">
        <v>0.3</v>
      </c>
      <c r="BD36" s="91" t="s">
        <v>136</v>
      </c>
      <c r="BE36" s="88">
        <v>0.1</v>
      </c>
      <c r="BF36" s="91" t="s">
        <v>140</v>
      </c>
      <c r="BG36" s="91" t="s">
        <v>137</v>
      </c>
      <c r="BH36" s="88">
        <v>0.23</v>
      </c>
      <c r="BI36" s="88">
        <v>13.5</v>
      </c>
      <c r="BJ36" s="88">
        <v>0.17</v>
      </c>
      <c r="BK36" s="88">
        <v>10.8</v>
      </c>
      <c r="BL36" s="88">
        <v>1.9</v>
      </c>
      <c r="BM36" s="91" t="s">
        <v>138</v>
      </c>
    </row>
    <row r="37" spans="1:125" s="88" customFormat="1" ht="15" customHeight="1">
      <c r="A37" s="88" t="s">
        <v>278</v>
      </c>
      <c r="B37" s="92" t="s">
        <v>166</v>
      </c>
      <c r="C37" s="88">
        <v>31</v>
      </c>
      <c r="D37" s="88">
        <v>1</v>
      </c>
      <c r="E37" s="88">
        <v>21</v>
      </c>
      <c r="F37" s="88">
        <v>8.2000000000000003E-2</v>
      </c>
      <c r="G37" s="88">
        <v>1.95</v>
      </c>
      <c r="H37" s="88">
        <v>2.76</v>
      </c>
      <c r="I37" s="88">
        <v>5.3999999999999999E-2</v>
      </c>
      <c r="J37" s="88">
        <v>7.8E-2</v>
      </c>
      <c r="K37" s="88">
        <v>0.37</v>
      </c>
      <c r="L37" s="88">
        <v>7.46</v>
      </c>
      <c r="M37" s="88">
        <v>52</v>
      </c>
      <c r="N37" s="88">
        <v>48</v>
      </c>
      <c r="O37" s="88">
        <v>0.08</v>
      </c>
      <c r="P37" s="88">
        <v>565</v>
      </c>
      <c r="Q37" s="88">
        <v>2.81</v>
      </c>
      <c r="R37" s="88">
        <v>11.6</v>
      </c>
      <c r="S37" s="88">
        <v>33.700000000000003</v>
      </c>
      <c r="T37" s="88">
        <v>27.9</v>
      </c>
      <c r="U37" s="88">
        <v>63.4</v>
      </c>
      <c r="V37" s="88">
        <v>6.58</v>
      </c>
      <c r="W37" s="91" t="s">
        <v>135</v>
      </c>
      <c r="X37" s="88">
        <v>2.4</v>
      </c>
      <c r="Y37" s="91" t="s">
        <v>135</v>
      </c>
      <c r="Z37" s="88">
        <v>28.6</v>
      </c>
      <c r="AA37" s="88">
        <v>77.099999999999994</v>
      </c>
      <c r="AB37" s="88">
        <v>11.9</v>
      </c>
      <c r="AC37" s="88">
        <v>16.2</v>
      </c>
      <c r="AD37" s="88">
        <v>6.4</v>
      </c>
      <c r="AE37" s="88">
        <v>6.3</v>
      </c>
      <c r="AF37" s="88">
        <v>3.6</v>
      </c>
      <c r="AG37" s="88">
        <v>2.4</v>
      </c>
      <c r="AH37" s="88">
        <v>0.4</v>
      </c>
      <c r="AI37" s="88">
        <v>1.2</v>
      </c>
      <c r="AJ37" s="88">
        <v>0.2</v>
      </c>
      <c r="AK37" s="88">
        <v>0.7</v>
      </c>
      <c r="AL37" s="88">
        <v>0.34</v>
      </c>
      <c r="AM37" s="88">
        <v>2E-3</v>
      </c>
      <c r="AN37" s="88">
        <v>0.1</v>
      </c>
      <c r="AO37" s="88">
        <v>0.03</v>
      </c>
      <c r="AP37" s="88">
        <v>2.2400000000000002</v>
      </c>
      <c r="AQ37" s="88">
        <v>0.2</v>
      </c>
      <c r="AR37" s="88">
        <v>0.03</v>
      </c>
      <c r="AS37" s="88">
        <v>1.78</v>
      </c>
      <c r="AT37" s="88">
        <v>134</v>
      </c>
      <c r="AU37" s="88">
        <v>27.5</v>
      </c>
      <c r="AV37" s="88">
        <v>57.1</v>
      </c>
      <c r="AW37" s="88">
        <v>24.3</v>
      </c>
      <c r="AX37" s="88">
        <v>3.5</v>
      </c>
      <c r="AY37" s="88">
        <v>0.7</v>
      </c>
      <c r="AZ37" s="88">
        <v>0.4</v>
      </c>
      <c r="BA37" s="88">
        <v>1</v>
      </c>
      <c r="BB37" s="88">
        <v>0.1</v>
      </c>
      <c r="BC37" s="88">
        <v>0.4</v>
      </c>
      <c r="BD37" s="91" t="s">
        <v>136</v>
      </c>
      <c r="BE37" s="88">
        <v>0.1</v>
      </c>
      <c r="BF37" s="91" t="s">
        <v>140</v>
      </c>
      <c r="BG37" s="91" t="s">
        <v>137</v>
      </c>
      <c r="BH37" s="88">
        <v>0.22</v>
      </c>
      <c r="BI37" s="88">
        <v>13.1</v>
      </c>
      <c r="BJ37" s="88">
        <v>0.16</v>
      </c>
      <c r="BK37" s="88">
        <v>10.1</v>
      </c>
      <c r="BL37" s="88">
        <v>1.7</v>
      </c>
      <c r="BM37" s="88">
        <v>20</v>
      </c>
    </row>
    <row r="38" spans="1:125" s="88" customFormat="1" ht="8.25" customHeight="1"/>
    <row r="39" spans="1:125" s="88" customFormat="1" ht="15" customHeight="1">
      <c r="A39" s="88" t="s">
        <v>254</v>
      </c>
      <c r="B39" s="88" t="s">
        <v>167</v>
      </c>
      <c r="C39" s="91" t="s">
        <v>135</v>
      </c>
      <c r="D39" s="91" t="s">
        <v>135</v>
      </c>
      <c r="E39" s="88">
        <v>3</v>
      </c>
      <c r="F39" s="88">
        <v>7.0000000000000001E-3</v>
      </c>
      <c r="G39" s="91" t="s">
        <v>160</v>
      </c>
      <c r="H39" s="91" t="s">
        <v>160</v>
      </c>
      <c r="I39" s="91" t="s">
        <v>140</v>
      </c>
      <c r="J39" s="91" t="s">
        <v>140</v>
      </c>
      <c r="K39" s="91" t="s">
        <v>160</v>
      </c>
      <c r="L39" s="91" t="s">
        <v>160</v>
      </c>
      <c r="M39" s="91" t="s">
        <v>158</v>
      </c>
      <c r="N39" s="91" t="s">
        <v>158</v>
      </c>
      <c r="O39" s="91" t="s">
        <v>160</v>
      </c>
      <c r="P39" s="91" t="s">
        <v>158</v>
      </c>
      <c r="Q39" s="91" t="s">
        <v>160</v>
      </c>
      <c r="R39" s="91" t="s">
        <v>135</v>
      </c>
      <c r="S39" s="91" t="s">
        <v>135</v>
      </c>
      <c r="T39" s="91" t="s">
        <v>161</v>
      </c>
      <c r="U39" s="91" t="s">
        <v>135</v>
      </c>
      <c r="V39" s="88">
        <v>7.0000000000000007E-2</v>
      </c>
      <c r="W39" s="88">
        <v>0.1</v>
      </c>
      <c r="X39" s="88">
        <v>0.3</v>
      </c>
      <c r="Y39" s="91" t="s">
        <v>135</v>
      </c>
      <c r="Z39" s="91" t="s">
        <v>135</v>
      </c>
      <c r="AA39" s="91" t="s">
        <v>137</v>
      </c>
      <c r="AB39" s="91" t="s">
        <v>160</v>
      </c>
      <c r="AC39" s="91" t="s">
        <v>135</v>
      </c>
      <c r="AD39" s="91" t="s">
        <v>135</v>
      </c>
      <c r="AE39" s="91" t="s">
        <v>135</v>
      </c>
      <c r="AF39" s="91" t="s">
        <v>135</v>
      </c>
      <c r="AG39" s="91" t="s">
        <v>135</v>
      </c>
      <c r="AH39" s="91" t="s">
        <v>135</v>
      </c>
      <c r="AI39" s="91" t="s">
        <v>135</v>
      </c>
      <c r="AJ39" s="91" t="s">
        <v>135</v>
      </c>
      <c r="AK39" s="91" t="s">
        <v>135</v>
      </c>
      <c r="AL39" s="91" t="s">
        <v>160</v>
      </c>
      <c r="AM39" s="91" t="s">
        <v>162</v>
      </c>
      <c r="AN39" s="91" t="s">
        <v>160</v>
      </c>
      <c r="AO39" s="91" t="s">
        <v>144</v>
      </c>
      <c r="AP39" s="91" t="s">
        <v>136</v>
      </c>
      <c r="AQ39" s="91" t="s">
        <v>144</v>
      </c>
      <c r="AR39" s="91" t="s">
        <v>144</v>
      </c>
      <c r="AS39" s="91" t="s">
        <v>144</v>
      </c>
      <c r="AT39" s="88">
        <v>5.2</v>
      </c>
      <c r="AU39" s="91" t="s">
        <v>137</v>
      </c>
      <c r="AV39" s="91" t="s">
        <v>160</v>
      </c>
      <c r="AW39" s="91" t="s">
        <v>144</v>
      </c>
      <c r="AX39" s="91" t="s">
        <v>135</v>
      </c>
      <c r="AY39" s="91" t="s">
        <v>135</v>
      </c>
      <c r="AZ39" s="91" t="s">
        <v>135</v>
      </c>
      <c r="BA39" s="91" t="s">
        <v>135</v>
      </c>
      <c r="BB39" s="91" t="s">
        <v>135</v>
      </c>
      <c r="BC39" s="91" t="s">
        <v>135</v>
      </c>
      <c r="BD39" s="91" t="s">
        <v>136</v>
      </c>
      <c r="BE39" s="91" t="s">
        <v>135</v>
      </c>
      <c r="BF39" s="91" t="s">
        <v>140</v>
      </c>
      <c r="BG39" s="91" t="s">
        <v>137</v>
      </c>
      <c r="BH39" s="91" t="s">
        <v>144</v>
      </c>
      <c r="BI39" s="91" t="s">
        <v>135</v>
      </c>
      <c r="BJ39" s="91" t="s">
        <v>144</v>
      </c>
      <c r="BK39" s="91" t="s">
        <v>135</v>
      </c>
      <c r="BL39" s="91" t="s">
        <v>135</v>
      </c>
      <c r="BM39" s="91" t="s">
        <v>138</v>
      </c>
    </row>
    <row r="40" spans="1:125" s="88" customFormat="1" ht="8.25" customHeight="1"/>
    <row r="41" spans="1:125" s="88" customFormat="1" ht="15" customHeight="1">
      <c r="A41" s="88" t="s">
        <v>254</v>
      </c>
      <c r="B41" s="88" t="s">
        <v>167</v>
      </c>
      <c r="BN41" s="88">
        <v>30</v>
      </c>
      <c r="BO41" s="91" t="s">
        <v>137</v>
      </c>
      <c r="BP41" s="91" t="s">
        <v>160</v>
      </c>
      <c r="BQ41" s="91" t="s">
        <v>160</v>
      </c>
      <c r="BR41" s="91" t="s">
        <v>160</v>
      </c>
      <c r="BS41" s="91" t="s">
        <v>160</v>
      </c>
      <c r="BT41" s="91" t="s">
        <v>160</v>
      </c>
      <c r="BU41" s="91" t="s">
        <v>135</v>
      </c>
      <c r="BV41" s="88">
        <v>2</v>
      </c>
      <c r="BW41" s="88">
        <v>6</v>
      </c>
      <c r="BX41" s="88">
        <v>29</v>
      </c>
      <c r="BY41" s="91" t="s">
        <v>160</v>
      </c>
      <c r="BZ41" s="91" t="s">
        <v>135</v>
      </c>
      <c r="CA41" s="91" t="s">
        <v>137</v>
      </c>
      <c r="CB41" s="91" t="s">
        <v>135</v>
      </c>
      <c r="CC41" s="91" t="s">
        <v>135</v>
      </c>
      <c r="CD41" s="91" t="s">
        <v>135</v>
      </c>
      <c r="CE41" s="91" t="s">
        <v>138</v>
      </c>
      <c r="CF41" s="91" t="s">
        <v>136</v>
      </c>
      <c r="CG41" s="91" t="s">
        <v>136</v>
      </c>
      <c r="CH41" s="91" t="s">
        <v>135</v>
      </c>
      <c r="CI41" s="91" t="s">
        <v>136</v>
      </c>
      <c r="CJ41" s="88">
        <v>0.04</v>
      </c>
      <c r="CK41" s="91" t="s">
        <v>135</v>
      </c>
      <c r="CL41" s="91" t="s">
        <v>161</v>
      </c>
      <c r="CM41" s="88">
        <v>0.1</v>
      </c>
      <c r="CN41" s="91" t="s">
        <v>135</v>
      </c>
      <c r="CO41" s="91" t="s">
        <v>161</v>
      </c>
      <c r="CP41" s="91" t="s">
        <v>135</v>
      </c>
      <c r="CQ41" s="88">
        <v>2</v>
      </c>
      <c r="CR41" s="91" t="s">
        <v>135</v>
      </c>
      <c r="CS41" s="88">
        <v>0.18</v>
      </c>
      <c r="CT41" s="91" t="s">
        <v>135</v>
      </c>
      <c r="CU41" s="91" t="s">
        <v>158</v>
      </c>
      <c r="CV41" s="91" t="s">
        <v>135</v>
      </c>
      <c r="CW41" s="91" t="s">
        <v>135</v>
      </c>
      <c r="CX41" s="91" t="s">
        <v>158</v>
      </c>
      <c r="CY41" s="91" t="s">
        <v>135</v>
      </c>
      <c r="CZ41" s="91" t="s">
        <v>135</v>
      </c>
      <c r="DA41" s="91" t="s">
        <v>135</v>
      </c>
      <c r="DB41" s="91" t="s">
        <v>135</v>
      </c>
      <c r="DC41" s="91" t="s">
        <v>135</v>
      </c>
      <c r="DD41" s="91" t="s">
        <v>135</v>
      </c>
      <c r="DE41" s="91" t="s">
        <v>135</v>
      </c>
      <c r="DF41" s="91" t="s">
        <v>135</v>
      </c>
      <c r="DG41" s="88">
        <v>0.3</v>
      </c>
      <c r="DH41" s="91" t="s">
        <v>135</v>
      </c>
      <c r="DI41" s="91" t="s">
        <v>135</v>
      </c>
      <c r="DJ41" s="91" t="s">
        <v>135</v>
      </c>
      <c r="DK41" s="91" t="s">
        <v>135</v>
      </c>
      <c r="DL41" s="91" t="s">
        <v>135</v>
      </c>
      <c r="DM41" s="91" t="s">
        <v>161</v>
      </c>
      <c r="DN41" s="91" t="s">
        <v>135</v>
      </c>
      <c r="DO41" s="91" t="s">
        <v>140</v>
      </c>
      <c r="DP41" s="91" t="s">
        <v>136</v>
      </c>
      <c r="DQ41" s="91" t="s">
        <v>137</v>
      </c>
      <c r="DR41" s="88">
        <v>0.1</v>
      </c>
      <c r="DS41" s="91" t="s">
        <v>135</v>
      </c>
    </row>
    <row r="42" spans="1:125" s="88" customFormat="1" ht="8.25" customHeight="1">
      <c r="DT42" s="45"/>
      <c r="DU42" s="45"/>
    </row>
    <row r="43" spans="1:125" s="88" customFormat="1" ht="15" customHeight="1">
      <c r="A43" s="47" t="s">
        <v>254</v>
      </c>
      <c r="B43" s="47" t="s">
        <v>167</v>
      </c>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c r="DQ43" s="47"/>
      <c r="DR43" s="47"/>
      <c r="DS43" s="47"/>
      <c r="DT43" s="93" t="s">
        <v>160</v>
      </c>
      <c r="DU43" s="93" t="s">
        <v>160</v>
      </c>
    </row>
    <row r="44" spans="1:125">
      <c r="A44" s="104" t="s">
        <v>408</v>
      </c>
      <c r="B44" s="105"/>
      <c r="C44" s="105"/>
      <c r="D44" s="105"/>
      <c r="E44" s="105"/>
      <c r="F44" s="105"/>
      <c r="G44" s="105"/>
      <c r="H44" s="105"/>
      <c r="I44" s="105"/>
      <c r="J44" s="105"/>
      <c r="K44" s="105"/>
    </row>
  </sheetData>
  <sheetProtection formatCells="0" formatColumns="0" formatRows="0" insertColumns="0" insertRows="0" insertHyperlinks="0" deleteColumns="0" deleteRows="0" sort="0" autoFilter="0" pivotTables="0"/>
  <mergeCells count="1">
    <mergeCell ref="A44:K44"/>
  </mergeCells>
  <pageMargins left="0.51181102362204722" right="0.51181102362204722" top="0.51181102362204722" bottom="0.51181102362204722" header="0.31496062992125984" footer="0.31496062992125984"/>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workbookViewId="0"/>
  </sheetViews>
  <sheetFormatPr defaultRowHeight="12"/>
  <cols>
    <col min="1" max="1" width="13.28515625" style="1" bestFit="1" customWidth="1"/>
    <col min="2" max="2" width="27" style="2" bestFit="1" customWidth="1"/>
  </cols>
  <sheetData>
    <row r="1" spans="1:28">
      <c r="A1" s="1" t="s">
        <v>2</v>
      </c>
      <c r="B1" s="2" t="s">
        <v>21</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22</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23</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showGridLines="0" zoomScaleNormal="100" zoomScaleSheetLayoutView="100" workbookViewId="0">
      <pane ySplit="2" topLeftCell="A3" activePane="bottomLeft" state="frozen"/>
      <selection pane="bottomLeft"/>
    </sheetView>
  </sheetViews>
  <sheetFormatPr defaultRowHeight="15"/>
  <cols>
    <col min="1" max="1" width="15.7109375" style="26" customWidth="1"/>
    <col min="2" max="3" width="10.7109375" style="26" customWidth="1"/>
    <col min="4" max="4" width="11" style="26" customWidth="1"/>
    <col min="5" max="5" width="10.42578125" style="26" customWidth="1"/>
    <col min="6" max="6" width="10.5703125" style="26" customWidth="1"/>
    <col min="7" max="7" width="6.5703125" style="26" customWidth="1"/>
    <col min="8" max="8" width="9.7109375" style="26" customWidth="1"/>
    <col min="9" max="9" width="16.42578125" style="26" customWidth="1"/>
    <col min="10" max="10" width="9.7109375" style="26" customWidth="1"/>
    <col min="11" max="11" width="9.5703125" style="26" customWidth="1"/>
    <col min="12" max="12" width="7.7109375" style="26" customWidth="1"/>
    <col min="13" max="13" width="16.140625" style="26" customWidth="1"/>
    <col min="14" max="14" width="10" style="26" customWidth="1"/>
    <col min="15" max="15" width="16.42578125" style="26" customWidth="1"/>
    <col min="16" max="16" width="8" style="26" customWidth="1"/>
    <col min="17" max="17" width="13.140625" style="26" customWidth="1"/>
    <col min="18" max="18" width="10.28515625" style="26" customWidth="1"/>
    <col min="19" max="19" width="7.85546875" style="26" customWidth="1"/>
    <col min="20" max="16384" width="9.140625" style="26"/>
  </cols>
  <sheetData>
    <row r="1" spans="1:19" ht="18" customHeight="1">
      <c r="A1" s="28" t="s">
        <v>181</v>
      </c>
      <c r="B1" s="27"/>
      <c r="C1" s="27"/>
      <c r="D1" s="27"/>
      <c r="E1" s="27"/>
      <c r="F1" s="27"/>
      <c r="G1" s="27"/>
      <c r="H1" s="27"/>
      <c r="I1" s="27"/>
      <c r="J1" s="27"/>
      <c r="K1" s="27"/>
      <c r="L1" s="27"/>
      <c r="M1" s="27"/>
      <c r="N1" s="27"/>
      <c r="O1" s="27"/>
      <c r="P1" s="27"/>
      <c r="Q1" s="27"/>
      <c r="R1" s="27"/>
      <c r="S1" s="27"/>
    </row>
    <row r="2" spans="1:19" ht="60" customHeight="1">
      <c r="A2" s="58" t="s">
        <v>58</v>
      </c>
      <c r="B2" s="59" t="s">
        <v>179</v>
      </c>
      <c r="C2" s="59" t="s">
        <v>180</v>
      </c>
      <c r="D2" s="60" t="s">
        <v>57</v>
      </c>
      <c r="E2" s="60" t="s">
        <v>56</v>
      </c>
      <c r="F2" s="60" t="s">
        <v>55</v>
      </c>
      <c r="G2" s="60" t="s">
        <v>54</v>
      </c>
      <c r="H2" s="60" t="s">
        <v>53</v>
      </c>
      <c r="I2" s="60" t="s">
        <v>52</v>
      </c>
      <c r="J2" s="61" t="s">
        <v>51</v>
      </c>
      <c r="K2" s="60" t="s">
        <v>50</v>
      </c>
      <c r="L2" s="60" t="s">
        <v>49</v>
      </c>
      <c r="M2" s="61" t="s">
        <v>48</v>
      </c>
      <c r="N2" s="61" t="s">
        <v>47</v>
      </c>
      <c r="O2" s="62" t="s">
        <v>46</v>
      </c>
      <c r="P2" s="62" t="s">
        <v>176</v>
      </c>
      <c r="Q2" s="63" t="s">
        <v>45</v>
      </c>
      <c r="R2" s="62" t="s">
        <v>44</v>
      </c>
      <c r="S2" s="64" t="s">
        <v>43</v>
      </c>
    </row>
    <row r="3" spans="1:19" s="40" customFormat="1">
      <c r="A3" s="30" t="s">
        <v>42</v>
      </c>
      <c r="B3" s="30">
        <v>82.7</v>
      </c>
      <c r="C3" s="30">
        <v>83.2</v>
      </c>
      <c r="D3" s="30">
        <v>186</v>
      </c>
      <c r="E3" s="30">
        <v>0</v>
      </c>
      <c r="F3" s="30">
        <v>0</v>
      </c>
      <c r="G3" s="30">
        <v>0</v>
      </c>
      <c r="H3" s="30">
        <v>0</v>
      </c>
      <c r="I3" s="30">
        <v>7</v>
      </c>
      <c r="J3" s="30">
        <v>23</v>
      </c>
      <c r="K3" s="30">
        <v>0</v>
      </c>
      <c r="L3" s="30">
        <v>4</v>
      </c>
      <c r="M3" s="30">
        <v>1</v>
      </c>
      <c r="N3" s="30">
        <v>0</v>
      </c>
      <c r="O3" s="30">
        <v>5</v>
      </c>
      <c r="P3" s="30">
        <v>0</v>
      </c>
      <c r="Q3" s="30">
        <v>45</v>
      </c>
      <c r="R3" s="30">
        <v>0</v>
      </c>
      <c r="S3" s="85">
        <v>271</v>
      </c>
    </row>
    <row r="4" spans="1:19" s="40" customFormat="1">
      <c r="A4" s="30" t="s">
        <v>41</v>
      </c>
      <c r="B4" s="30">
        <v>90.7</v>
      </c>
      <c r="C4" s="30">
        <v>91.4</v>
      </c>
      <c r="D4" s="30">
        <v>164</v>
      </c>
      <c r="E4" s="30">
        <v>0</v>
      </c>
      <c r="F4" s="30">
        <v>0</v>
      </c>
      <c r="G4" s="30">
        <v>1</v>
      </c>
      <c r="H4" s="30">
        <v>0</v>
      </c>
      <c r="I4" s="30">
        <v>5</v>
      </c>
      <c r="J4" s="30">
        <v>34</v>
      </c>
      <c r="K4" s="30">
        <v>0</v>
      </c>
      <c r="L4" s="30">
        <v>5</v>
      </c>
      <c r="M4" s="30">
        <v>3</v>
      </c>
      <c r="N4" s="30">
        <v>0</v>
      </c>
      <c r="O4" s="30">
        <v>7</v>
      </c>
      <c r="P4" s="30">
        <v>0</v>
      </c>
      <c r="Q4" s="30">
        <v>23</v>
      </c>
      <c r="R4" s="30">
        <v>1</v>
      </c>
      <c r="S4" s="85">
        <v>243</v>
      </c>
    </row>
    <row r="5" spans="1:19" s="40" customFormat="1">
      <c r="A5" s="30" t="s">
        <v>40</v>
      </c>
      <c r="B5" s="30">
        <v>96.8</v>
      </c>
      <c r="C5" s="30">
        <v>97.3</v>
      </c>
      <c r="D5" s="30">
        <v>182</v>
      </c>
      <c r="E5" s="30">
        <v>0</v>
      </c>
      <c r="F5" s="30">
        <v>0</v>
      </c>
      <c r="G5" s="30">
        <v>0</v>
      </c>
      <c r="H5" s="30">
        <v>0</v>
      </c>
      <c r="I5" s="30">
        <v>16</v>
      </c>
      <c r="J5" s="30">
        <v>24</v>
      </c>
      <c r="K5" s="30">
        <v>0</v>
      </c>
      <c r="L5" s="30">
        <v>4</v>
      </c>
      <c r="M5" s="30">
        <v>7</v>
      </c>
      <c r="N5" s="30">
        <v>0</v>
      </c>
      <c r="O5" s="30">
        <v>18</v>
      </c>
      <c r="P5" s="30">
        <v>0</v>
      </c>
      <c r="Q5" s="30">
        <v>33</v>
      </c>
      <c r="R5" s="30">
        <v>0</v>
      </c>
      <c r="S5" s="85">
        <v>284</v>
      </c>
    </row>
    <row r="6" spans="1:19" s="40" customFormat="1">
      <c r="A6" s="30" t="s">
        <v>39</v>
      </c>
      <c r="B6" s="52">
        <v>102</v>
      </c>
      <c r="C6" s="30">
        <v>102.6</v>
      </c>
      <c r="D6" s="30">
        <v>126</v>
      </c>
      <c r="E6" s="30">
        <v>0</v>
      </c>
      <c r="F6" s="30">
        <v>0</v>
      </c>
      <c r="G6" s="30">
        <v>0</v>
      </c>
      <c r="H6" s="30">
        <v>0</v>
      </c>
      <c r="I6" s="30">
        <v>7</v>
      </c>
      <c r="J6" s="30">
        <v>21</v>
      </c>
      <c r="K6" s="30">
        <v>0</v>
      </c>
      <c r="L6" s="30">
        <v>5</v>
      </c>
      <c r="M6" s="30">
        <v>6</v>
      </c>
      <c r="N6" s="30">
        <v>0</v>
      </c>
      <c r="O6" s="30">
        <f>8+13</f>
        <v>21</v>
      </c>
      <c r="P6" s="30">
        <v>0</v>
      </c>
      <c r="Q6" s="30">
        <v>35</v>
      </c>
      <c r="R6" s="30">
        <v>0</v>
      </c>
      <c r="S6" s="85">
        <v>221</v>
      </c>
    </row>
    <row r="7" spans="1:19" s="40" customFormat="1">
      <c r="A7" s="30" t="s">
        <v>38</v>
      </c>
      <c r="B7" s="52">
        <v>107</v>
      </c>
      <c r="C7" s="30">
        <v>107.6</v>
      </c>
      <c r="D7" s="30">
        <v>164</v>
      </c>
      <c r="E7" s="30">
        <v>0</v>
      </c>
      <c r="F7" s="30">
        <v>0</v>
      </c>
      <c r="G7" s="30">
        <v>1</v>
      </c>
      <c r="H7" s="30">
        <v>0</v>
      </c>
      <c r="I7" s="30">
        <v>23</v>
      </c>
      <c r="J7" s="30">
        <v>25</v>
      </c>
      <c r="K7" s="30">
        <v>0</v>
      </c>
      <c r="L7" s="30">
        <v>5</v>
      </c>
      <c r="M7" s="30">
        <v>5</v>
      </c>
      <c r="N7" s="30">
        <v>1</v>
      </c>
      <c r="O7" s="30">
        <v>6</v>
      </c>
      <c r="P7" s="30">
        <v>0</v>
      </c>
      <c r="Q7" s="30">
        <v>2</v>
      </c>
      <c r="R7" s="30">
        <v>1</v>
      </c>
      <c r="S7" s="85">
        <v>233</v>
      </c>
    </row>
    <row r="8" spans="1:19" s="40" customFormat="1">
      <c r="A8" s="30" t="s">
        <v>37</v>
      </c>
      <c r="B8" s="52">
        <v>112.8</v>
      </c>
      <c r="C8" s="30">
        <v>113.4</v>
      </c>
      <c r="D8" s="30">
        <v>151</v>
      </c>
      <c r="E8" s="30">
        <v>0</v>
      </c>
      <c r="F8" s="30">
        <v>0</v>
      </c>
      <c r="G8" s="30">
        <v>0</v>
      </c>
      <c r="H8" s="30">
        <v>0</v>
      </c>
      <c r="I8" s="30">
        <v>5</v>
      </c>
      <c r="J8" s="30">
        <v>25</v>
      </c>
      <c r="K8" s="30">
        <v>0</v>
      </c>
      <c r="L8" s="30">
        <v>4</v>
      </c>
      <c r="M8" s="30">
        <v>7</v>
      </c>
      <c r="N8" s="30">
        <v>0</v>
      </c>
      <c r="O8" s="30">
        <v>8</v>
      </c>
      <c r="P8" s="30">
        <v>0</v>
      </c>
      <c r="Q8" s="30">
        <v>6</v>
      </c>
      <c r="R8" s="30">
        <v>0</v>
      </c>
      <c r="S8" s="85">
        <v>206</v>
      </c>
    </row>
    <row r="9" spans="1:19" s="40" customFormat="1">
      <c r="A9" s="30" t="s">
        <v>36</v>
      </c>
      <c r="B9" s="30">
        <v>120.6</v>
      </c>
      <c r="C9" s="30">
        <v>121.2</v>
      </c>
      <c r="D9" s="30">
        <v>147</v>
      </c>
      <c r="E9" s="30">
        <v>0</v>
      </c>
      <c r="F9" s="30">
        <v>0</v>
      </c>
      <c r="G9" s="30">
        <v>1</v>
      </c>
      <c r="H9" s="30">
        <v>0</v>
      </c>
      <c r="I9" s="30">
        <v>18</v>
      </c>
      <c r="J9" s="30">
        <v>31</v>
      </c>
      <c r="K9" s="30">
        <v>0</v>
      </c>
      <c r="L9" s="30">
        <v>5</v>
      </c>
      <c r="M9" s="30">
        <v>10</v>
      </c>
      <c r="N9" s="30">
        <v>3</v>
      </c>
      <c r="O9" s="30">
        <v>9</v>
      </c>
      <c r="P9" s="30">
        <v>0</v>
      </c>
      <c r="Q9" s="30">
        <v>7</v>
      </c>
      <c r="R9" s="30">
        <v>0</v>
      </c>
      <c r="S9" s="85">
        <v>231</v>
      </c>
    </row>
    <row r="10" spans="1:19" s="40" customFormat="1">
      <c r="A10" s="30" t="s">
        <v>35</v>
      </c>
      <c r="B10" s="30">
        <v>126.3</v>
      </c>
      <c r="C10" s="30">
        <v>126.9</v>
      </c>
      <c r="D10" s="30">
        <v>160</v>
      </c>
      <c r="E10" s="30">
        <v>0</v>
      </c>
      <c r="F10" s="30">
        <v>0</v>
      </c>
      <c r="G10" s="30">
        <v>0</v>
      </c>
      <c r="H10" s="30">
        <v>0</v>
      </c>
      <c r="I10" s="30">
        <v>11</v>
      </c>
      <c r="J10" s="30">
        <v>25</v>
      </c>
      <c r="K10" s="30">
        <v>0</v>
      </c>
      <c r="L10" s="30">
        <v>7</v>
      </c>
      <c r="M10" s="30">
        <v>11</v>
      </c>
      <c r="N10" s="30">
        <v>0</v>
      </c>
      <c r="O10" s="30">
        <v>7</v>
      </c>
      <c r="P10" s="30">
        <v>0</v>
      </c>
      <c r="Q10" s="30">
        <v>16</v>
      </c>
      <c r="R10" s="30">
        <v>1</v>
      </c>
      <c r="S10" s="85">
        <v>238</v>
      </c>
    </row>
    <row r="11" spans="1:19" s="40" customFormat="1">
      <c r="A11" s="30" t="s">
        <v>34</v>
      </c>
      <c r="B11" s="30">
        <v>132.80000000000001</v>
      </c>
      <c r="C11" s="30">
        <v>133.4</v>
      </c>
      <c r="D11" s="30">
        <v>165</v>
      </c>
      <c r="E11" s="30">
        <v>0</v>
      </c>
      <c r="F11" s="30">
        <v>1</v>
      </c>
      <c r="G11" s="30">
        <v>0</v>
      </c>
      <c r="H11" s="30">
        <v>0</v>
      </c>
      <c r="I11" s="30">
        <v>14</v>
      </c>
      <c r="J11" s="30">
        <v>24</v>
      </c>
      <c r="K11" s="30">
        <v>0</v>
      </c>
      <c r="L11" s="30">
        <v>6</v>
      </c>
      <c r="M11" s="30">
        <v>10</v>
      </c>
      <c r="N11" s="30">
        <v>0</v>
      </c>
      <c r="O11" s="30">
        <v>8</v>
      </c>
      <c r="P11" s="30">
        <v>0</v>
      </c>
      <c r="Q11" s="30">
        <v>10</v>
      </c>
      <c r="R11" s="30">
        <v>1</v>
      </c>
      <c r="S11" s="85">
        <v>239</v>
      </c>
    </row>
    <row r="12" spans="1:19" s="40" customFormat="1">
      <c r="A12" s="30" t="s">
        <v>33</v>
      </c>
      <c r="B12" s="30">
        <v>141.19999999999999</v>
      </c>
      <c r="C12" s="30">
        <v>141.80000000000001</v>
      </c>
      <c r="D12" s="30">
        <v>167</v>
      </c>
      <c r="E12" s="30">
        <v>0</v>
      </c>
      <c r="F12" s="30">
        <v>0</v>
      </c>
      <c r="G12" s="30">
        <v>0</v>
      </c>
      <c r="H12" s="30">
        <v>0</v>
      </c>
      <c r="I12" s="30">
        <v>22</v>
      </c>
      <c r="J12" s="30">
        <v>18</v>
      </c>
      <c r="K12" s="30">
        <v>0</v>
      </c>
      <c r="L12" s="30">
        <v>4</v>
      </c>
      <c r="M12" s="30">
        <v>2</v>
      </c>
      <c r="N12" s="30">
        <v>0</v>
      </c>
      <c r="O12" s="30">
        <v>10</v>
      </c>
      <c r="P12" s="30">
        <v>0</v>
      </c>
      <c r="Q12" s="30">
        <v>15</v>
      </c>
      <c r="R12" s="30">
        <v>1</v>
      </c>
      <c r="S12" s="85">
        <v>239</v>
      </c>
    </row>
    <row r="13" spans="1:19" s="40" customFormat="1">
      <c r="A13" s="30" t="s">
        <v>32</v>
      </c>
      <c r="B13" s="30">
        <v>145.69999999999999</v>
      </c>
      <c r="C13" s="30">
        <v>146.30000000000001</v>
      </c>
      <c r="D13" s="30">
        <v>146</v>
      </c>
      <c r="E13" s="30">
        <v>0</v>
      </c>
      <c r="F13" s="30">
        <v>0</v>
      </c>
      <c r="G13" s="30">
        <v>0</v>
      </c>
      <c r="H13" s="30">
        <v>1</v>
      </c>
      <c r="I13" s="30">
        <v>13</v>
      </c>
      <c r="J13" s="30">
        <v>24</v>
      </c>
      <c r="K13" s="30">
        <v>0</v>
      </c>
      <c r="L13" s="30">
        <v>6</v>
      </c>
      <c r="M13" s="30">
        <v>5</v>
      </c>
      <c r="N13" s="30">
        <v>0</v>
      </c>
      <c r="O13" s="30">
        <v>14</v>
      </c>
      <c r="P13" s="30">
        <v>0</v>
      </c>
      <c r="Q13" s="30">
        <v>11</v>
      </c>
      <c r="R13" s="30">
        <v>0</v>
      </c>
      <c r="S13" s="85">
        <v>220</v>
      </c>
    </row>
    <row r="14" spans="1:19" s="40" customFormat="1">
      <c r="A14" s="30" t="s">
        <v>31</v>
      </c>
      <c r="B14" s="30">
        <v>151.19999999999999</v>
      </c>
      <c r="C14" s="52">
        <v>152</v>
      </c>
      <c r="D14" s="30">
        <v>157</v>
      </c>
      <c r="E14" s="30">
        <v>0</v>
      </c>
      <c r="F14" s="30">
        <v>0</v>
      </c>
      <c r="G14" s="30">
        <v>0</v>
      </c>
      <c r="H14" s="30">
        <v>0</v>
      </c>
      <c r="I14" s="30">
        <v>8</v>
      </c>
      <c r="J14" s="30">
        <v>32</v>
      </c>
      <c r="K14" s="30">
        <v>0</v>
      </c>
      <c r="L14" s="30">
        <v>4</v>
      </c>
      <c r="M14" s="30">
        <v>16</v>
      </c>
      <c r="N14" s="30">
        <v>0</v>
      </c>
      <c r="O14" s="30">
        <v>10</v>
      </c>
      <c r="P14" s="30">
        <v>0</v>
      </c>
      <c r="Q14" s="30">
        <v>0</v>
      </c>
      <c r="R14" s="30">
        <v>0</v>
      </c>
      <c r="S14" s="85">
        <v>227</v>
      </c>
    </row>
    <row r="15" spans="1:19" s="40" customFormat="1">
      <c r="A15" s="30" t="s">
        <v>30</v>
      </c>
      <c r="B15" s="52">
        <v>155.80000000000001</v>
      </c>
      <c r="C15" s="52">
        <v>156.4</v>
      </c>
      <c r="D15" s="30">
        <v>171</v>
      </c>
      <c r="E15" s="30">
        <v>0</v>
      </c>
      <c r="F15" s="30">
        <v>3</v>
      </c>
      <c r="G15" s="30">
        <v>0</v>
      </c>
      <c r="H15" s="30">
        <v>0</v>
      </c>
      <c r="I15" s="30">
        <v>9</v>
      </c>
      <c r="J15" s="30">
        <v>35</v>
      </c>
      <c r="K15" s="30">
        <v>0</v>
      </c>
      <c r="L15" s="30">
        <v>6</v>
      </c>
      <c r="M15" s="30">
        <v>12</v>
      </c>
      <c r="N15" s="30">
        <v>0</v>
      </c>
      <c r="O15" s="30">
        <v>8</v>
      </c>
      <c r="P15" s="30">
        <v>0</v>
      </c>
      <c r="Q15" s="30">
        <v>7</v>
      </c>
      <c r="R15" s="30">
        <v>0</v>
      </c>
      <c r="S15" s="85">
        <v>251</v>
      </c>
    </row>
    <row r="16" spans="1:19" s="40" customFormat="1">
      <c r="A16" s="30" t="s">
        <v>29</v>
      </c>
      <c r="B16" s="52">
        <v>161</v>
      </c>
      <c r="C16" s="52">
        <v>161.6</v>
      </c>
      <c r="D16" s="30">
        <v>175</v>
      </c>
      <c r="E16" s="30">
        <v>0</v>
      </c>
      <c r="F16" s="30">
        <v>0</v>
      </c>
      <c r="G16" s="30">
        <v>0</v>
      </c>
      <c r="H16" s="30">
        <v>0</v>
      </c>
      <c r="I16" s="30">
        <v>5</v>
      </c>
      <c r="J16" s="30">
        <v>24</v>
      </c>
      <c r="K16" s="30">
        <v>0</v>
      </c>
      <c r="L16" s="30">
        <v>3</v>
      </c>
      <c r="M16" s="30">
        <v>11</v>
      </c>
      <c r="N16" s="30">
        <v>1</v>
      </c>
      <c r="O16" s="30">
        <v>5</v>
      </c>
      <c r="P16" s="30">
        <v>0</v>
      </c>
      <c r="Q16" s="30">
        <v>8</v>
      </c>
      <c r="R16" s="30">
        <v>0</v>
      </c>
      <c r="S16" s="85">
        <v>232</v>
      </c>
    </row>
    <row r="17" spans="1:19" s="41" customFormat="1">
      <c r="A17" s="53" t="s">
        <v>28</v>
      </c>
      <c r="B17" s="54">
        <v>166.3</v>
      </c>
      <c r="C17" s="54">
        <v>166.9</v>
      </c>
      <c r="D17" s="53">
        <v>178</v>
      </c>
      <c r="E17" s="53">
        <v>0</v>
      </c>
      <c r="F17" s="53">
        <v>1</v>
      </c>
      <c r="G17" s="53">
        <v>1</v>
      </c>
      <c r="H17" s="53">
        <v>0</v>
      </c>
      <c r="I17" s="53">
        <v>3</v>
      </c>
      <c r="J17" s="53">
        <v>29</v>
      </c>
      <c r="K17" s="53">
        <v>0</v>
      </c>
      <c r="L17" s="53">
        <v>3</v>
      </c>
      <c r="M17" s="53">
        <v>10</v>
      </c>
      <c r="N17" s="53">
        <v>0</v>
      </c>
      <c r="O17" s="53">
        <v>5</v>
      </c>
      <c r="P17" s="53">
        <v>0</v>
      </c>
      <c r="Q17" s="53">
        <v>0</v>
      </c>
      <c r="R17" s="53">
        <v>0</v>
      </c>
      <c r="S17" s="86">
        <v>230</v>
      </c>
    </row>
  </sheetData>
  <pageMargins left="0.70866141732283472" right="0.70866141732283472" top="0.74803149606299213" bottom="0.74803149606299213"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showGridLines="0" zoomScaleNormal="100" zoomScaleSheetLayoutView="100" workbookViewId="0">
      <pane ySplit="2" topLeftCell="A3" activePane="bottomLeft" state="frozen"/>
      <selection pane="bottomLeft"/>
    </sheetView>
  </sheetViews>
  <sheetFormatPr defaultRowHeight="12.75"/>
  <cols>
    <col min="1" max="1" width="15.7109375" style="27" customWidth="1"/>
    <col min="2" max="3" width="10.7109375" style="27" customWidth="1"/>
    <col min="4" max="4" width="11.42578125" style="27" customWidth="1"/>
    <col min="5" max="5" width="11" style="27" customWidth="1"/>
    <col min="6" max="6" width="10.28515625" style="27" customWidth="1"/>
    <col min="7" max="7" width="7.5703125" style="27" customWidth="1"/>
    <col min="8" max="8" width="10.140625" style="27" customWidth="1"/>
    <col min="9" max="9" width="16.7109375" style="27" customWidth="1"/>
    <col min="10" max="11" width="9.85546875" style="27" customWidth="1"/>
    <col min="12" max="12" width="7.7109375" style="27" customWidth="1"/>
    <col min="13" max="13" width="16.28515625" style="27" customWidth="1"/>
    <col min="14" max="14" width="10" style="27" customWidth="1"/>
    <col min="15" max="15" width="16.28515625" style="27" customWidth="1"/>
    <col min="16" max="16" width="7.7109375" style="27" customWidth="1"/>
    <col min="17" max="17" width="13.140625" style="27" customWidth="1"/>
    <col min="18" max="18" width="10.85546875" style="27" customWidth="1"/>
    <col min="19" max="19" width="7.28515625" style="27" customWidth="1"/>
    <col min="20" max="16384" width="9.140625" style="27"/>
  </cols>
  <sheetData>
    <row r="1" spans="1:19" ht="18" customHeight="1">
      <c r="A1" s="28" t="s">
        <v>182</v>
      </c>
    </row>
    <row r="2" spans="1:19" ht="60" customHeight="1">
      <c r="A2" s="58" t="s">
        <v>58</v>
      </c>
      <c r="B2" s="59" t="s">
        <v>179</v>
      </c>
      <c r="C2" s="59" t="s">
        <v>180</v>
      </c>
      <c r="D2" s="60" t="s">
        <v>57</v>
      </c>
      <c r="E2" s="60" t="s">
        <v>56</v>
      </c>
      <c r="F2" s="60" t="s">
        <v>55</v>
      </c>
      <c r="G2" s="60" t="s">
        <v>54</v>
      </c>
      <c r="H2" s="60" t="s">
        <v>53</v>
      </c>
      <c r="I2" s="60" t="s">
        <v>52</v>
      </c>
      <c r="J2" s="61" t="s">
        <v>51</v>
      </c>
      <c r="K2" s="60" t="s">
        <v>50</v>
      </c>
      <c r="L2" s="60" t="s">
        <v>49</v>
      </c>
      <c r="M2" s="61" t="s">
        <v>48</v>
      </c>
      <c r="N2" s="61" t="s">
        <v>47</v>
      </c>
      <c r="O2" s="62" t="s">
        <v>46</v>
      </c>
      <c r="P2" s="62" t="s">
        <v>176</v>
      </c>
      <c r="Q2" s="63" t="s">
        <v>45</v>
      </c>
      <c r="R2" s="62" t="s">
        <v>44</v>
      </c>
      <c r="S2" s="64" t="s">
        <v>59</v>
      </c>
    </row>
    <row r="3" spans="1:19" s="29" customFormat="1" ht="15" customHeight="1">
      <c r="A3" s="50" t="s">
        <v>42</v>
      </c>
      <c r="B3" s="51">
        <v>82.7</v>
      </c>
      <c r="C3" s="51">
        <v>83.2</v>
      </c>
      <c r="D3" s="50">
        <v>59</v>
      </c>
      <c r="E3" s="50">
        <v>0</v>
      </c>
      <c r="F3" s="50">
        <v>0</v>
      </c>
      <c r="G3" s="50">
        <v>1</v>
      </c>
      <c r="H3" s="50">
        <v>0</v>
      </c>
      <c r="I3" s="50">
        <v>5</v>
      </c>
      <c r="J3" s="50">
        <v>11</v>
      </c>
      <c r="K3" s="50">
        <v>0</v>
      </c>
      <c r="L3" s="50">
        <v>1</v>
      </c>
      <c r="M3" s="50">
        <v>2</v>
      </c>
      <c r="N3" s="50">
        <v>0</v>
      </c>
      <c r="O3" s="50">
        <v>2</v>
      </c>
      <c r="P3" s="50">
        <v>0</v>
      </c>
      <c r="Q3" s="50">
        <v>14</v>
      </c>
      <c r="R3" s="50">
        <v>0</v>
      </c>
      <c r="S3" s="87">
        <v>95</v>
      </c>
    </row>
    <row r="4" spans="1:19" s="29" customFormat="1" ht="15" customHeight="1">
      <c r="A4" s="30" t="s">
        <v>41</v>
      </c>
      <c r="B4" s="52">
        <v>90.7</v>
      </c>
      <c r="C4" s="52">
        <v>91.4</v>
      </c>
      <c r="D4" s="30">
        <v>76</v>
      </c>
      <c r="E4" s="30">
        <v>0</v>
      </c>
      <c r="F4" s="30">
        <v>0</v>
      </c>
      <c r="G4" s="30">
        <v>0</v>
      </c>
      <c r="H4" s="30">
        <v>0</v>
      </c>
      <c r="I4" s="30">
        <v>0</v>
      </c>
      <c r="J4" s="30">
        <v>9</v>
      </c>
      <c r="K4" s="30">
        <v>0</v>
      </c>
      <c r="L4" s="30">
        <v>0</v>
      </c>
      <c r="M4" s="30">
        <v>2</v>
      </c>
      <c r="N4" s="30">
        <v>0</v>
      </c>
      <c r="O4" s="30">
        <v>5</v>
      </c>
      <c r="P4" s="30">
        <v>0</v>
      </c>
      <c r="Q4" s="30">
        <v>5</v>
      </c>
      <c r="R4" s="30">
        <v>1</v>
      </c>
      <c r="S4" s="85">
        <v>98</v>
      </c>
    </row>
    <row r="5" spans="1:19" s="29" customFormat="1" ht="15" customHeight="1">
      <c r="A5" s="30" t="s">
        <v>40</v>
      </c>
      <c r="B5" s="52">
        <v>96.8</v>
      </c>
      <c r="C5" s="52">
        <v>97.3</v>
      </c>
      <c r="D5" s="30">
        <v>55</v>
      </c>
      <c r="E5" s="30">
        <v>0</v>
      </c>
      <c r="F5" s="30">
        <v>0</v>
      </c>
      <c r="G5" s="30">
        <v>0</v>
      </c>
      <c r="H5" s="30">
        <v>0</v>
      </c>
      <c r="I5" s="30">
        <v>7</v>
      </c>
      <c r="J5" s="30">
        <v>10</v>
      </c>
      <c r="K5" s="30">
        <v>0</v>
      </c>
      <c r="L5" s="30">
        <v>0</v>
      </c>
      <c r="M5" s="30">
        <v>0</v>
      </c>
      <c r="N5" s="30">
        <v>0</v>
      </c>
      <c r="O5" s="30">
        <v>3</v>
      </c>
      <c r="P5" s="30">
        <v>0</v>
      </c>
      <c r="Q5" s="30">
        <v>13</v>
      </c>
      <c r="R5" s="30">
        <v>0</v>
      </c>
      <c r="S5" s="85">
        <v>88</v>
      </c>
    </row>
    <row r="6" spans="1:19" s="29" customFormat="1" ht="15" customHeight="1">
      <c r="A6" s="30" t="s">
        <v>39</v>
      </c>
      <c r="B6" s="52">
        <v>102</v>
      </c>
      <c r="C6" s="52">
        <v>102.6</v>
      </c>
      <c r="D6" s="30">
        <v>56</v>
      </c>
      <c r="E6" s="30">
        <v>0</v>
      </c>
      <c r="F6" s="30">
        <v>0</v>
      </c>
      <c r="G6" s="30">
        <v>0</v>
      </c>
      <c r="H6" s="30">
        <v>0</v>
      </c>
      <c r="I6" s="30">
        <v>6</v>
      </c>
      <c r="J6" s="30">
        <v>12</v>
      </c>
      <c r="K6" s="30">
        <v>0</v>
      </c>
      <c r="L6" s="30">
        <v>0</v>
      </c>
      <c r="M6" s="30">
        <v>3</v>
      </c>
      <c r="N6" s="30">
        <v>0</v>
      </c>
      <c r="O6" s="30">
        <v>8</v>
      </c>
      <c r="P6" s="30">
        <v>0</v>
      </c>
      <c r="Q6" s="30">
        <v>11</v>
      </c>
      <c r="R6" s="30">
        <v>0</v>
      </c>
      <c r="S6" s="85">
        <v>96</v>
      </c>
    </row>
    <row r="7" spans="1:19" s="29" customFormat="1" ht="15" customHeight="1">
      <c r="A7" s="30" t="s">
        <v>38</v>
      </c>
      <c r="B7" s="52">
        <v>107</v>
      </c>
      <c r="C7" s="52">
        <v>107.6</v>
      </c>
      <c r="D7" s="30">
        <v>73</v>
      </c>
      <c r="E7" s="30">
        <v>0</v>
      </c>
      <c r="F7" s="30">
        <v>0</v>
      </c>
      <c r="G7" s="30">
        <v>1</v>
      </c>
      <c r="H7" s="30">
        <v>0</v>
      </c>
      <c r="I7" s="30">
        <v>9</v>
      </c>
      <c r="J7" s="30">
        <v>12</v>
      </c>
      <c r="K7" s="30">
        <v>0</v>
      </c>
      <c r="L7" s="30">
        <v>0</v>
      </c>
      <c r="M7" s="30">
        <v>3</v>
      </c>
      <c r="N7" s="30">
        <v>0</v>
      </c>
      <c r="O7" s="30">
        <v>1</v>
      </c>
      <c r="P7" s="30">
        <v>0</v>
      </c>
      <c r="Q7" s="30">
        <v>0</v>
      </c>
      <c r="R7" s="30">
        <v>1</v>
      </c>
      <c r="S7" s="85">
        <v>100</v>
      </c>
    </row>
    <row r="8" spans="1:19" s="29" customFormat="1" ht="15" customHeight="1">
      <c r="A8" s="30" t="s">
        <v>37</v>
      </c>
      <c r="B8" s="52">
        <v>112.8</v>
      </c>
      <c r="C8" s="52">
        <v>113.4</v>
      </c>
      <c r="D8" s="30">
        <v>94</v>
      </c>
      <c r="E8" s="30">
        <v>0</v>
      </c>
      <c r="F8" s="30">
        <v>0</v>
      </c>
      <c r="G8" s="30">
        <v>0</v>
      </c>
      <c r="H8" s="30">
        <v>0</v>
      </c>
      <c r="I8" s="30">
        <v>9</v>
      </c>
      <c r="J8" s="30">
        <v>16</v>
      </c>
      <c r="K8" s="30">
        <v>0</v>
      </c>
      <c r="L8" s="30">
        <v>0</v>
      </c>
      <c r="M8" s="30">
        <v>2</v>
      </c>
      <c r="N8" s="30">
        <v>0</v>
      </c>
      <c r="O8" s="30">
        <v>10</v>
      </c>
      <c r="P8" s="30">
        <v>0</v>
      </c>
      <c r="Q8" s="30">
        <v>4</v>
      </c>
      <c r="R8" s="30">
        <v>1</v>
      </c>
      <c r="S8" s="85">
        <v>136</v>
      </c>
    </row>
    <row r="9" spans="1:19" s="29" customFormat="1" ht="15" customHeight="1">
      <c r="A9" s="30" t="s">
        <v>36</v>
      </c>
      <c r="B9" s="52">
        <v>120.6</v>
      </c>
      <c r="C9" s="52">
        <v>121.2</v>
      </c>
      <c r="D9" s="30">
        <v>77</v>
      </c>
      <c r="E9" s="30">
        <v>0</v>
      </c>
      <c r="F9" s="30">
        <v>0</v>
      </c>
      <c r="G9" s="30">
        <v>0</v>
      </c>
      <c r="H9" s="30">
        <v>0</v>
      </c>
      <c r="I9" s="30">
        <v>13</v>
      </c>
      <c r="J9" s="30">
        <v>10</v>
      </c>
      <c r="K9" s="30">
        <v>0</v>
      </c>
      <c r="L9" s="30">
        <v>0</v>
      </c>
      <c r="M9" s="30">
        <v>3</v>
      </c>
      <c r="N9" s="30">
        <v>0</v>
      </c>
      <c r="O9" s="30">
        <v>4</v>
      </c>
      <c r="P9" s="30">
        <v>0</v>
      </c>
      <c r="Q9" s="30">
        <v>6</v>
      </c>
      <c r="R9" s="30">
        <v>0</v>
      </c>
      <c r="S9" s="85">
        <v>113</v>
      </c>
    </row>
    <row r="10" spans="1:19" s="29" customFormat="1" ht="15" customHeight="1">
      <c r="A10" s="30" t="s">
        <v>35</v>
      </c>
      <c r="B10" s="52">
        <v>126.3</v>
      </c>
      <c r="C10" s="52">
        <v>126.9</v>
      </c>
      <c r="D10" s="30">
        <v>86</v>
      </c>
      <c r="E10" s="30">
        <v>0</v>
      </c>
      <c r="F10" s="30">
        <v>0</v>
      </c>
      <c r="G10" s="30">
        <v>0</v>
      </c>
      <c r="H10" s="30">
        <v>0</v>
      </c>
      <c r="I10" s="30">
        <v>2</v>
      </c>
      <c r="J10" s="30">
        <v>6</v>
      </c>
      <c r="K10" s="30">
        <v>0</v>
      </c>
      <c r="L10" s="30">
        <v>0</v>
      </c>
      <c r="M10" s="30">
        <v>5</v>
      </c>
      <c r="N10" s="30">
        <v>0</v>
      </c>
      <c r="O10" s="30">
        <v>6</v>
      </c>
      <c r="P10" s="30">
        <v>0</v>
      </c>
      <c r="Q10" s="30">
        <v>3</v>
      </c>
      <c r="R10" s="30">
        <v>0</v>
      </c>
      <c r="S10" s="85">
        <v>108</v>
      </c>
    </row>
    <row r="11" spans="1:19" s="29" customFormat="1" ht="15" customHeight="1">
      <c r="A11" s="30" t="s">
        <v>34</v>
      </c>
      <c r="B11" s="52">
        <v>132.80000000000001</v>
      </c>
      <c r="C11" s="52">
        <v>133.4</v>
      </c>
      <c r="D11" s="30">
        <v>78</v>
      </c>
      <c r="E11" s="30">
        <v>0</v>
      </c>
      <c r="F11" s="30">
        <v>1</v>
      </c>
      <c r="G11" s="30">
        <v>0</v>
      </c>
      <c r="H11" s="30">
        <v>0</v>
      </c>
      <c r="I11" s="30">
        <v>5</v>
      </c>
      <c r="J11" s="30">
        <v>11</v>
      </c>
      <c r="K11" s="30">
        <v>0</v>
      </c>
      <c r="L11" s="30">
        <v>1</v>
      </c>
      <c r="M11" s="30">
        <v>2</v>
      </c>
      <c r="N11" s="30">
        <v>0</v>
      </c>
      <c r="O11" s="30">
        <v>1</v>
      </c>
      <c r="P11" s="30">
        <v>0</v>
      </c>
      <c r="Q11" s="30">
        <v>9</v>
      </c>
      <c r="R11" s="30">
        <v>0</v>
      </c>
      <c r="S11" s="85">
        <v>108</v>
      </c>
    </row>
    <row r="12" spans="1:19" s="29" customFormat="1" ht="15" customHeight="1">
      <c r="A12" s="30" t="s">
        <v>33</v>
      </c>
      <c r="B12" s="52">
        <v>141.19999999999999</v>
      </c>
      <c r="C12" s="52">
        <v>141.80000000000001</v>
      </c>
      <c r="D12" s="30">
        <v>89</v>
      </c>
      <c r="E12" s="30">
        <v>0</v>
      </c>
      <c r="F12" s="30">
        <v>0</v>
      </c>
      <c r="G12" s="30">
        <v>1</v>
      </c>
      <c r="H12" s="30">
        <v>0</v>
      </c>
      <c r="I12" s="30">
        <v>4</v>
      </c>
      <c r="J12" s="30">
        <v>10</v>
      </c>
      <c r="K12" s="30">
        <v>1</v>
      </c>
      <c r="L12" s="30">
        <v>1</v>
      </c>
      <c r="M12" s="30">
        <v>2</v>
      </c>
      <c r="N12" s="30">
        <v>0</v>
      </c>
      <c r="O12" s="30">
        <v>5</v>
      </c>
      <c r="P12" s="30">
        <v>0</v>
      </c>
      <c r="Q12" s="30">
        <v>8</v>
      </c>
      <c r="R12" s="30">
        <v>0</v>
      </c>
      <c r="S12" s="85">
        <v>121</v>
      </c>
    </row>
    <row r="13" spans="1:19" s="29" customFormat="1" ht="15" customHeight="1">
      <c r="A13" s="30" t="s">
        <v>32</v>
      </c>
      <c r="B13" s="52">
        <v>145.69999999999999</v>
      </c>
      <c r="C13" s="52">
        <v>146.30000000000001</v>
      </c>
      <c r="D13" s="30">
        <v>69</v>
      </c>
      <c r="E13" s="30">
        <v>0</v>
      </c>
      <c r="F13" s="30">
        <v>0</v>
      </c>
      <c r="G13" s="30">
        <v>0</v>
      </c>
      <c r="H13" s="30">
        <v>0</v>
      </c>
      <c r="I13" s="30">
        <v>6</v>
      </c>
      <c r="J13" s="30">
        <v>7</v>
      </c>
      <c r="K13" s="30">
        <v>0</v>
      </c>
      <c r="L13" s="30">
        <v>1</v>
      </c>
      <c r="M13" s="30">
        <v>4</v>
      </c>
      <c r="N13" s="30">
        <v>0</v>
      </c>
      <c r="O13" s="30">
        <v>4</v>
      </c>
      <c r="P13" s="30">
        <v>0</v>
      </c>
      <c r="Q13" s="30">
        <v>2</v>
      </c>
      <c r="R13" s="30">
        <v>0</v>
      </c>
      <c r="S13" s="85">
        <v>93</v>
      </c>
    </row>
    <row r="14" spans="1:19" s="29" customFormat="1" ht="15" customHeight="1">
      <c r="A14" s="30" t="s">
        <v>31</v>
      </c>
      <c r="B14" s="52">
        <v>151.19999999999999</v>
      </c>
      <c r="C14" s="52">
        <v>152</v>
      </c>
      <c r="D14" s="30">
        <v>82</v>
      </c>
      <c r="E14" s="30">
        <v>0</v>
      </c>
      <c r="F14" s="30">
        <v>0</v>
      </c>
      <c r="G14" s="30">
        <v>2</v>
      </c>
      <c r="H14" s="30">
        <v>0</v>
      </c>
      <c r="I14" s="30">
        <v>4</v>
      </c>
      <c r="J14" s="30">
        <v>6</v>
      </c>
      <c r="K14" s="30">
        <v>0</v>
      </c>
      <c r="L14" s="30">
        <v>2</v>
      </c>
      <c r="M14" s="30">
        <v>6</v>
      </c>
      <c r="N14" s="30">
        <v>0</v>
      </c>
      <c r="O14" s="30">
        <v>4</v>
      </c>
      <c r="P14" s="30">
        <v>0</v>
      </c>
      <c r="Q14" s="30">
        <v>2</v>
      </c>
      <c r="R14" s="30">
        <v>0</v>
      </c>
      <c r="S14" s="85">
        <v>108</v>
      </c>
    </row>
    <row r="15" spans="1:19" s="29" customFormat="1" ht="15" customHeight="1">
      <c r="A15" s="30" t="s">
        <v>30</v>
      </c>
      <c r="B15" s="52">
        <v>155.80000000000001</v>
      </c>
      <c r="C15" s="52">
        <v>156.4</v>
      </c>
      <c r="D15" s="30">
        <v>69</v>
      </c>
      <c r="E15" s="30">
        <v>0</v>
      </c>
      <c r="F15" s="30">
        <v>0</v>
      </c>
      <c r="G15" s="30">
        <v>0</v>
      </c>
      <c r="H15" s="30">
        <v>0</v>
      </c>
      <c r="I15" s="30">
        <v>1</v>
      </c>
      <c r="J15" s="30">
        <v>10</v>
      </c>
      <c r="K15" s="30">
        <v>0</v>
      </c>
      <c r="L15" s="30">
        <v>1</v>
      </c>
      <c r="M15" s="30">
        <v>9</v>
      </c>
      <c r="N15" s="30">
        <v>0</v>
      </c>
      <c r="O15" s="30">
        <v>2</v>
      </c>
      <c r="P15" s="30">
        <v>0</v>
      </c>
      <c r="Q15" s="30">
        <v>4</v>
      </c>
      <c r="R15" s="30">
        <v>0</v>
      </c>
      <c r="S15" s="85">
        <v>96</v>
      </c>
    </row>
    <row r="16" spans="1:19" s="29" customFormat="1" ht="15" customHeight="1">
      <c r="A16" s="30" t="s">
        <v>29</v>
      </c>
      <c r="B16" s="52">
        <v>161</v>
      </c>
      <c r="C16" s="52">
        <v>161.6</v>
      </c>
      <c r="D16" s="30">
        <v>68</v>
      </c>
      <c r="E16" s="30">
        <v>0</v>
      </c>
      <c r="F16" s="30">
        <v>0</v>
      </c>
      <c r="G16" s="30">
        <v>0</v>
      </c>
      <c r="H16" s="30">
        <v>0</v>
      </c>
      <c r="I16" s="30">
        <v>2</v>
      </c>
      <c r="J16" s="30">
        <v>8</v>
      </c>
      <c r="K16" s="30">
        <v>0</v>
      </c>
      <c r="L16" s="30">
        <v>1</v>
      </c>
      <c r="M16" s="30">
        <v>6</v>
      </c>
      <c r="N16" s="30">
        <v>0</v>
      </c>
      <c r="O16" s="30">
        <v>5</v>
      </c>
      <c r="P16" s="30">
        <v>0</v>
      </c>
      <c r="Q16" s="30">
        <v>9</v>
      </c>
      <c r="R16" s="30">
        <v>0</v>
      </c>
      <c r="S16" s="85">
        <v>99</v>
      </c>
    </row>
    <row r="17" spans="1:19" s="30" customFormat="1" ht="15" customHeight="1">
      <c r="A17" s="53" t="s">
        <v>28</v>
      </c>
      <c r="B17" s="54">
        <v>166.3</v>
      </c>
      <c r="C17" s="54">
        <v>166.9</v>
      </c>
      <c r="D17" s="53">
        <v>66</v>
      </c>
      <c r="E17" s="53">
        <v>0</v>
      </c>
      <c r="F17" s="53">
        <v>0</v>
      </c>
      <c r="G17" s="53">
        <v>0</v>
      </c>
      <c r="H17" s="53">
        <v>0</v>
      </c>
      <c r="I17" s="53">
        <v>5</v>
      </c>
      <c r="J17" s="53">
        <v>7</v>
      </c>
      <c r="K17" s="53">
        <v>0</v>
      </c>
      <c r="L17" s="53">
        <v>0</v>
      </c>
      <c r="M17" s="53">
        <v>6</v>
      </c>
      <c r="N17" s="53">
        <v>0</v>
      </c>
      <c r="O17" s="53">
        <v>6</v>
      </c>
      <c r="P17" s="53">
        <v>0</v>
      </c>
      <c r="Q17" s="53">
        <v>0</v>
      </c>
      <c r="R17" s="53">
        <v>0</v>
      </c>
      <c r="S17" s="86">
        <v>90</v>
      </c>
    </row>
  </sheetData>
  <pageMargins left="0.70866141732283472" right="0.70866141732283472" top="0.74803149606299213" bottom="0.74803149606299213" header="0.31496062992125984" footer="0.31496062992125984"/>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showGridLines="0" zoomScaleNormal="100" zoomScaleSheetLayoutView="100" workbookViewId="0">
      <pane ySplit="2" topLeftCell="A3" activePane="bottomLeft" state="frozen"/>
      <selection pane="bottomLeft"/>
    </sheetView>
  </sheetViews>
  <sheetFormatPr defaultRowHeight="12.75"/>
  <cols>
    <col min="1" max="1" width="15.7109375" style="27" customWidth="1"/>
    <col min="2" max="4" width="10.7109375" style="27" customWidth="1"/>
    <col min="5" max="5" width="9.85546875" style="27" customWidth="1"/>
    <col min="6" max="6" width="10.42578125" style="27" customWidth="1"/>
    <col min="7" max="7" width="7" style="27" customWidth="1"/>
    <col min="8" max="8" width="9.5703125" style="27" customWidth="1"/>
    <col min="9" max="9" width="16" style="27" customWidth="1"/>
    <col min="10" max="10" width="9.7109375" style="27" customWidth="1"/>
    <col min="11" max="11" width="10.7109375" style="27" customWidth="1"/>
    <col min="12" max="12" width="7" style="27" customWidth="1"/>
    <col min="13" max="13" width="16.28515625" style="27" customWidth="1"/>
    <col min="14" max="14" width="9.85546875" style="27" customWidth="1"/>
    <col min="15" max="15" width="16" style="27" customWidth="1"/>
    <col min="16" max="16" width="7.85546875" style="27" customWidth="1"/>
    <col min="17" max="17" width="12.5703125" style="27" customWidth="1"/>
    <col min="18" max="18" width="10.42578125" style="27" customWidth="1"/>
    <col min="19" max="19" width="8.5703125" style="27" customWidth="1"/>
    <col min="20" max="16384" width="9.140625" style="27"/>
  </cols>
  <sheetData>
    <row r="1" spans="1:19" ht="18" customHeight="1">
      <c r="A1" s="28" t="s">
        <v>183</v>
      </c>
    </row>
    <row r="2" spans="1:19" ht="60" customHeight="1">
      <c r="A2" s="58" t="s">
        <v>58</v>
      </c>
      <c r="B2" s="59" t="s">
        <v>179</v>
      </c>
      <c r="C2" s="59" t="s">
        <v>180</v>
      </c>
      <c r="D2" s="60" t="s">
        <v>57</v>
      </c>
      <c r="E2" s="60" t="s">
        <v>56</v>
      </c>
      <c r="F2" s="60" t="s">
        <v>55</v>
      </c>
      <c r="G2" s="60" t="s">
        <v>54</v>
      </c>
      <c r="H2" s="60" t="s">
        <v>53</v>
      </c>
      <c r="I2" s="60" t="s">
        <v>52</v>
      </c>
      <c r="J2" s="61" t="s">
        <v>51</v>
      </c>
      <c r="K2" s="60" t="s">
        <v>50</v>
      </c>
      <c r="L2" s="60" t="s">
        <v>49</v>
      </c>
      <c r="M2" s="61" t="s">
        <v>48</v>
      </c>
      <c r="N2" s="61" t="s">
        <v>47</v>
      </c>
      <c r="O2" s="62" t="s">
        <v>46</v>
      </c>
      <c r="P2" s="62" t="s">
        <v>176</v>
      </c>
      <c r="Q2" s="63" t="s">
        <v>45</v>
      </c>
      <c r="R2" s="62" t="s">
        <v>44</v>
      </c>
      <c r="S2" s="62" t="s">
        <v>59</v>
      </c>
    </row>
    <row r="3" spans="1:19" s="29" customFormat="1" ht="15" customHeight="1">
      <c r="A3" s="50" t="s">
        <v>42</v>
      </c>
      <c r="B3" s="51">
        <v>82.7</v>
      </c>
      <c r="C3" s="51">
        <v>83.2</v>
      </c>
      <c r="D3" s="50">
        <v>7</v>
      </c>
      <c r="E3" s="50">
        <v>0</v>
      </c>
      <c r="F3" s="50">
        <v>0</v>
      </c>
      <c r="G3" s="50">
        <v>0</v>
      </c>
      <c r="H3" s="50">
        <v>0</v>
      </c>
      <c r="I3" s="50">
        <v>0</v>
      </c>
      <c r="J3" s="50">
        <v>0</v>
      </c>
      <c r="K3" s="50">
        <v>0</v>
      </c>
      <c r="L3" s="50">
        <v>0</v>
      </c>
      <c r="M3" s="50">
        <v>0</v>
      </c>
      <c r="N3" s="50">
        <v>0</v>
      </c>
      <c r="O3" s="50">
        <v>0</v>
      </c>
      <c r="P3" s="50">
        <v>0</v>
      </c>
      <c r="Q3" s="50">
        <v>2</v>
      </c>
      <c r="R3" s="50">
        <v>0</v>
      </c>
      <c r="S3" s="87">
        <v>9</v>
      </c>
    </row>
    <row r="4" spans="1:19" s="29" customFormat="1" ht="15" customHeight="1">
      <c r="A4" s="30" t="s">
        <v>41</v>
      </c>
      <c r="B4" s="52">
        <v>90.7</v>
      </c>
      <c r="C4" s="52">
        <v>91.4</v>
      </c>
      <c r="D4" s="30">
        <v>9</v>
      </c>
      <c r="E4" s="30">
        <v>0</v>
      </c>
      <c r="F4" s="30">
        <v>0</v>
      </c>
      <c r="G4" s="30">
        <v>0</v>
      </c>
      <c r="H4" s="30">
        <v>0</v>
      </c>
      <c r="I4" s="30">
        <v>0</v>
      </c>
      <c r="J4" s="30">
        <v>2</v>
      </c>
      <c r="K4" s="30">
        <v>0</v>
      </c>
      <c r="L4" s="30">
        <v>0</v>
      </c>
      <c r="M4" s="30">
        <v>0</v>
      </c>
      <c r="N4" s="30">
        <v>0</v>
      </c>
      <c r="O4" s="30">
        <v>0</v>
      </c>
      <c r="P4" s="30">
        <v>0</v>
      </c>
      <c r="Q4" s="30">
        <v>0</v>
      </c>
      <c r="R4" s="30">
        <v>0</v>
      </c>
      <c r="S4" s="85">
        <v>11</v>
      </c>
    </row>
    <row r="5" spans="1:19" s="29" customFormat="1" ht="15" customHeight="1">
      <c r="A5" s="30" t="s">
        <v>40</v>
      </c>
      <c r="B5" s="52">
        <v>96.8</v>
      </c>
      <c r="C5" s="52">
        <v>97.3</v>
      </c>
      <c r="D5" s="30">
        <v>5</v>
      </c>
      <c r="E5" s="30">
        <v>0</v>
      </c>
      <c r="F5" s="30">
        <v>0</v>
      </c>
      <c r="G5" s="30">
        <v>0</v>
      </c>
      <c r="H5" s="30">
        <v>0</v>
      </c>
      <c r="I5" s="30">
        <v>0</v>
      </c>
      <c r="J5" s="30">
        <v>0</v>
      </c>
      <c r="K5" s="30">
        <v>0</v>
      </c>
      <c r="L5" s="30">
        <v>0</v>
      </c>
      <c r="M5" s="30">
        <v>0</v>
      </c>
      <c r="N5" s="30">
        <v>0</v>
      </c>
      <c r="O5" s="30">
        <v>0</v>
      </c>
      <c r="P5" s="30">
        <v>0</v>
      </c>
      <c r="Q5" s="30">
        <v>4</v>
      </c>
      <c r="R5" s="30">
        <v>0</v>
      </c>
      <c r="S5" s="85">
        <v>9</v>
      </c>
    </row>
    <row r="6" spans="1:19" s="29" customFormat="1" ht="15" customHeight="1">
      <c r="A6" s="30" t="s">
        <v>39</v>
      </c>
      <c r="B6" s="52">
        <v>102</v>
      </c>
      <c r="C6" s="52">
        <v>102.6</v>
      </c>
      <c r="D6" s="30">
        <v>5</v>
      </c>
      <c r="E6" s="30">
        <v>0</v>
      </c>
      <c r="F6" s="30">
        <v>0</v>
      </c>
      <c r="G6" s="30">
        <v>0</v>
      </c>
      <c r="H6" s="30">
        <v>0</v>
      </c>
      <c r="I6" s="30">
        <v>0</v>
      </c>
      <c r="J6" s="30">
        <v>0</v>
      </c>
      <c r="K6" s="30">
        <v>0</v>
      </c>
      <c r="L6" s="30">
        <v>0</v>
      </c>
      <c r="M6" s="30">
        <v>0</v>
      </c>
      <c r="N6" s="30">
        <v>0</v>
      </c>
      <c r="O6" s="30">
        <v>0</v>
      </c>
      <c r="P6" s="30">
        <v>0</v>
      </c>
      <c r="Q6" s="30">
        <v>1</v>
      </c>
      <c r="R6" s="30">
        <v>0</v>
      </c>
      <c r="S6" s="85">
        <v>6</v>
      </c>
    </row>
    <row r="7" spans="1:19" s="29" customFormat="1" ht="15" customHeight="1">
      <c r="A7" s="30" t="s">
        <v>38</v>
      </c>
      <c r="B7" s="52">
        <v>107</v>
      </c>
      <c r="C7" s="52">
        <v>107.6</v>
      </c>
      <c r="D7" s="30">
        <v>8</v>
      </c>
      <c r="E7" s="30">
        <v>0</v>
      </c>
      <c r="F7" s="30">
        <v>0</v>
      </c>
      <c r="G7" s="30">
        <v>0</v>
      </c>
      <c r="H7" s="30">
        <v>0</v>
      </c>
      <c r="I7" s="30">
        <v>0</v>
      </c>
      <c r="J7" s="30">
        <v>1</v>
      </c>
      <c r="K7" s="30">
        <v>0</v>
      </c>
      <c r="L7" s="30">
        <v>0</v>
      </c>
      <c r="M7" s="30">
        <v>0</v>
      </c>
      <c r="N7" s="30">
        <v>0</v>
      </c>
      <c r="O7" s="30">
        <v>1</v>
      </c>
      <c r="P7" s="30">
        <v>0</v>
      </c>
      <c r="Q7" s="30">
        <v>0</v>
      </c>
      <c r="R7" s="30">
        <v>0</v>
      </c>
      <c r="S7" s="85">
        <v>10</v>
      </c>
    </row>
    <row r="8" spans="1:19" s="29" customFormat="1" ht="15" customHeight="1">
      <c r="A8" s="30" t="s">
        <v>37</v>
      </c>
      <c r="B8" s="52">
        <v>112.8</v>
      </c>
      <c r="C8" s="52">
        <v>113.4</v>
      </c>
      <c r="D8" s="30">
        <v>12</v>
      </c>
      <c r="E8" s="30">
        <v>0</v>
      </c>
      <c r="F8" s="30">
        <v>0</v>
      </c>
      <c r="G8" s="30">
        <v>0</v>
      </c>
      <c r="H8" s="30">
        <v>0</v>
      </c>
      <c r="I8" s="30">
        <v>0</v>
      </c>
      <c r="J8" s="30">
        <v>1</v>
      </c>
      <c r="K8" s="30">
        <v>0</v>
      </c>
      <c r="L8" s="30">
        <v>0</v>
      </c>
      <c r="M8" s="30">
        <v>0</v>
      </c>
      <c r="N8" s="30">
        <v>0</v>
      </c>
      <c r="O8" s="30">
        <v>1</v>
      </c>
      <c r="P8" s="30">
        <v>0</v>
      </c>
      <c r="Q8" s="30">
        <v>0</v>
      </c>
      <c r="R8" s="30">
        <v>0</v>
      </c>
      <c r="S8" s="85">
        <v>14</v>
      </c>
    </row>
    <row r="9" spans="1:19" s="29" customFormat="1" ht="15" customHeight="1">
      <c r="A9" s="30" t="s">
        <v>36</v>
      </c>
      <c r="B9" s="52">
        <v>120.6</v>
      </c>
      <c r="C9" s="52">
        <v>121.2</v>
      </c>
      <c r="D9" s="30">
        <v>9</v>
      </c>
      <c r="E9" s="30">
        <v>0</v>
      </c>
      <c r="F9" s="30">
        <v>0</v>
      </c>
      <c r="G9" s="30">
        <v>0</v>
      </c>
      <c r="H9" s="30">
        <v>0</v>
      </c>
      <c r="I9" s="30">
        <v>0</v>
      </c>
      <c r="J9" s="30">
        <v>0</v>
      </c>
      <c r="K9" s="30">
        <v>0</v>
      </c>
      <c r="L9" s="30">
        <v>0</v>
      </c>
      <c r="M9" s="30">
        <v>0</v>
      </c>
      <c r="N9" s="30">
        <v>1</v>
      </c>
      <c r="O9" s="30">
        <v>0</v>
      </c>
      <c r="P9" s="30">
        <v>0</v>
      </c>
      <c r="Q9" s="30">
        <v>0</v>
      </c>
      <c r="R9" s="30">
        <v>0</v>
      </c>
      <c r="S9" s="85">
        <v>10</v>
      </c>
    </row>
    <row r="10" spans="1:19" s="29" customFormat="1" ht="15" customHeight="1">
      <c r="A10" s="30" t="s">
        <v>35</v>
      </c>
      <c r="B10" s="52">
        <v>126.3</v>
      </c>
      <c r="C10" s="52">
        <v>126.9</v>
      </c>
      <c r="D10" s="30">
        <v>10</v>
      </c>
      <c r="E10" s="30">
        <v>0</v>
      </c>
      <c r="F10" s="30">
        <v>0</v>
      </c>
      <c r="G10" s="30">
        <v>0</v>
      </c>
      <c r="H10" s="30">
        <v>0</v>
      </c>
      <c r="I10" s="30">
        <v>1</v>
      </c>
      <c r="J10" s="30">
        <v>0</v>
      </c>
      <c r="K10" s="30">
        <v>0</v>
      </c>
      <c r="L10" s="30">
        <v>0</v>
      </c>
      <c r="M10" s="30">
        <v>2</v>
      </c>
      <c r="N10" s="30">
        <v>0</v>
      </c>
      <c r="O10" s="30">
        <v>0</v>
      </c>
      <c r="P10" s="30">
        <v>0</v>
      </c>
      <c r="Q10" s="30">
        <v>0</v>
      </c>
      <c r="R10" s="30">
        <v>0</v>
      </c>
      <c r="S10" s="85">
        <v>13</v>
      </c>
    </row>
    <row r="11" spans="1:19" s="29" customFormat="1" ht="15" customHeight="1">
      <c r="A11" s="30" t="s">
        <v>34</v>
      </c>
      <c r="B11" s="52">
        <v>132.80000000000001</v>
      </c>
      <c r="C11" s="52">
        <v>133.4</v>
      </c>
      <c r="D11" s="30">
        <v>6</v>
      </c>
      <c r="E11" s="30">
        <v>0</v>
      </c>
      <c r="F11" s="30">
        <v>0</v>
      </c>
      <c r="G11" s="30">
        <v>0</v>
      </c>
      <c r="H11" s="30">
        <v>0</v>
      </c>
      <c r="I11" s="30">
        <v>2</v>
      </c>
      <c r="J11" s="30">
        <v>4</v>
      </c>
      <c r="K11" s="30">
        <v>0</v>
      </c>
      <c r="L11" s="30">
        <v>0</v>
      </c>
      <c r="M11" s="30">
        <v>0</v>
      </c>
      <c r="N11" s="30">
        <v>0</v>
      </c>
      <c r="O11" s="30">
        <v>3</v>
      </c>
      <c r="P11" s="30">
        <v>0</v>
      </c>
      <c r="Q11" s="30">
        <v>0</v>
      </c>
      <c r="R11" s="30">
        <v>0</v>
      </c>
      <c r="S11" s="85">
        <v>15</v>
      </c>
    </row>
    <row r="12" spans="1:19" s="29" customFormat="1" ht="15" customHeight="1">
      <c r="A12" s="30" t="s">
        <v>33</v>
      </c>
      <c r="B12" s="52">
        <v>141.19999999999999</v>
      </c>
      <c r="C12" s="52">
        <v>141.80000000000001</v>
      </c>
      <c r="D12" s="30">
        <v>5</v>
      </c>
      <c r="E12" s="30">
        <v>0</v>
      </c>
      <c r="F12" s="30">
        <v>0</v>
      </c>
      <c r="G12" s="30">
        <v>0</v>
      </c>
      <c r="H12" s="30">
        <v>0</v>
      </c>
      <c r="I12" s="30">
        <v>0</v>
      </c>
      <c r="J12" s="30">
        <v>1</v>
      </c>
      <c r="K12" s="30">
        <v>0</v>
      </c>
      <c r="L12" s="30">
        <v>0</v>
      </c>
      <c r="M12" s="30">
        <v>1</v>
      </c>
      <c r="N12" s="30">
        <v>0</v>
      </c>
      <c r="O12" s="30">
        <v>3</v>
      </c>
      <c r="P12" s="30">
        <v>0</v>
      </c>
      <c r="Q12" s="30">
        <v>0</v>
      </c>
      <c r="R12" s="30">
        <v>0</v>
      </c>
      <c r="S12" s="85">
        <v>10</v>
      </c>
    </row>
    <row r="13" spans="1:19" s="29" customFormat="1" ht="15" customHeight="1">
      <c r="A13" s="30" t="s">
        <v>32</v>
      </c>
      <c r="B13" s="52">
        <v>145.69999999999999</v>
      </c>
      <c r="C13" s="52">
        <v>146.30000000000001</v>
      </c>
      <c r="D13" s="30">
        <v>10</v>
      </c>
      <c r="E13" s="30">
        <v>0</v>
      </c>
      <c r="F13" s="30">
        <v>0</v>
      </c>
      <c r="G13" s="30">
        <v>0</v>
      </c>
      <c r="H13" s="30">
        <v>0</v>
      </c>
      <c r="I13" s="30">
        <v>0</v>
      </c>
      <c r="J13" s="30">
        <v>0</v>
      </c>
      <c r="K13" s="30">
        <v>0</v>
      </c>
      <c r="L13" s="30">
        <v>0</v>
      </c>
      <c r="M13" s="30">
        <v>0</v>
      </c>
      <c r="N13" s="30">
        <v>0</v>
      </c>
      <c r="O13" s="30">
        <v>0</v>
      </c>
      <c r="P13" s="30">
        <v>0</v>
      </c>
      <c r="Q13" s="30">
        <v>0</v>
      </c>
      <c r="R13" s="30">
        <v>0</v>
      </c>
      <c r="S13" s="85">
        <v>10</v>
      </c>
    </row>
    <row r="14" spans="1:19" s="29" customFormat="1" ht="15" customHeight="1">
      <c r="A14" s="30" t="s">
        <v>31</v>
      </c>
      <c r="B14" s="52">
        <v>151.19999999999999</v>
      </c>
      <c r="C14" s="52">
        <v>152</v>
      </c>
      <c r="D14" s="30">
        <v>13</v>
      </c>
      <c r="E14" s="30">
        <v>0</v>
      </c>
      <c r="F14" s="30">
        <v>0</v>
      </c>
      <c r="G14" s="30">
        <v>0</v>
      </c>
      <c r="H14" s="30">
        <v>0</v>
      </c>
      <c r="I14" s="30">
        <v>0</v>
      </c>
      <c r="J14" s="30">
        <v>1</v>
      </c>
      <c r="K14" s="30">
        <v>0</v>
      </c>
      <c r="L14" s="30">
        <v>0</v>
      </c>
      <c r="M14" s="30">
        <v>0</v>
      </c>
      <c r="N14" s="30">
        <v>0</v>
      </c>
      <c r="O14" s="30">
        <v>0</v>
      </c>
      <c r="P14" s="30">
        <v>0</v>
      </c>
      <c r="Q14" s="30">
        <v>0</v>
      </c>
      <c r="R14" s="30">
        <v>0</v>
      </c>
      <c r="S14" s="85">
        <v>14</v>
      </c>
    </row>
    <row r="15" spans="1:19" s="29" customFormat="1" ht="15" customHeight="1">
      <c r="A15" s="30" t="s">
        <v>30</v>
      </c>
      <c r="B15" s="52">
        <v>155.80000000000001</v>
      </c>
      <c r="C15" s="52">
        <v>156.4</v>
      </c>
      <c r="D15" s="30">
        <v>11</v>
      </c>
      <c r="E15" s="30">
        <v>0</v>
      </c>
      <c r="F15" s="30">
        <v>0</v>
      </c>
      <c r="G15" s="30">
        <v>0</v>
      </c>
      <c r="H15" s="30">
        <v>0</v>
      </c>
      <c r="I15" s="30">
        <v>0</v>
      </c>
      <c r="J15" s="30">
        <v>1</v>
      </c>
      <c r="K15" s="30">
        <v>0</v>
      </c>
      <c r="L15" s="30">
        <v>0</v>
      </c>
      <c r="M15" s="30">
        <v>2</v>
      </c>
      <c r="N15" s="30">
        <v>0</v>
      </c>
      <c r="O15" s="30">
        <v>0</v>
      </c>
      <c r="P15" s="30">
        <v>0</v>
      </c>
      <c r="Q15" s="30">
        <v>1</v>
      </c>
      <c r="R15" s="30">
        <v>0</v>
      </c>
      <c r="S15" s="85">
        <v>15</v>
      </c>
    </row>
    <row r="16" spans="1:19" s="29" customFormat="1" ht="15" customHeight="1">
      <c r="A16" s="30" t="s">
        <v>29</v>
      </c>
      <c r="B16" s="52">
        <v>161</v>
      </c>
      <c r="C16" s="52">
        <v>161.6</v>
      </c>
      <c r="D16" s="30">
        <v>12</v>
      </c>
      <c r="E16" s="30">
        <v>0</v>
      </c>
      <c r="F16" s="30">
        <v>0</v>
      </c>
      <c r="G16" s="30">
        <v>0</v>
      </c>
      <c r="H16" s="30">
        <v>0</v>
      </c>
      <c r="I16" s="30">
        <v>0</v>
      </c>
      <c r="J16" s="30">
        <v>1</v>
      </c>
      <c r="K16" s="30">
        <v>0</v>
      </c>
      <c r="L16" s="30">
        <v>0</v>
      </c>
      <c r="M16" s="30">
        <v>1</v>
      </c>
      <c r="N16" s="30">
        <v>0</v>
      </c>
      <c r="O16" s="30">
        <v>0</v>
      </c>
      <c r="P16" s="30">
        <v>0</v>
      </c>
      <c r="Q16" s="30">
        <v>2</v>
      </c>
      <c r="R16" s="30">
        <v>0</v>
      </c>
      <c r="S16" s="85">
        <v>16</v>
      </c>
    </row>
    <row r="17" spans="1:19" s="29" customFormat="1" ht="15" customHeight="1">
      <c r="A17" s="53" t="s">
        <v>28</v>
      </c>
      <c r="B17" s="54">
        <v>166.3</v>
      </c>
      <c r="C17" s="54">
        <v>166.9</v>
      </c>
      <c r="D17" s="53">
        <v>12</v>
      </c>
      <c r="E17" s="53">
        <v>0</v>
      </c>
      <c r="F17" s="53">
        <v>1</v>
      </c>
      <c r="G17" s="53">
        <v>0</v>
      </c>
      <c r="H17" s="53">
        <v>0</v>
      </c>
      <c r="I17" s="53">
        <v>0</v>
      </c>
      <c r="J17" s="53">
        <v>0</v>
      </c>
      <c r="K17" s="53">
        <v>0</v>
      </c>
      <c r="L17" s="53">
        <v>0</v>
      </c>
      <c r="M17" s="53">
        <v>0</v>
      </c>
      <c r="N17" s="53">
        <v>2</v>
      </c>
      <c r="O17" s="53">
        <v>0</v>
      </c>
      <c r="P17" s="53">
        <v>0</v>
      </c>
      <c r="Q17" s="53">
        <v>0</v>
      </c>
      <c r="R17" s="53">
        <v>0</v>
      </c>
      <c r="S17" s="86">
        <v>15</v>
      </c>
    </row>
  </sheetData>
  <pageMargins left="0.70866141732283472" right="0.70866141732283472"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
  <sheetViews>
    <sheetView showGridLines="0" zoomScaleNormal="100" zoomScaleSheetLayoutView="100" workbookViewId="0">
      <pane ySplit="3" topLeftCell="A4" activePane="bottomLeft" state="frozen"/>
      <selection activeCell="W1" sqref="W1"/>
      <selection pane="bottomLeft" sqref="A1:I1"/>
    </sheetView>
  </sheetViews>
  <sheetFormatPr defaultRowHeight="12.75"/>
  <cols>
    <col min="1" max="1" width="15.7109375" style="27" customWidth="1"/>
    <col min="2" max="3" width="10.7109375" style="27" customWidth="1"/>
    <col min="4" max="4" width="10.85546875" style="27" customWidth="1"/>
    <col min="5" max="5" width="9.85546875" style="27" customWidth="1"/>
    <col min="6" max="6" width="10.42578125" style="27" customWidth="1"/>
    <col min="7" max="7" width="7.42578125" style="27" customWidth="1"/>
    <col min="8" max="8" width="9.7109375" style="27" customWidth="1"/>
    <col min="9" max="9" width="16.7109375" style="27" customWidth="1"/>
    <col min="10" max="10" width="9.5703125" style="27" customWidth="1"/>
    <col min="11" max="11" width="9.42578125" style="27" customWidth="1"/>
    <col min="12" max="12" width="7.5703125" style="27" customWidth="1"/>
    <col min="13" max="13" width="16.7109375" style="27" customWidth="1"/>
    <col min="14" max="14" width="10.140625" style="27" customWidth="1"/>
    <col min="15" max="15" width="16.28515625" style="27" customWidth="1"/>
    <col min="16" max="16" width="8.7109375" style="27" customWidth="1"/>
    <col min="17" max="17" width="13.28515625" style="27" customWidth="1"/>
    <col min="18" max="18" width="10.28515625" style="27" customWidth="1"/>
    <col min="19" max="19" width="10.7109375" style="27" customWidth="1"/>
    <col min="20" max="20" width="9.7109375" style="27" customWidth="1"/>
    <col min="21" max="21" width="16.28515625" style="27" customWidth="1"/>
    <col min="22" max="22" width="10.85546875" style="27" customWidth="1"/>
    <col min="23" max="23" width="13.28515625" style="27" customWidth="1"/>
    <col min="24" max="24" width="16.140625" style="27" customWidth="1"/>
    <col min="25" max="16384" width="9.140625" style="27"/>
  </cols>
  <sheetData>
    <row r="1" spans="1:24" ht="18" customHeight="1">
      <c r="A1" s="95" t="s">
        <v>184</v>
      </c>
      <c r="B1" s="95"/>
      <c r="C1" s="95"/>
      <c r="D1" s="95"/>
      <c r="E1" s="95"/>
      <c r="F1" s="95"/>
      <c r="G1" s="95"/>
      <c r="H1" s="95"/>
      <c r="I1" s="95"/>
    </row>
    <row r="2" spans="1:24" ht="15" customHeight="1">
      <c r="A2" s="94" t="s">
        <v>58</v>
      </c>
      <c r="B2" s="97" t="s">
        <v>179</v>
      </c>
      <c r="C2" s="97" t="s">
        <v>180</v>
      </c>
      <c r="D2" s="96" t="s">
        <v>57</v>
      </c>
      <c r="E2" s="96" t="s">
        <v>56</v>
      </c>
      <c r="F2" s="96" t="s">
        <v>55</v>
      </c>
      <c r="G2" s="96" t="s">
        <v>54</v>
      </c>
      <c r="H2" s="96" t="s">
        <v>53</v>
      </c>
      <c r="I2" s="96" t="s">
        <v>52</v>
      </c>
      <c r="J2" s="97" t="s">
        <v>51</v>
      </c>
      <c r="K2" s="96" t="s">
        <v>50</v>
      </c>
      <c r="L2" s="96" t="s">
        <v>49</v>
      </c>
      <c r="M2" s="97" t="s">
        <v>48</v>
      </c>
      <c r="N2" s="97" t="s">
        <v>47</v>
      </c>
      <c r="O2" s="99" t="s">
        <v>46</v>
      </c>
      <c r="P2" s="99" t="s">
        <v>176</v>
      </c>
      <c r="Q2" s="100" t="s">
        <v>45</v>
      </c>
      <c r="R2" s="99" t="s">
        <v>44</v>
      </c>
      <c r="S2" s="98" t="s">
        <v>175</v>
      </c>
      <c r="T2" s="98"/>
      <c r="U2" s="98"/>
      <c r="V2" s="98"/>
      <c r="W2" s="98"/>
      <c r="X2" s="98"/>
    </row>
    <row r="3" spans="1:24" ht="45" customHeight="1">
      <c r="A3" s="94"/>
      <c r="B3" s="97"/>
      <c r="C3" s="97"/>
      <c r="D3" s="96"/>
      <c r="E3" s="96"/>
      <c r="F3" s="96"/>
      <c r="G3" s="96"/>
      <c r="H3" s="96"/>
      <c r="I3" s="96"/>
      <c r="J3" s="97"/>
      <c r="K3" s="96"/>
      <c r="L3" s="96"/>
      <c r="M3" s="97"/>
      <c r="N3" s="97"/>
      <c r="O3" s="99"/>
      <c r="P3" s="99"/>
      <c r="Q3" s="100"/>
      <c r="R3" s="99"/>
      <c r="S3" s="55" t="s">
        <v>177</v>
      </c>
      <c r="T3" s="55" t="s">
        <v>178</v>
      </c>
      <c r="U3" s="56" t="s">
        <v>48</v>
      </c>
      <c r="V3" s="57" t="s">
        <v>61</v>
      </c>
      <c r="W3" s="55" t="s">
        <v>45</v>
      </c>
      <c r="X3" s="55" t="s">
        <v>60</v>
      </c>
    </row>
    <row r="4" spans="1:24" s="29" customFormat="1" ht="15" customHeight="1">
      <c r="A4" s="50" t="s">
        <v>42</v>
      </c>
      <c r="B4" s="51">
        <v>82.7</v>
      </c>
      <c r="C4" s="51">
        <v>83.2</v>
      </c>
      <c r="D4" s="51">
        <v>67.2</v>
      </c>
      <c r="E4" s="51">
        <v>0</v>
      </c>
      <c r="F4" s="51">
        <v>0</v>
      </c>
      <c r="G4" s="51">
        <v>0.26666666666666666</v>
      </c>
      <c r="H4" s="51">
        <v>0</v>
      </c>
      <c r="I4" s="51">
        <v>3.2</v>
      </c>
      <c r="J4" s="51">
        <v>9.0666666666666664</v>
      </c>
      <c r="K4" s="51">
        <v>0</v>
      </c>
      <c r="L4" s="51">
        <v>1.3333333333333335</v>
      </c>
      <c r="M4" s="51">
        <v>0.8</v>
      </c>
      <c r="N4" s="51">
        <v>0</v>
      </c>
      <c r="O4" s="51">
        <v>1.8666666666666669</v>
      </c>
      <c r="P4" s="51">
        <v>0</v>
      </c>
      <c r="Q4" s="51">
        <v>16.266666666666666</v>
      </c>
      <c r="R4" s="51">
        <v>0</v>
      </c>
      <c r="S4" s="51">
        <f t="shared" ref="S4:S18" si="0">D4+E4+F4</f>
        <v>67.2</v>
      </c>
      <c r="T4" s="51">
        <f>J4+L4</f>
        <v>10.4</v>
      </c>
      <c r="U4" s="51">
        <f t="shared" ref="U4:U18" si="1">M4+K4</f>
        <v>0.8</v>
      </c>
      <c r="V4" s="51">
        <f t="shared" ref="V4:V18" si="2">I4</f>
        <v>3.2</v>
      </c>
      <c r="W4" s="51">
        <f>Q4+R4</f>
        <v>16.266666666666666</v>
      </c>
      <c r="X4" s="51">
        <f>G4+N4+P4+O4+H4</f>
        <v>2.1333333333333337</v>
      </c>
    </row>
    <row r="5" spans="1:24" s="29" customFormat="1" ht="15" customHeight="1">
      <c r="A5" s="30" t="s">
        <v>41</v>
      </c>
      <c r="B5" s="52">
        <v>90.7</v>
      </c>
      <c r="C5" s="52">
        <v>91.4</v>
      </c>
      <c r="D5" s="52">
        <v>70.73863636363636</v>
      </c>
      <c r="E5" s="52">
        <v>0</v>
      </c>
      <c r="F5" s="52">
        <v>0</v>
      </c>
      <c r="G5" s="52">
        <v>0.28409090909090912</v>
      </c>
      <c r="H5" s="52">
        <v>0</v>
      </c>
      <c r="I5" s="52">
        <v>1.4204545454545454</v>
      </c>
      <c r="J5" s="52">
        <v>12.784090909090908</v>
      </c>
      <c r="K5" s="52">
        <v>0</v>
      </c>
      <c r="L5" s="52">
        <v>1.4204545454545454</v>
      </c>
      <c r="M5" s="52">
        <v>1.4204545454545454</v>
      </c>
      <c r="N5" s="52">
        <v>0</v>
      </c>
      <c r="O5" s="52">
        <v>3.4090909090909087</v>
      </c>
      <c r="P5" s="52">
        <v>0</v>
      </c>
      <c r="Q5" s="52">
        <v>7.9545454545454541</v>
      </c>
      <c r="R5" s="52">
        <v>0.56818181818181823</v>
      </c>
      <c r="S5" s="52">
        <f t="shared" si="0"/>
        <v>70.73863636363636</v>
      </c>
      <c r="T5" s="52">
        <f t="shared" ref="T5:T18" si="3">J5+L5</f>
        <v>14.204545454545453</v>
      </c>
      <c r="U5" s="52">
        <f t="shared" si="1"/>
        <v>1.4204545454545454</v>
      </c>
      <c r="V5" s="52">
        <f t="shared" si="2"/>
        <v>1.4204545454545454</v>
      </c>
      <c r="W5" s="52">
        <f t="shared" ref="W5:W18" si="4">Q5+R5</f>
        <v>8.5227272727272716</v>
      </c>
      <c r="X5" s="52">
        <f t="shared" ref="X5:X18" si="5">G5+N5+P5+O5+H5</f>
        <v>3.6931818181818179</v>
      </c>
    </row>
    <row r="6" spans="1:24" s="29" customFormat="1" ht="15" customHeight="1">
      <c r="A6" s="30" t="s">
        <v>40</v>
      </c>
      <c r="B6" s="52">
        <v>96.8</v>
      </c>
      <c r="C6" s="52">
        <v>97.3</v>
      </c>
      <c r="D6" s="52">
        <v>63.517060367454071</v>
      </c>
      <c r="E6" s="52">
        <v>0</v>
      </c>
      <c r="F6" s="52">
        <v>0</v>
      </c>
      <c r="G6" s="52">
        <v>0</v>
      </c>
      <c r="H6" s="52">
        <v>0</v>
      </c>
      <c r="I6" s="52">
        <v>6.0367454068241466</v>
      </c>
      <c r="J6" s="52">
        <v>8.9238845144356951</v>
      </c>
      <c r="K6" s="52">
        <v>0</v>
      </c>
      <c r="L6" s="52">
        <v>1.0498687664041995</v>
      </c>
      <c r="M6" s="52">
        <v>1.837270341207349</v>
      </c>
      <c r="N6" s="52">
        <v>0</v>
      </c>
      <c r="O6" s="52">
        <v>5.5118110236220472</v>
      </c>
      <c r="P6" s="52">
        <v>0</v>
      </c>
      <c r="Q6" s="52">
        <v>13.123359580052494</v>
      </c>
      <c r="R6" s="52">
        <v>0</v>
      </c>
      <c r="S6" s="52">
        <f t="shared" si="0"/>
        <v>63.517060367454071</v>
      </c>
      <c r="T6" s="52">
        <f t="shared" si="3"/>
        <v>9.9737532808398939</v>
      </c>
      <c r="U6" s="52">
        <f t="shared" si="1"/>
        <v>1.837270341207349</v>
      </c>
      <c r="V6" s="52">
        <f t="shared" si="2"/>
        <v>6.0367454068241466</v>
      </c>
      <c r="W6" s="52">
        <f t="shared" si="4"/>
        <v>13.123359580052494</v>
      </c>
      <c r="X6" s="52">
        <f t="shared" si="5"/>
        <v>5.5118110236220472</v>
      </c>
    </row>
    <row r="7" spans="1:24" s="29" customFormat="1" ht="15" customHeight="1">
      <c r="A7" s="30" t="s">
        <v>39</v>
      </c>
      <c r="B7" s="52">
        <v>102</v>
      </c>
      <c r="C7" s="52">
        <v>102.6</v>
      </c>
      <c r="D7" s="52">
        <v>57.894736842105267</v>
      </c>
      <c r="E7" s="52">
        <v>0</v>
      </c>
      <c r="F7" s="52">
        <v>0</v>
      </c>
      <c r="G7" s="52">
        <v>0</v>
      </c>
      <c r="H7" s="52">
        <v>0</v>
      </c>
      <c r="I7" s="52">
        <v>4.0247678018575854</v>
      </c>
      <c r="J7" s="52">
        <v>10.216718266253871</v>
      </c>
      <c r="K7" s="52">
        <v>0</v>
      </c>
      <c r="L7" s="52">
        <v>1.5479876160990713</v>
      </c>
      <c r="M7" s="52">
        <v>2.7863777089783279</v>
      </c>
      <c r="N7" s="52">
        <v>0</v>
      </c>
      <c r="O7" s="52">
        <v>8.9783281733746119</v>
      </c>
      <c r="P7" s="52">
        <v>0</v>
      </c>
      <c r="Q7" s="52">
        <v>14.551083591331269</v>
      </c>
      <c r="R7" s="52">
        <v>0</v>
      </c>
      <c r="S7" s="52">
        <f t="shared" si="0"/>
        <v>57.894736842105267</v>
      </c>
      <c r="T7" s="52">
        <f t="shared" si="3"/>
        <v>11.764705882352942</v>
      </c>
      <c r="U7" s="52">
        <f t="shared" si="1"/>
        <v>2.7863777089783279</v>
      </c>
      <c r="V7" s="52">
        <f t="shared" si="2"/>
        <v>4.0247678018575854</v>
      </c>
      <c r="W7" s="52">
        <f t="shared" si="4"/>
        <v>14.551083591331269</v>
      </c>
      <c r="X7" s="52">
        <f t="shared" si="5"/>
        <v>8.9783281733746119</v>
      </c>
    </row>
    <row r="8" spans="1:24" s="29" customFormat="1" ht="15" customHeight="1">
      <c r="A8" s="30" t="s">
        <v>38</v>
      </c>
      <c r="B8" s="52">
        <v>107</v>
      </c>
      <c r="C8" s="52">
        <v>107.6</v>
      </c>
      <c r="D8" s="52">
        <v>71.428571428571431</v>
      </c>
      <c r="E8" s="52">
        <v>0</v>
      </c>
      <c r="F8" s="52">
        <v>0</v>
      </c>
      <c r="G8" s="52">
        <v>0.58309037900874638</v>
      </c>
      <c r="H8" s="52">
        <v>0</v>
      </c>
      <c r="I8" s="52">
        <v>9.3294460641399422</v>
      </c>
      <c r="J8" s="52">
        <v>11.078717201166182</v>
      </c>
      <c r="K8" s="52">
        <v>0</v>
      </c>
      <c r="L8" s="52">
        <v>1.4577259475218658</v>
      </c>
      <c r="M8" s="52">
        <v>2.3323615160349855</v>
      </c>
      <c r="N8" s="52">
        <v>0.29154518950437319</v>
      </c>
      <c r="O8" s="52">
        <v>2.3323615160349855</v>
      </c>
      <c r="P8" s="52">
        <v>0</v>
      </c>
      <c r="Q8" s="52">
        <v>0.58309037900874638</v>
      </c>
      <c r="R8" s="52">
        <v>0.58309037900874638</v>
      </c>
      <c r="S8" s="52">
        <f t="shared" si="0"/>
        <v>71.428571428571431</v>
      </c>
      <c r="T8" s="52">
        <f t="shared" si="3"/>
        <v>12.536443148688047</v>
      </c>
      <c r="U8" s="52">
        <f t="shared" si="1"/>
        <v>2.3323615160349855</v>
      </c>
      <c r="V8" s="52">
        <f t="shared" si="2"/>
        <v>9.3294460641399422</v>
      </c>
      <c r="W8" s="52">
        <f t="shared" si="4"/>
        <v>1.1661807580174928</v>
      </c>
      <c r="X8" s="52">
        <f t="shared" si="5"/>
        <v>3.2069970845481048</v>
      </c>
    </row>
    <row r="9" spans="1:24" s="29" customFormat="1" ht="15" customHeight="1">
      <c r="A9" s="30" t="s">
        <v>37</v>
      </c>
      <c r="B9" s="52">
        <v>112.8</v>
      </c>
      <c r="C9" s="52">
        <v>113.4</v>
      </c>
      <c r="D9" s="52">
        <v>72.19101123595506</v>
      </c>
      <c r="E9" s="52">
        <v>0</v>
      </c>
      <c r="F9" s="52">
        <v>0</v>
      </c>
      <c r="G9" s="52">
        <v>0</v>
      </c>
      <c r="H9" s="52">
        <v>0</v>
      </c>
      <c r="I9" s="52">
        <v>3.9325842696629212</v>
      </c>
      <c r="J9" s="52">
        <v>11.797752808988763</v>
      </c>
      <c r="K9" s="52">
        <v>0</v>
      </c>
      <c r="L9" s="52">
        <v>1.1235955056179776</v>
      </c>
      <c r="M9" s="52">
        <v>2.5280898876404492</v>
      </c>
      <c r="N9" s="52">
        <v>0</v>
      </c>
      <c r="O9" s="52">
        <v>5.3370786516853927</v>
      </c>
      <c r="P9" s="52">
        <v>0</v>
      </c>
      <c r="Q9" s="52">
        <v>2.8089887640449436</v>
      </c>
      <c r="R9" s="52">
        <v>0.2808988764044944</v>
      </c>
      <c r="S9" s="52">
        <f t="shared" si="0"/>
        <v>72.19101123595506</v>
      </c>
      <c r="T9" s="52">
        <f t="shared" si="3"/>
        <v>12.921348314606741</v>
      </c>
      <c r="U9" s="52">
        <f t="shared" si="1"/>
        <v>2.5280898876404492</v>
      </c>
      <c r="V9" s="52">
        <f t="shared" si="2"/>
        <v>3.9325842696629212</v>
      </c>
      <c r="W9" s="52">
        <f t="shared" si="4"/>
        <v>3.089887640449438</v>
      </c>
      <c r="X9" s="52">
        <f t="shared" si="5"/>
        <v>5.3370786516853927</v>
      </c>
    </row>
    <row r="10" spans="1:24" s="29" customFormat="1" ht="15" customHeight="1">
      <c r="A10" s="30" t="s">
        <v>36</v>
      </c>
      <c r="B10" s="52">
        <v>120.6</v>
      </c>
      <c r="C10" s="52">
        <v>121.2</v>
      </c>
      <c r="D10" s="52">
        <v>65.819209039548028</v>
      </c>
      <c r="E10" s="52">
        <v>0</v>
      </c>
      <c r="F10" s="52">
        <v>0</v>
      </c>
      <c r="G10" s="52">
        <v>0.2824858757062147</v>
      </c>
      <c r="H10" s="52">
        <v>0</v>
      </c>
      <c r="I10" s="52">
        <v>8.7570621468926557</v>
      </c>
      <c r="J10" s="52">
        <v>11.581920903954803</v>
      </c>
      <c r="K10" s="52">
        <v>0</v>
      </c>
      <c r="L10" s="52">
        <v>1.4124293785310735</v>
      </c>
      <c r="M10" s="52">
        <v>3.6723163841807911</v>
      </c>
      <c r="N10" s="52">
        <v>1.1299435028248588</v>
      </c>
      <c r="O10" s="52">
        <v>3.6723163841807911</v>
      </c>
      <c r="P10" s="52">
        <v>0</v>
      </c>
      <c r="Q10" s="52">
        <v>3.6723163841807911</v>
      </c>
      <c r="R10" s="52">
        <v>0</v>
      </c>
      <c r="S10" s="52">
        <f t="shared" si="0"/>
        <v>65.819209039548028</v>
      </c>
      <c r="T10" s="52">
        <f t="shared" si="3"/>
        <v>12.994350282485875</v>
      </c>
      <c r="U10" s="52">
        <f t="shared" si="1"/>
        <v>3.6723163841807911</v>
      </c>
      <c r="V10" s="52">
        <f t="shared" si="2"/>
        <v>8.7570621468926557</v>
      </c>
      <c r="W10" s="52">
        <f t="shared" si="4"/>
        <v>3.6723163841807911</v>
      </c>
      <c r="X10" s="52">
        <f t="shared" si="5"/>
        <v>5.0847457627118651</v>
      </c>
    </row>
    <row r="11" spans="1:24" s="29" customFormat="1" ht="15" customHeight="1">
      <c r="A11" s="30" t="s">
        <v>35</v>
      </c>
      <c r="B11" s="52">
        <v>126.3</v>
      </c>
      <c r="C11" s="52">
        <v>126.9</v>
      </c>
      <c r="D11" s="52">
        <v>71.309192200557106</v>
      </c>
      <c r="E11" s="52">
        <v>0</v>
      </c>
      <c r="F11" s="52">
        <v>0</v>
      </c>
      <c r="G11" s="52">
        <v>0</v>
      </c>
      <c r="H11" s="52">
        <v>0</v>
      </c>
      <c r="I11" s="52">
        <v>3.8997214484679668</v>
      </c>
      <c r="J11" s="52">
        <v>8.635097493036211</v>
      </c>
      <c r="K11" s="52">
        <v>0</v>
      </c>
      <c r="L11" s="52">
        <v>1.9498607242339834</v>
      </c>
      <c r="M11" s="52">
        <v>5.0139275766016711</v>
      </c>
      <c r="N11" s="52">
        <v>0</v>
      </c>
      <c r="O11" s="52">
        <v>3.6211699164345403</v>
      </c>
      <c r="P11" s="52">
        <v>0</v>
      </c>
      <c r="Q11" s="52">
        <v>5.2924791086350975</v>
      </c>
      <c r="R11" s="52">
        <v>0.2785515320334262</v>
      </c>
      <c r="S11" s="52">
        <f t="shared" si="0"/>
        <v>71.309192200557106</v>
      </c>
      <c r="T11" s="52">
        <f t="shared" si="3"/>
        <v>10.584958217270195</v>
      </c>
      <c r="U11" s="52">
        <f t="shared" si="1"/>
        <v>5.0139275766016711</v>
      </c>
      <c r="V11" s="52">
        <f t="shared" si="2"/>
        <v>3.8997214484679668</v>
      </c>
      <c r="W11" s="52">
        <f t="shared" si="4"/>
        <v>5.5710306406685239</v>
      </c>
      <c r="X11" s="52">
        <f t="shared" si="5"/>
        <v>3.6211699164345403</v>
      </c>
    </row>
    <row r="12" spans="1:24" s="29" customFormat="1" ht="15" customHeight="1">
      <c r="A12" s="30" t="s">
        <v>34</v>
      </c>
      <c r="B12" s="52">
        <v>132.80000000000001</v>
      </c>
      <c r="C12" s="52">
        <v>133.4</v>
      </c>
      <c r="D12" s="52">
        <v>68.784530386740329</v>
      </c>
      <c r="E12" s="52">
        <v>0</v>
      </c>
      <c r="F12" s="52">
        <v>0.55248618784530379</v>
      </c>
      <c r="G12" s="52">
        <v>0</v>
      </c>
      <c r="H12" s="52">
        <v>0</v>
      </c>
      <c r="I12" s="52">
        <v>5.8011049723756907</v>
      </c>
      <c r="J12" s="52">
        <v>10.773480662983426</v>
      </c>
      <c r="K12" s="52">
        <v>0</v>
      </c>
      <c r="L12" s="52">
        <v>1.9337016574585635</v>
      </c>
      <c r="M12" s="52">
        <v>3.3149171270718232</v>
      </c>
      <c r="N12" s="52">
        <v>0</v>
      </c>
      <c r="O12" s="52">
        <v>3.3149171270718232</v>
      </c>
      <c r="P12" s="52">
        <v>0</v>
      </c>
      <c r="Q12" s="52">
        <v>5.2486187845303869</v>
      </c>
      <c r="R12" s="52">
        <v>0.27624309392265189</v>
      </c>
      <c r="S12" s="52">
        <f t="shared" si="0"/>
        <v>69.337016574585633</v>
      </c>
      <c r="T12" s="52">
        <f t="shared" si="3"/>
        <v>12.707182320441989</v>
      </c>
      <c r="U12" s="52">
        <f t="shared" si="1"/>
        <v>3.3149171270718232</v>
      </c>
      <c r="V12" s="52">
        <f t="shared" si="2"/>
        <v>5.8011049723756907</v>
      </c>
      <c r="W12" s="52">
        <f t="shared" si="4"/>
        <v>5.5248618784530388</v>
      </c>
      <c r="X12" s="52">
        <f t="shared" si="5"/>
        <v>3.3149171270718232</v>
      </c>
    </row>
    <row r="13" spans="1:24" s="29" customFormat="1" ht="15" customHeight="1">
      <c r="A13" s="30" t="s">
        <v>33</v>
      </c>
      <c r="B13" s="52">
        <v>141.19999999999999</v>
      </c>
      <c r="C13" s="52">
        <v>141.80000000000001</v>
      </c>
      <c r="D13" s="52">
        <v>70.540540540540547</v>
      </c>
      <c r="E13" s="52">
        <v>0</v>
      </c>
      <c r="F13" s="52">
        <v>0</v>
      </c>
      <c r="G13" s="52">
        <v>0.27027027027027029</v>
      </c>
      <c r="H13" s="52">
        <v>0</v>
      </c>
      <c r="I13" s="52">
        <v>7.0270270270270272</v>
      </c>
      <c r="J13" s="52">
        <v>7.8378378378378386</v>
      </c>
      <c r="K13" s="52">
        <v>0.27027027027027029</v>
      </c>
      <c r="L13" s="52">
        <v>1.3513513513513513</v>
      </c>
      <c r="M13" s="52">
        <v>1.3513513513513513</v>
      </c>
      <c r="N13" s="52">
        <v>0</v>
      </c>
      <c r="O13" s="52">
        <v>4.8648648648648649</v>
      </c>
      <c r="P13" s="52">
        <v>0</v>
      </c>
      <c r="Q13" s="52">
        <v>6.2162162162162167</v>
      </c>
      <c r="R13" s="52">
        <v>0.27027027027027029</v>
      </c>
      <c r="S13" s="52">
        <f t="shared" si="0"/>
        <v>70.540540540540547</v>
      </c>
      <c r="T13" s="52">
        <f t="shared" si="3"/>
        <v>9.1891891891891895</v>
      </c>
      <c r="U13" s="52">
        <f t="shared" si="1"/>
        <v>1.6216216216216215</v>
      </c>
      <c r="V13" s="52">
        <f t="shared" si="2"/>
        <v>7.0270270270270272</v>
      </c>
      <c r="W13" s="52">
        <f t="shared" si="4"/>
        <v>6.4864864864864868</v>
      </c>
      <c r="X13" s="52">
        <f t="shared" si="5"/>
        <v>5.1351351351351351</v>
      </c>
    </row>
    <row r="14" spans="1:24" s="29" customFormat="1" ht="15" customHeight="1">
      <c r="A14" s="30" t="s">
        <v>32</v>
      </c>
      <c r="B14" s="52">
        <v>145.69999999999999</v>
      </c>
      <c r="C14" s="52">
        <v>146.30000000000001</v>
      </c>
      <c r="D14" s="52">
        <v>69.659442724458216</v>
      </c>
      <c r="E14" s="52">
        <v>0</v>
      </c>
      <c r="F14" s="52">
        <v>0</v>
      </c>
      <c r="G14" s="52">
        <v>0</v>
      </c>
      <c r="H14" s="52">
        <v>0.30959752321981426</v>
      </c>
      <c r="I14" s="52">
        <v>5.8823529411764701</v>
      </c>
      <c r="J14" s="52">
        <v>9.5975232198142422</v>
      </c>
      <c r="K14" s="52">
        <v>0</v>
      </c>
      <c r="L14" s="52">
        <v>2.1671826625386998</v>
      </c>
      <c r="M14" s="52">
        <v>2.7863777089783279</v>
      </c>
      <c r="N14" s="52">
        <v>0</v>
      </c>
      <c r="O14" s="52">
        <v>5.5727554179566559</v>
      </c>
      <c r="P14" s="52">
        <v>0</v>
      </c>
      <c r="Q14" s="52">
        <v>4.0247678018575854</v>
      </c>
      <c r="R14" s="52">
        <v>0</v>
      </c>
      <c r="S14" s="52">
        <f t="shared" si="0"/>
        <v>69.659442724458216</v>
      </c>
      <c r="T14" s="52">
        <f t="shared" si="3"/>
        <v>11.764705882352942</v>
      </c>
      <c r="U14" s="52">
        <f t="shared" si="1"/>
        <v>2.7863777089783279</v>
      </c>
      <c r="V14" s="52">
        <f t="shared" si="2"/>
        <v>5.8823529411764701</v>
      </c>
      <c r="W14" s="52">
        <f t="shared" si="4"/>
        <v>4.0247678018575854</v>
      </c>
      <c r="X14" s="52">
        <f t="shared" si="5"/>
        <v>5.8823529411764701</v>
      </c>
    </row>
    <row r="15" spans="1:24" s="29" customFormat="1" ht="15" customHeight="1">
      <c r="A15" s="30" t="s">
        <v>31</v>
      </c>
      <c r="B15" s="52">
        <v>151.19999999999999</v>
      </c>
      <c r="C15" s="52">
        <v>152</v>
      </c>
      <c r="D15" s="52">
        <v>72.206303724928361</v>
      </c>
      <c r="E15" s="52">
        <v>0</v>
      </c>
      <c r="F15" s="52">
        <v>0</v>
      </c>
      <c r="G15" s="52">
        <v>0.57306590257879653</v>
      </c>
      <c r="H15" s="52">
        <v>0</v>
      </c>
      <c r="I15" s="52">
        <v>3.4383954154727796</v>
      </c>
      <c r="J15" s="52">
        <v>11.174785100286533</v>
      </c>
      <c r="K15" s="52">
        <v>0</v>
      </c>
      <c r="L15" s="52">
        <v>1.7191977077363898</v>
      </c>
      <c r="M15" s="52">
        <v>6.303724928366762</v>
      </c>
      <c r="N15" s="52">
        <v>0</v>
      </c>
      <c r="O15" s="52">
        <v>4.0114613180515759</v>
      </c>
      <c r="P15" s="52">
        <v>0</v>
      </c>
      <c r="Q15" s="52">
        <v>0.57306590257879653</v>
      </c>
      <c r="R15" s="52">
        <v>0</v>
      </c>
      <c r="S15" s="52">
        <f t="shared" si="0"/>
        <v>72.206303724928361</v>
      </c>
      <c r="T15" s="52">
        <f t="shared" si="3"/>
        <v>12.893982808022923</v>
      </c>
      <c r="U15" s="52">
        <f t="shared" si="1"/>
        <v>6.303724928366762</v>
      </c>
      <c r="V15" s="52">
        <f t="shared" si="2"/>
        <v>3.4383954154727796</v>
      </c>
      <c r="W15" s="52">
        <f t="shared" si="4"/>
        <v>0.57306590257879653</v>
      </c>
      <c r="X15" s="52">
        <f t="shared" si="5"/>
        <v>4.5845272206303722</v>
      </c>
    </row>
    <row r="16" spans="1:24" s="29" customFormat="1" ht="15" customHeight="1">
      <c r="A16" s="30" t="s">
        <v>30</v>
      </c>
      <c r="B16" s="52">
        <v>155.80000000000001</v>
      </c>
      <c r="C16" s="52">
        <v>156.4</v>
      </c>
      <c r="D16" s="52">
        <v>69.337016574585633</v>
      </c>
      <c r="E16" s="52">
        <v>0</v>
      </c>
      <c r="F16" s="52">
        <v>0.82872928176795579</v>
      </c>
      <c r="G16" s="52">
        <v>0</v>
      </c>
      <c r="H16" s="52">
        <v>0</v>
      </c>
      <c r="I16" s="52">
        <v>2.7624309392265194</v>
      </c>
      <c r="J16" s="52">
        <v>12.707182320441991</v>
      </c>
      <c r="K16" s="52">
        <v>0</v>
      </c>
      <c r="L16" s="52">
        <v>1.9337016574585635</v>
      </c>
      <c r="M16" s="52">
        <v>6.3535911602209953</v>
      </c>
      <c r="N16" s="52">
        <v>0</v>
      </c>
      <c r="O16" s="52">
        <v>2.7624309392265194</v>
      </c>
      <c r="P16" s="52">
        <v>0</v>
      </c>
      <c r="Q16" s="52">
        <v>3.3149171270718232</v>
      </c>
      <c r="R16" s="52">
        <v>0</v>
      </c>
      <c r="S16" s="52">
        <f t="shared" si="0"/>
        <v>70.165745856353595</v>
      </c>
      <c r="T16" s="52">
        <f t="shared" si="3"/>
        <v>14.640883977900554</v>
      </c>
      <c r="U16" s="52">
        <f t="shared" si="1"/>
        <v>6.3535911602209953</v>
      </c>
      <c r="V16" s="52">
        <f t="shared" si="2"/>
        <v>2.7624309392265194</v>
      </c>
      <c r="W16" s="52">
        <f t="shared" si="4"/>
        <v>3.3149171270718232</v>
      </c>
      <c r="X16" s="52">
        <f t="shared" si="5"/>
        <v>2.7624309392265194</v>
      </c>
    </row>
    <row r="17" spans="1:24" s="29" customFormat="1" ht="15" customHeight="1">
      <c r="A17" s="30" t="s">
        <v>29</v>
      </c>
      <c r="B17" s="52">
        <v>161</v>
      </c>
      <c r="C17" s="52">
        <v>161.6</v>
      </c>
      <c r="D17" s="52">
        <v>73.487031700288185</v>
      </c>
      <c r="E17" s="52">
        <v>0</v>
      </c>
      <c r="F17" s="52">
        <v>0</v>
      </c>
      <c r="G17" s="52">
        <v>0</v>
      </c>
      <c r="H17" s="52">
        <v>0</v>
      </c>
      <c r="I17" s="52">
        <v>2.0172910662824206</v>
      </c>
      <c r="J17" s="52">
        <v>9.5100864553314128</v>
      </c>
      <c r="K17" s="52">
        <v>0</v>
      </c>
      <c r="L17" s="52">
        <v>1.1527377521613833</v>
      </c>
      <c r="M17" s="52">
        <v>5.1873198847262252</v>
      </c>
      <c r="N17" s="52">
        <v>0.28818443804034583</v>
      </c>
      <c r="O17" s="52">
        <v>2.8818443804034581</v>
      </c>
      <c r="P17" s="52">
        <v>0</v>
      </c>
      <c r="Q17" s="52">
        <v>5.4755043227665707</v>
      </c>
      <c r="R17" s="52">
        <v>0</v>
      </c>
      <c r="S17" s="52">
        <f t="shared" si="0"/>
        <v>73.487031700288185</v>
      </c>
      <c r="T17" s="52">
        <f t="shared" si="3"/>
        <v>10.662824207492797</v>
      </c>
      <c r="U17" s="52">
        <f t="shared" si="1"/>
        <v>5.1873198847262252</v>
      </c>
      <c r="V17" s="52">
        <f t="shared" si="2"/>
        <v>2.0172910662824206</v>
      </c>
      <c r="W17" s="52">
        <f t="shared" si="4"/>
        <v>5.4755043227665707</v>
      </c>
      <c r="X17" s="52">
        <f t="shared" si="5"/>
        <v>3.1700288184438041</v>
      </c>
    </row>
    <row r="18" spans="1:24" s="29" customFormat="1" ht="15" customHeight="1">
      <c r="A18" s="53" t="s">
        <v>28</v>
      </c>
      <c r="B18" s="54">
        <v>166.3</v>
      </c>
      <c r="C18" s="54">
        <v>166.9</v>
      </c>
      <c r="D18" s="54">
        <v>76.417910447761201</v>
      </c>
      <c r="E18" s="54">
        <v>0</v>
      </c>
      <c r="F18" s="54">
        <v>0.59701492537313439</v>
      </c>
      <c r="G18" s="54">
        <v>0.29850746268656719</v>
      </c>
      <c r="H18" s="54">
        <v>0</v>
      </c>
      <c r="I18" s="54">
        <v>2.3880597014925375</v>
      </c>
      <c r="J18" s="54">
        <v>10.746268656716417</v>
      </c>
      <c r="K18" s="54">
        <v>0</v>
      </c>
      <c r="L18" s="54">
        <v>0.89552238805970152</v>
      </c>
      <c r="M18" s="54">
        <v>4.7761194029850751</v>
      </c>
      <c r="N18" s="54">
        <v>0.59701492537313439</v>
      </c>
      <c r="O18" s="54">
        <v>3.2835820895522385</v>
      </c>
      <c r="P18" s="54">
        <v>0</v>
      </c>
      <c r="Q18" s="54">
        <v>0</v>
      </c>
      <c r="R18" s="54">
        <v>0</v>
      </c>
      <c r="S18" s="54">
        <f t="shared" si="0"/>
        <v>77.014925373134332</v>
      </c>
      <c r="T18" s="54">
        <f t="shared" si="3"/>
        <v>11.641791044776118</v>
      </c>
      <c r="U18" s="54">
        <f t="shared" si="1"/>
        <v>4.7761194029850751</v>
      </c>
      <c r="V18" s="54">
        <f t="shared" si="2"/>
        <v>2.3880597014925375</v>
      </c>
      <c r="W18" s="54">
        <f t="shared" si="4"/>
        <v>0</v>
      </c>
      <c r="X18" s="54">
        <f t="shared" si="5"/>
        <v>4.1791044776119399</v>
      </c>
    </row>
  </sheetData>
  <mergeCells count="20">
    <mergeCell ref="S2:X2"/>
    <mergeCell ref="R2:R3"/>
    <mergeCell ref="Q2:Q3"/>
    <mergeCell ref="P2:P3"/>
    <mergeCell ref="O2:O3"/>
    <mergeCell ref="N2:N3"/>
    <mergeCell ref="M2:M3"/>
    <mergeCell ref="L2:L3"/>
    <mergeCell ref="K2:K3"/>
    <mergeCell ref="J2:J3"/>
    <mergeCell ref="A2:A3"/>
    <mergeCell ref="A1:I1"/>
    <mergeCell ref="H2:H3"/>
    <mergeCell ref="G2:G3"/>
    <mergeCell ref="F2:F3"/>
    <mergeCell ref="E2:E3"/>
    <mergeCell ref="D2:D3"/>
    <mergeCell ref="C2:C3"/>
    <mergeCell ref="I2:I3"/>
    <mergeCell ref="B2:B3"/>
  </mergeCells>
  <pageMargins left="0.70866141732283472" right="0.70866141732283472" top="0.74803149606299213" bottom="0.74803149606299213" header="0.31496062992125984" footer="0.31496062992125984"/>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6"/>
  <sheetViews>
    <sheetView showGridLines="0" zoomScaleNormal="100" zoomScaleSheetLayoutView="160" workbookViewId="0">
      <selection sqref="A1:E1"/>
    </sheetView>
  </sheetViews>
  <sheetFormatPr defaultRowHeight="12.75"/>
  <cols>
    <col min="1" max="1" width="31.140625" style="31" customWidth="1"/>
    <col min="2" max="2" width="9.140625" style="31"/>
    <col min="3" max="3" width="8.7109375" style="31" customWidth="1"/>
    <col min="4" max="4" width="15.42578125" style="31" customWidth="1"/>
    <col min="5" max="5" width="16.85546875" style="31" customWidth="1"/>
    <col min="6" max="16384" width="9.140625" style="32"/>
  </cols>
  <sheetData>
    <row r="1" spans="1:5" ht="18" customHeight="1">
      <c r="A1" s="95" t="s">
        <v>173</v>
      </c>
      <c r="B1" s="95"/>
      <c r="C1" s="95"/>
      <c r="D1" s="95"/>
      <c r="E1" s="95"/>
    </row>
    <row r="2" spans="1:5" s="49" customFormat="1" ht="15" customHeight="1">
      <c r="A2" s="48" t="s">
        <v>62</v>
      </c>
      <c r="B2" s="39" t="s">
        <v>63</v>
      </c>
      <c r="C2" s="39" t="s">
        <v>64</v>
      </c>
      <c r="D2" s="39" t="s">
        <v>170</v>
      </c>
      <c r="E2" s="39" t="s">
        <v>171</v>
      </c>
    </row>
    <row r="3" spans="1:5" ht="15" customHeight="1">
      <c r="A3" s="43" t="s">
        <v>174</v>
      </c>
      <c r="B3" s="44" t="s">
        <v>65</v>
      </c>
      <c r="C3" s="44" t="s">
        <v>66</v>
      </c>
      <c r="D3" s="44">
        <v>0.1</v>
      </c>
      <c r="E3" s="43" t="s">
        <v>67</v>
      </c>
    </row>
    <row r="4" spans="1:5" ht="15" customHeight="1">
      <c r="A4" s="45" t="s">
        <v>174</v>
      </c>
      <c r="B4" s="46" t="s">
        <v>68</v>
      </c>
      <c r="C4" s="46" t="s">
        <v>66</v>
      </c>
      <c r="D4" s="46">
        <v>0.1</v>
      </c>
      <c r="E4" s="45" t="s">
        <v>67</v>
      </c>
    </row>
    <row r="5" spans="1:5" ht="15" customHeight="1">
      <c r="A5" s="45" t="s">
        <v>174</v>
      </c>
      <c r="B5" s="46" t="s">
        <v>69</v>
      </c>
      <c r="C5" s="46" t="s">
        <v>66</v>
      </c>
      <c r="D5" s="46">
        <v>1</v>
      </c>
      <c r="E5" s="45" t="s">
        <v>67</v>
      </c>
    </row>
    <row r="6" spans="1:5" ht="15" customHeight="1">
      <c r="A6" s="45" t="s">
        <v>174</v>
      </c>
      <c r="B6" s="46" t="s">
        <v>70</v>
      </c>
      <c r="C6" s="46" t="s">
        <v>71</v>
      </c>
      <c r="D6" s="46">
        <v>1E-3</v>
      </c>
      <c r="E6" s="45" t="s">
        <v>67</v>
      </c>
    </row>
    <row r="7" spans="1:5" ht="15" customHeight="1">
      <c r="A7" s="45" t="s">
        <v>174</v>
      </c>
      <c r="B7" s="46" t="s">
        <v>72</v>
      </c>
      <c r="C7" s="46" t="s">
        <v>71</v>
      </c>
      <c r="D7" s="46">
        <v>0.01</v>
      </c>
      <c r="E7" s="45" t="s">
        <v>67</v>
      </c>
    </row>
    <row r="8" spans="1:5" ht="15" customHeight="1">
      <c r="A8" s="45" t="s">
        <v>174</v>
      </c>
      <c r="B8" s="46" t="s">
        <v>73</v>
      </c>
      <c r="C8" s="46" t="s">
        <v>71</v>
      </c>
      <c r="D8" s="46">
        <v>0.01</v>
      </c>
      <c r="E8" s="45" t="s">
        <v>67</v>
      </c>
    </row>
    <row r="9" spans="1:5" ht="15" customHeight="1">
      <c r="A9" s="45" t="s">
        <v>174</v>
      </c>
      <c r="B9" s="46" t="s">
        <v>74</v>
      </c>
      <c r="C9" s="46" t="s">
        <v>71</v>
      </c>
      <c r="D9" s="46">
        <v>1E-3</v>
      </c>
      <c r="E9" s="45" t="s">
        <v>172</v>
      </c>
    </row>
    <row r="10" spans="1:5" ht="15" customHeight="1">
      <c r="A10" s="45" t="s">
        <v>174</v>
      </c>
      <c r="B10" s="46" t="s">
        <v>75</v>
      </c>
      <c r="C10" s="46" t="s">
        <v>71</v>
      </c>
      <c r="D10" s="46">
        <v>1E-3</v>
      </c>
      <c r="E10" s="45" t="s">
        <v>172</v>
      </c>
    </row>
    <row r="11" spans="1:5" ht="15" customHeight="1">
      <c r="A11" s="45" t="s">
        <v>174</v>
      </c>
      <c r="B11" s="46" t="s">
        <v>76</v>
      </c>
      <c r="C11" s="46" t="s">
        <v>71</v>
      </c>
      <c r="D11" s="46">
        <v>0.01</v>
      </c>
      <c r="E11" s="45" t="s">
        <v>67</v>
      </c>
    </row>
    <row r="12" spans="1:5" ht="15" customHeight="1">
      <c r="A12" s="45" t="s">
        <v>174</v>
      </c>
      <c r="B12" s="46" t="s">
        <v>77</v>
      </c>
      <c r="C12" s="46" t="s">
        <v>71</v>
      </c>
      <c r="D12" s="46">
        <v>0.01</v>
      </c>
      <c r="E12" s="45" t="s">
        <v>67</v>
      </c>
    </row>
    <row r="13" spans="1:5" ht="15" customHeight="1">
      <c r="A13" s="45" t="s">
        <v>174</v>
      </c>
      <c r="B13" s="46" t="s">
        <v>78</v>
      </c>
      <c r="C13" s="46" t="s">
        <v>66</v>
      </c>
      <c r="D13" s="46">
        <v>1</v>
      </c>
      <c r="E13" s="45" t="s">
        <v>67</v>
      </c>
    </row>
    <row r="14" spans="1:5" ht="15" customHeight="1">
      <c r="A14" s="45" t="s">
        <v>174</v>
      </c>
      <c r="B14" s="46" t="s">
        <v>79</v>
      </c>
      <c r="C14" s="46" t="s">
        <v>66</v>
      </c>
      <c r="D14" s="46">
        <v>1</v>
      </c>
      <c r="E14" s="45" t="s">
        <v>67</v>
      </c>
    </row>
    <row r="15" spans="1:5" ht="15" customHeight="1">
      <c r="A15" s="45" t="s">
        <v>174</v>
      </c>
      <c r="B15" s="46" t="s">
        <v>80</v>
      </c>
      <c r="C15" s="46" t="s">
        <v>71</v>
      </c>
      <c r="D15" s="46">
        <v>0.01</v>
      </c>
      <c r="E15" s="45" t="s">
        <v>172</v>
      </c>
    </row>
    <row r="16" spans="1:5" ht="15" customHeight="1">
      <c r="A16" s="45" t="s">
        <v>174</v>
      </c>
      <c r="B16" s="46" t="s">
        <v>81</v>
      </c>
      <c r="C16" s="46" t="s">
        <v>66</v>
      </c>
      <c r="D16" s="46">
        <v>1</v>
      </c>
      <c r="E16" s="45" t="s">
        <v>67</v>
      </c>
    </row>
    <row r="17" spans="1:5" ht="15" customHeight="1">
      <c r="A17" s="45" t="s">
        <v>174</v>
      </c>
      <c r="B17" s="46" t="s">
        <v>82</v>
      </c>
      <c r="C17" s="46" t="s">
        <v>71</v>
      </c>
      <c r="D17" s="46">
        <v>0.01</v>
      </c>
      <c r="E17" s="45" t="s">
        <v>67</v>
      </c>
    </row>
    <row r="18" spans="1:5" ht="15" customHeight="1">
      <c r="A18" s="45" t="s">
        <v>174</v>
      </c>
      <c r="B18" s="46" t="s">
        <v>83</v>
      </c>
      <c r="C18" s="46" t="s">
        <v>66</v>
      </c>
      <c r="D18" s="46">
        <v>0.1</v>
      </c>
      <c r="E18" s="45" t="s">
        <v>67</v>
      </c>
    </row>
    <row r="19" spans="1:5" ht="15" customHeight="1">
      <c r="A19" s="45" t="s">
        <v>174</v>
      </c>
      <c r="B19" s="46" t="s">
        <v>84</v>
      </c>
      <c r="C19" s="46" t="s">
        <v>66</v>
      </c>
      <c r="D19" s="46">
        <v>0.1</v>
      </c>
      <c r="E19" s="45" t="s">
        <v>67</v>
      </c>
    </row>
    <row r="20" spans="1:5" ht="15" customHeight="1">
      <c r="A20" s="45" t="s">
        <v>174</v>
      </c>
      <c r="B20" s="46" t="s">
        <v>85</v>
      </c>
      <c r="C20" s="46" t="s">
        <v>66</v>
      </c>
      <c r="D20" s="46">
        <v>0.2</v>
      </c>
      <c r="E20" s="45" t="s">
        <v>67</v>
      </c>
    </row>
    <row r="21" spans="1:5" ht="15" customHeight="1">
      <c r="A21" s="45" t="s">
        <v>174</v>
      </c>
      <c r="B21" s="46" t="s">
        <v>86</v>
      </c>
      <c r="C21" s="46" t="s">
        <v>66</v>
      </c>
      <c r="D21" s="46">
        <v>0.1</v>
      </c>
      <c r="E21" s="45" t="s">
        <v>67</v>
      </c>
    </row>
    <row r="22" spans="1:5" ht="15" customHeight="1">
      <c r="A22" s="45" t="s">
        <v>174</v>
      </c>
      <c r="B22" s="46" t="s">
        <v>87</v>
      </c>
      <c r="C22" s="46" t="s">
        <v>66</v>
      </c>
      <c r="D22" s="46">
        <v>0.02</v>
      </c>
      <c r="E22" s="45" t="s">
        <v>67</v>
      </c>
    </row>
    <row r="23" spans="1:5" ht="15" customHeight="1">
      <c r="A23" s="45" t="s">
        <v>174</v>
      </c>
      <c r="B23" s="46" t="s">
        <v>88</v>
      </c>
      <c r="C23" s="46" t="s">
        <v>66</v>
      </c>
      <c r="D23" s="46">
        <v>0.1</v>
      </c>
      <c r="E23" s="45" t="s">
        <v>67</v>
      </c>
    </row>
    <row r="24" spans="1:5" ht="15" customHeight="1">
      <c r="A24" s="45" t="s">
        <v>174</v>
      </c>
      <c r="B24" s="46" t="s">
        <v>89</v>
      </c>
      <c r="C24" s="46" t="s">
        <v>66</v>
      </c>
      <c r="D24" s="46">
        <v>0.1</v>
      </c>
      <c r="E24" s="45" t="s">
        <v>67</v>
      </c>
    </row>
    <row r="25" spans="1:5" ht="15" customHeight="1">
      <c r="A25" s="45" t="s">
        <v>174</v>
      </c>
      <c r="B25" s="46" t="s">
        <v>90</v>
      </c>
      <c r="C25" s="46" t="s">
        <v>66</v>
      </c>
      <c r="D25" s="46">
        <v>0.1</v>
      </c>
      <c r="E25" s="45" t="s">
        <v>67</v>
      </c>
    </row>
    <row r="26" spans="1:5" ht="15" customHeight="1">
      <c r="A26" s="45" t="s">
        <v>174</v>
      </c>
      <c r="B26" s="46" t="s">
        <v>91</v>
      </c>
      <c r="C26" s="46" t="s">
        <v>66</v>
      </c>
      <c r="D26" s="46">
        <v>0.1</v>
      </c>
      <c r="E26" s="45" t="s">
        <v>67</v>
      </c>
    </row>
    <row r="27" spans="1:5" ht="15" customHeight="1">
      <c r="A27" s="45" t="s">
        <v>174</v>
      </c>
      <c r="B27" s="46" t="s">
        <v>92</v>
      </c>
      <c r="C27" s="46" t="s">
        <v>66</v>
      </c>
      <c r="D27" s="46">
        <v>0.5</v>
      </c>
      <c r="E27" s="45" t="s">
        <v>67</v>
      </c>
    </row>
    <row r="28" spans="1:5" ht="15" customHeight="1">
      <c r="A28" s="45" t="s">
        <v>174</v>
      </c>
      <c r="B28" s="46" t="s">
        <v>93</v>
      </c>
      <c r="C28" s="46" t="s">
        <v>66</v>
      </c>
      <c r="D28" s="46">
        <v>0.01</v>
      </c>
      <c r="E28" s="45" t="s">
        <v>67</v>
      </c>
    </row>
    <row r="29" spans="1:5" ht="15" customHeight="1">
      <c r="A29" s="45" t="s">
        <v>174</v>
      </c>
      <c r="B29" s="46" t="s">
        <v>94</v>
      </c>
      <c r="C29" s="46" t="s">
        <v>66</v>
      </c>
      <c r="D29" s="46">
        <v>0.1</v>
      </c>
      <c r="E29" s="45" t="s">
        <v>67</v>
      </c>
    </row>
    <row r="30" spans="1:5" ht="15" customHeight="1">
      <c r="A30" s="45" t="s">
        <v>174</v>
      </c>
      <c r="B30" s="46" t="s">
        <v>95</v>
      </c>
      <c r="C30" s="46" t="s">
        <v>66</v>
      </c>
      <c r="D30" s="46">
        <v>0.1</v>
      </c>
      <c r="E30" s="45" t="s">
        <v>67</v>
      </c>
    </row>
    <row r="31" spans="1:5" ht="15" customHeight="1">
      <c r="A31" s="45" t="s">
        <v>174</v>
      </c>
      <c r="B31" s="46" t="s">
        <v>96</v>
      </c>
      <c r="C31" s="46" t="s">
        <v>66</v>
      </c>
      <c r="D31" s="46">
        <v>0.1</v>
      </c>
      <c r="E31" s="45" t="s">
        <v>67</v>
      </c>
    </row>
    <row r="32" spans="1:5" ht="15" customHeight="1">
      <c r="A32" s="45" t="s">
        <v>174</v>
      </c>
      <c r="B32" s="46" t="s">
        <v>97</v>
      </c>
      <c r="C32" s="46" t="s">
        <v>66</v>
      </c>
      <c r="D32" s="46">
        <v>0.1</v>
      </c>
      <c r="E32" s="45" t="s">
        <v>67</v>
      </c>
    </row>
    <row r="33" spans="1:5" ht="15" customHeight="1">
      <c r="A33" s="45" t="s">
        <v>174</v>
      </c>
      <c r="B33" s="46" t="s">
        <v>98</v>
      </c>
      <c r="C33" s="46" t="s">
        <v>66</v>
      </c>
      <c r="D33" s="46">
        <v>0.1</v>
      </c>
      <c r="E33" s="45" t="s">
        <v>67</v>
      </c>
    </row>
    <row r="34" spans="1:5" ht="15" customHeight="1">
      <c r="A34" s="45" t="s">
        <v>174</v>
      </c>
      <c r="B34" s="46" t="s">
        <v>99</v>
      </c>
      <c r="C34" s="46" t="s">
        <v>66</v>
      </c>
      <c r="D34" s="46">
        <v>0.1</v>
      </c>
      <c r="E34" s="45" t="s">
        <v>67</v>
      </c>
    </row>
    <row r="35" spans="1:5" ht="15" customHeight="1">
      <c r="A35" s="45" t="s">
        <v>174</v>
      </c>
      <c r="B35" s="46" t="s">
        <v>100</v>
      </c>
      <c r="C35" s="46" t="s">
        <v>66</v>
      </c>
      <c r="D35" s="46">
        <v>0.1</v>
      </c>
      <c r="E35" s="45" t="s">
        <v>67</v>
      </c>
    </row>
    <row r="36" spans="1:5" ht="15" customHeight="1">
      <c r="A36" s="45" t="s">
        <v>174</v>
      </c>
      <c r="B36" s="46" t="s">
        <v>101</v>
      </c>
      <c r="C36" s="46" t="s">
        <v>66</v>
      </c>
      <c r="D36" s="46">
        <v>0.1</v>
      </c>
      <c r="E36" s="45" t="s">
        <v>67</v>
      </c>
    </row>
    <row r="37" spans="1:5" ht="15" customHeight="1">
      <c r="A37" s="45" t="s">
        <v>174</v>
      </c>
      <c r="B37" s="46" t="s">
        <v>102</v>
      </c>
      <c r="C37" s="46" t="s">
        <v>66</v>
      </c>
      <c r="D37" s="46">
        <v>0.1</v>
      </c>
      <c r="E37" s="45" t="s">
        <v>67</v>
      </c>
    </row>
    <row r="38" spans="1:5" ht="15" customHeight="1">
      <c r="A38" s="45" t="s">
        <v>174</v>
      </c>
      <c r="B38" s="46" t="s">
        <v>103</v>
      </c>
      <c r="C38" s="46" t="s">
        <v>66</v>
      </c>
      <c r="D38" s="46">
        <v>0.01</v>
      </c>
      <c r="E38" s="45" t="s">
        <v>67</v>
      </c>
    </row>
    <row r="39" spans="1:5" ht="15" customHeight="1">
      <c r="A39" s="45" t="s">
        <v>174</v>
      </c>
      <c r="B39" s="46" t="s">
        <v>104</v>
      </c>
      <c r="C39" s="46" t="s">
        <v>66</v>
      </c>
      <c r="D39" s="46">
        <v>2E-3</v>
      </c>
      <c r="E39" s="45" t="s">
        <v>67</v>
      </c>
    </row>
    <row r="40" spans="1:5" ht="15" customHeight="1">
      <c r="A40" s="45" t="s">
        <v>174</v>
      </c>
      <c r="B40" s="46" t="s">
        <v>105</v>
      </c>
      <c r="C40" s="46" t="s">
        <v>66</v>
      </c>
      <c r="D40" s="46">
        <v>0.01</v>
      </c>
      <c r="E40" s="45" t="s">
        <v>67</v>
      </c>
    </row>
    <row r="41" spans="1:5" ht="15" customHeight="1">
      <c r="A41" s="45" t="s">
        <v>174</v>
      </c>
      <c r="B41" s="46" t="s">
        <v>106</v>
      </c>
      <c r="C41" s="46" t="s">
        <v>66</v>
      </c>
      <c r="D41" s="46">
        <v>0.02</v>
      </c>
      <c r="E41" s="45" t="s">
        <v>67</v>
      </c>
    </row>
    <row r="42" spans="1:5" ht="15" customHeight="1">
      <c r="A42" s="45" t="s">
        <v>174</v>
      </c>
      <c r="B42" s="46" t="s">
        <v>107</v>
      </c>
      <c r="C42" s="46" t="s">
        <v>66</v>
      </c>
      <c r="D42" s="46">
        <v>0.05</v>
      </c>
      <c r="E42" s="45" t="s">
        <v>67</v>
      </c>
    </row>
    <row r="43" spans="1:5" ht="15" customHeight="1">
      <c r="A43" s="45" t="s">
        <v>174</v>
      </c>
      <c r="B43" s="46" t="s">
        <v>108</v>
      </c>
      <c r="C43" s="46" t="s">
        <v>66</v>
      </c>
      <c r="D43" s="46">
        <v>0.02</v>
      </c>
      <c r="E43" s="45" t="s">
        <v>67</v>
      </c>
    </row>
    <row r="44" spans="1:5" ht="15" customHeight="1">
      <c r="A44" s="45" t="s">
        <v>174</v>
      </c>
      <c r="B44" s="46" t="s">
        <v>109</v>
      </c>
      <c r="C44" s="46" t="s">
        <v>66</v>
      </c>
      <c r="D44" s="46">
        <v>0.02</v>
      </c>
      <c r="E44" s="45" t="s">
        <v>67</v>
      </c>
    </row>
    <row r="45" spans="1:5" ht="15" customHeight="1">
      <c r="A45" s="45" t="s">
        <v>174</v>
      </c>
      <c r="B45" s="46" t="s">
        <v>110</v>
      </c>
      <c r="C45" s="46" t="s">
        <v>66</v>
      </c>
      <c r="D45" s="46">
        <v>0.02</v>
      </c>
      <c r="E45" s="45" t="s">
        <v>67</v>
      </c>
    </row>
    <row r="46" spans="1:5" ht="15" customHeight="1">
      <c r="A46" s="45" t="s">
        <v>174</v>
      </c>
      <c r="B46" s="46" t="s">
        <v>111</v>
      </c>
      <c r="C46" s="46" t="s">
        <v>66</v>
      </c>
      <c r="D46" s="46">
        <v>0.5</v>
      </c>
      <c r="E46" s="45" t="s">
        <v>67</v>
      </c>
    </row>
    <row r="47" spans="1:5" ht="15" customHeight="1">
      <c r="A47" s="45" t="s">
        <v>174</v>
      </c>
      <c r="B47" s="46" t="s">
        <v>112</v>
      </c>
      <c r="C47" s="46" t="s">
        <v>66</v>
      </c>
      <c r="D47" s="46">
        <v>0.5</v>
      </c>
      <c r="E47" s="45" t="s">
        <v>67</v>
      </c>
    </row>
    <row r="48" spans="1:5" ht="15" customHeight="1">
      <c r="A48" s="45" t="s">
        <v>174</v>
      </c>
      <c r="B48" s="46" t="s">
        <v>113</v>
      </c>
      <c r="C48" s="46" t="s">
        <v>66</v>
      </c>
      <c r="D48" s="46">
        <v>0.01</v>
      </c>
      <c r="E48" s="45" t="s">
        <v>67</v>
      </c>
    </row>
    <row r="49" spans="1:5" ht="15" customHeight="1">
      <c r="A49" s="45" t="s">
        <v>174</v>
      </c>
      <c r="B49" s="46" t="s">
        <v>114</v>
      </c>
      <c r="C49" s="46" t="s">
        <v>66</v>
      </c>
      <c r="D49" s="46">
        <v>0.02</v>
      </c>
      <c r="E49" s="45" t="s">
        <v>67</v>
      </c>
    </row>
    <row r="50" spans="1:5" ht="15" customHeight="1">
      <c r="A50" s="45" t="s">
        <v>174</v>
      </c>
      <c r="B50" s="46" t="s">
        <v>115</v>
      </c>
      <c r="C50" s="46" t="s">
        <v>66</v>
      </c>
      <c r="D50" s="46">
        <v>0.1</v>
      </c>
      <c r="E50" s="45" t="s">
        <v>67</v>
      </c>
    </row>
    <row r="51" spans="1:5" ht="15" customHeight="1">
      <c r="A51" s="45" t="s">
        <v>174</v>
      </c>
      <c r="B51" s="46" t="s">
        <v>116</v>
      </c>
      <c r="C51" s="46" t="s">
        <v>66</v>
      </c>
      <c r="D51" s="46">
        <v>0.1</v>
      </c>
      <c r="E51" s="45" t="s">
        <v>67</v>
      </c>
    </row>
    <row r="52" spans="1:5" ht="15" customHeight="1">
      <c r="A52" s="45" t="s">
        <v>174</v>
      </c>
      <c r="B52" s="46" t="s">
        <v>117</v>
      </c>
      <c r="C52" s="46" t="s">
        <v>66</v>
      </c>
      <c r="D52" s="46">
        <v>0.1</v>
      </c>
      <c r="E52" s="45" t="s">
        <v>67</v>
      </c>
    </row>
    <row r="53" spans="1:5" ht="15" customHeight="1">
      <c r="A53" s="45" t="s">
        <v>174</v>
      </c>
      <c r="B53" s="46" t="s">
        <v>118</v>
      </c>
      <c r="C53" s="46" t="s">
        <v>66</v>
      </c>
      <c r="D53" s="46">
        <v>0.1</v>
      </c>
      <c r="E53" s="45" t="s">
        <v>67</v>
      </c>
    </row>
    <row r="54" spans="1:5" ht="15" customHeight="1">
      <c r="A54" s="45" t="s">
        <v>174</v>
      </c>
      <c r="B54" s="46" t="s">
        <v>119</v>
      </c>
      <c r="C54" s="46" t="s">
        <v>66</v>
      </c>
      <c r="D54" s="46">
        <v>0.1</v>
      </c>
      <c r="E54" s="45" t="s">
        <v>67</v>
      </c>
    </row>
    <row r="55" spans="1:5" ht="15" customHeight="1">
      <c r="A55" s="45" t="s">
        <v>174</v>
      </c>
      <c r="B55" s="46" t="s">
        <v>120</v>
      </c>
      <c r="C55" s="46" t="s">
        <v>66</v>
      </c>
      <c r="D55" s="46">
        <v>0.1</v>
      </c>
      <c r="E55" s="45" t="s">
        <v>67</v>
      </c>
    </row>
    <row r="56" spans="1:5" ht="15" customHeight="1">
      <c r="A56" s="45" t="s">
        <v>174</v>
      </c>
      <c r="B56" s="46" t="s">
        <v>121</v>
      </c>
      <c r="C56" s="46" t="s">
        <v>66</v>
      </c>
      <c r="D56" s="46">
        <v>0.05</v>
      </c>
      <c r="E56" s="45" t="s">
        <v>67</v>
      </c>
    </row>
    <row r="57" spans="1:5" ht="15" customHeight="1">
      <c r="A57" s="45" t="s">
        <v>174</v>
      </c>
      <c r="B57" s="46" t="s">
        <v>122</v>
      </c>
      <c r="C57" s="46" t="s">
        <v>66</v>
      </c>
      <c r="D57" s="46">
        <v>0.1</v>
      </c>
      <c r="E57" s="45" t="s">
        <v>67</v>
      </c>
    </row>
    <row r="58" spans="1:5" ht="15" customHeight="1">
      <c r="A58" s="45" t="s">
        <v>174</v>
      </c>
      <c r="B58" s="46" t="s">
        <v>123</v>
      </c>
      <c r="C58" s="46" t="s">
        <v>66</v>
      </c>
      <c r="D58" s="46">
        <v>1E-3</v>
      </c>
      <c r="E58" s="45" t="s">
        <v>67</v>
      </c>
    </row>
    <row r="59" spans="1:5" ht="15" customHeight="1">
      <c r="A59" s="45" t="s">
        <v>174</v>
      </c>
      <c r="B59" s="46" t="s">
        <v>124</v>
      </c>
      <c r="C59" s="46" t="s">
        <v>125</v>
      </c>
      <c r="D59" s="46">
        <v>0.5</v>
      </c>
      <c r="E59" s="45" t="s">
        <v>67</v>
      </c>
    </row>
    <row r="60" spans="1:5" ht="15" customHeight="1">
      <c r="A60" s="45" t="s">
        <v>174</v>
      </c>
      <c r="B60" s="46" t="s">
        <v>126</v>
      </c>
      <c r="C60" s="46" t="s">
        <v>66</v>
      </c>
      <c r="D60" s="46">
        <v>0.02</v>
      </c>
      <c r="E60" s="45" t="s">
        <v>67</v>
      </c>
    </row>
    <row r="61" spans="1:5" ht="15" customHeight="1">
      <c r="A61" s="45" t="s">
        <v>174</v>
      </c>
      <c r="B61" s="46" t="s">
        <v>127</v>
      </c>
      <c r="C61" s="46" t="s">
        <v>66</v>
      </c>
      <c r="D61" s="46">
        <v>0.1</v>
      </c>
      <c r="E61" s="45" t="s">
        <v>67</v>
      </c>
    </row>
    <row r="62" spans="1:5" ht="15" customHeight="1">
      <c r="A62" s="45" t="s">
        <v>174</v>
      </c>
      <c r="B62" s="46" t="s">
        <v>128</v>
      </c>
      <c r="C62" s="46" t="s">
        <v>66</v>
      </c>
      <c r="D62" s="46">
        <v>0.02</v>
      </c>
      <c r="E62" s="45" t="s">
        <v>67</v>
      </c>
    </row>
    <row r="63" spans="1:5" ht="15" customHeight="1">
      <c r="A63" s="45" t="s">
        <v>174</v>
      </c>
      <c r="B63" s="46" t="s">
        <v>129</v>
      </c>
      <c r="C63" s="46" t="s">
        <v>66</v>
      </c>
      <c r="D63" s="46">
        <v>0.1</v>
      </c>
      <c r="E63" s="45" t="s">
        <v>67</v>
      </c>
    </row>
    <row r="64" spans="1:5" ht="15" customHeight="1">
      <c r="A64" s="45" t="s">
        <v>174</v>
      </c>
      <c r="B64" s="46" t="s">
        <v>130</v>
      </c>
      <c r="C64" s="46" t="s">
        <v>66</v>
      </c>
      <c r="D64" s="46">
        <v>0.1</v>
      </c>
      <c r="E64" s="45" t="s">
        <v>67</v>
      </c>
    </row>
    <row r="65" spans="1:5" ht="15" customHeight="1">
      <c r="A65" s="45" t="s">
        <v>174</v>
      </c>
      <c r="B65" s="46" t="s">
        <v>131</v>
      </c>
      <c r="C65" s="46" t="s">
        <v>125</v>
      </c>
      <c r="D65" s="46">
        <v>10</v>
      </c>
      <c r="E65" s="45" t="s">
        <v>67</v>
      </c>
    </row>
    <row r="66" spans="1:5" ht="15" customHeight="1">
      <c r="A66" s="46" t="s">
        <v>133</v>
      </c>
      <c r="B66" s="46" t="s">
        <v>69</v>
      </c>
      <c r="C66" s="46" t="s">
        <v>66</v>
      </c>
      <c r="D66" s="46">
        <v>20</v>
      </c>
      <c r="E66" s="45" t="s">
        <v>67</v>
      </c>
    </row>
    <row r="67" spans="1:5" ht="15" customHeight="1">
      <c r="A67" s="46" t="s">
        <v>133</v>
      </c>
      <c r="B67" s="46" t="s">
        <v>65</v>
      </c>
      <c r="C67" s="46" t="s">
        <v>66</v>
      </c>
      <c r="D67" s="46">
        <v>0.5</v>
      </c>
      <c r="E67" s="45" t="s">
        <v>67</v>
      </c>
    </row>
    <row r="68" spans="1:5" ht="15" customHeight="1">
      <c r="A68" s="46" t="s">
        <v>133</v>
      </c>
      <c r="B68" s="46" t="s">
        <v>70</v>
      </c>
      <c r="C68" s="46" t="s">
        <v>71</v>
      </c>
      <c r="D68" s="46">
        <v>0.01</v>
      </c>
      <c r="E68" s="45" t="s">
        <v>67</v>
      </c>
    </row>
    <row r="69" spans="1:5" ht="15" customHeight="1">
      <c r="A69" s="46" t="s">
        <v>133</v>
      </c>
      <c r="B69" s="46" t="s">
        <v>72</v>
      </c>
      <c r="C69" s="46" t="s">
        <v>71</v>
      </c>
      <c r="D69" s="46">
        <v>0.01</v>
      </c>
      <c r="E69" s="45" t="s">
        <v>67</v>
      </c>
    </row>
    <row r="70" spans="1:5" ht="15" customHeight="1">
      <c r="A70" s="46" t="s">
        <v>133</v>
      </c>
      <c r="B70" s="46" t="s">
        <v>73</v>
      </c>
      <c r="C70" s="46" t="s">
        <v>71</v>
      </c>
      <c r="D70" s="46">
        <v>0.01</v>
      </c>
      <c r="E70" s="45" t="s">
        <v>67</v>
      </c>
    </row>
    <row r="71" spans="1:5" ht="15" customHeight="1">
      <c r="A71" s="46" t="s">
        <v>133</v>
      </c>
      <c r="B71" s="46" t="s">
        <v>76</v>
      </c>
      <c r="C71" s="46" t="s">
        <v>71</v>
      </c>
      <c r="D71" s="46">
        <v>0.01</v>
      </c>
      <c r="E71" s="45" t="s">
        <v>67</v>
      </c>
    </row>
    <row r="72" spans="1:5" ht="15" customHeight="1">
      <c r="A72" s="46" t="s">
        <v>133</v>
      </c>
      <c r="B72" s="46" t="s">
        <v>77</v>
      </c>
      <c r="C72" s="46" t="s">
        <v>71</v>
      </c>
      <c r="D72" s="46">
        <v>0.01</v>
      </c>
      <c r="E72" s="45" t="s">
        <v>67</v>
      </c>
    </row>
    <row r="73" spans="1:5" ht="15" customHeight="1">
      <c r="A73" s="46" t="s">
        <v>133</v>
      </c>
      <c r="B73" s="46" t="s">
        <v>105</v>
      </c>
      <c r="C73" s="46" t="s">
        <v>66</v>
      </c>
      <c r="D73" s="46">
        <v>0.1</v>
      </c>
      <c r="E73" s="45" t="s">
        <v>67</v>
      </c>
    </row>
    <row r="74" spans="1:5" ht="15" customHeight="1">
      <c r="A74" s="46" t="s">
        <v>133</v>
      </c>
      <c r="B74" s="46" t="s">
        <v>78</v>
      </c>
      <c r="C74" s="46" t="s">
        <v>66</v>
      </c>
      <c r="D74" s="46">
        <v>1</v>
      </c>
      <c r="E74" s="45" t="s">
        <v>67</v>
      </c>
    </row>
    <row r="75" spans="1:5" ht="15" customHeight="1">
      <c r="A75" s="46" t="s">
        <v>133</v>
      </c>
      <c r="B75" s="46" t="s">
        <v>79</v>
      </c>
      <c r="C75" s="46" t="s">
        <v>66</v>
      </c>
      <c r="D75" s="46">
        <v>1</v>
      </c>
      <c r="E75" s="45" t="s">
        <v>67</v>
      </c>
    </row>
    <row r="76" spans="1:5" ht="15" customHeight="1">
      <c r="A76" s="46" t="s">
        <v>133</v>
      </c>
      <c r="B76" s="46" t="s">
        <v>81</v>
      </c>
      <c r="C76" s="46" t="s">
        <v>66</v>
      </c>
      <c r="D76" s="46">
        <v>1</v>
      </c>
      <c r="E76" s="45" t="s">
        <v>67</v>
      </c>
    </row>
    <row r="77" spans="1:5" ht="15" customHeight="1">
      <c r="A77" s="46" t="s">
        <v>133</v>
      </c>
      <c r="B77" s="46" t="s">
        <v>82</v>
      </c>
      <c r="C77" s="46" t="s">
        <v>71</v>
      </c>
      <c r="D77" s="46">
        <v>0.01</v>
      </c>
      <c r="E77" s="45" t="s">
        <v>67</v>
      </c>
    </row>
    <row r="78" spans="1:5" ht="15" customHeight="1">
      <c r="A78" s="46" t="s">
        <v>133</v>
      </c>
      <c r="B78" s="46" t="s">
        <v>120</v>
      </c>
      <c r="C78" s="46" t="s">
        <v>66</v>
      </c>
      <c r="D78" s="46">
        <v>0.1</v>
      </c>
      <c r="E78" s="45" t="s">
        <v>67</v>
      </c>
    </row>
    <row r="79" spans="1:5" ht="15" customHeight="1">
      <c r="A79" s="46" t="s">
        <v>133</v>
      </c>
      <c r="B79" s="46" t="s">
        <v>84</v>
      </c>
      <c r="C79" s="46" t="s">
        <v>66</v>
      </c>
      <c r="D79" s="46">
        <v>0.5</v>
      </c>
      <c r="E79" s="45" t="s">
        <v>67</v>
      </c>
    </row>
    <row r="80" spans="1:5" ht="15" customHeight="1">
      <c r="A80" s="46" t="s">
        <v>133</v>
      </c>
      <c r="B80" s="46" t="s">
        <v>100</v>
      </c>
      <c r="C80" s="46" t="s">
        <v>66</v>
      </c>
      <c r="D80" s="46">
        <v>0.1</v>
      </c>
      <c r="E80" s="45" t="s">
        <v>67</v>
      </c>
    </row>
    <row r="81" spans="1:5" ht="15" customHeight="1">
      <c r="A81" s="46" t="s">
        <v>133</v>
      </c>
      <c r="B81" s="46" t="s">
        <v>68</v>
      </c>
      <c r="C81" s="46" t="s">
        <v>66</v>
      </c>
      <c r="D81" s="46">
        <v>0.1</v>
      </c>
      <c r="E81" s="45" t="s">
        <v>67</v>
      </c>
    </row>
    <row r="82" spans="1:5" ht="15" customHeight="1">
      <c r="A82" s="46" t="s">
        <v>133</v>
      </c>
      <c r="B82" s="46" t="s">
        <v>99</v>
      </c>
      <c r="C82" s="46" t="s">
        <v>66</v>
      </c>
      <c r="D82" s="46">
        <v>0.1</v>
      </c>
      <c r="E82" s="45" t="s">
        <v>67</v>
      </c>
    </row>
    <row r="83" spans="1:5" ht="15" customHeight="1">
      <c r="A83" s="46" t="s">
        <v>133</v>
      </c>
      <c r="B83" s="46" t="s">
        <v>131</v>
      </c>
      <c r="C83" s="46" t="s">
        <v>125</v>
      </c>
      <c r="D83" s="46">
        <v>10</v>
      </c>
      <c r="E83" s="45" t="s">
        <v>67</v>
      </c>
    </row>
    <row r="84" spans="1:5" ht="15" customHeight="1">
      <c r="A84" s="46" t="s">
        <v>133</v>
      </c>
      <c r="B84" s="46" t="s">
        <v>104</v>
      </c>
      <c r="C84" s="46" t="s">
        <v>66</v>
      </c>
      <c r="D84" s="46">
        <v>0.05</v>
      </c>
      <c r="E84" s="45" t="s">
        <v>67</v>
      </c>
    </row>
    <row r="85" spans="1:5" ht="15" customHeight="1">
      <c r="A85" s="46" t="s">
        <v>133</v>
      </c>
      <c r="B85" s="46" t="s">
        <v>110</v>
      </c>
      <c r="C85" s="46" t="s">
        <v>66</v>
      </c>
      <c r="D85" s="46">
        <v>0.05</v>
      </c>
      <c r="E85" s="45" t="s">
        <v>67</v>
      </c>
    </row>
    <row r="86" spans="1:5" ht="15" customHeight="1">
      <c r="A86" s="46" t="s">
        <v>133</v>
      </c>
      <c r="B86" s="46" t="s">
        <v>83</v>
      </c>
      <c r="C86" s="46" t="s">
        <v>66</v>
      </c>
      <c r="D86" s="46">
        <v>0.1</v>
      </c>
      <c r="E86" s="45" t="s">
        <v>67</v>
      </c>
    </row>
    <row r="87" spans="1:5" ht="15" customHeight="1">
      <c r="A87" s="46" t="s">
        <v>133</v>
      </c>
      <c r="B87" s="46" t="s">
        <v>116</v>
      </c>
      <c r="C87" s="46" t="s">
        <v>66</v>
      </c>
      <c r="D87" s="46">
        <v>0.05</v>
      </c>
      <c r="E87" s="45" t="s">
        <v>67</v>
      </c>
    </row>
    <row r="88" spans="1:5" ht="15" customHeight="1">
      <c r="A88" s="46" t="s">
        <v>133</v>
      </c>
      <c r="B88" s="46" t="s">
        <v>128</v>
      </c>
      <c r="C88" s="46" t="s">
        <v>66</v>
      </c>
      <c r="D88" s="46">
        <v>0.02</v>
      </c>
      <c r="E88" s="45" t="s">
        <v>67</v>
      </c>
    </row>
    <row r="89" spans="1:5" ht="15" customHeight="1">
      <c r="A89" s="46" t="s">
        <v>133</v>
      </c>
      <c r="B89" s="46" t="s">
        <v>90</v>
      </c>
      <c r="C89" s="46" t="s">
        <v>66</v>
      </c>
      <c r="D89" s="46">
        <v>0.1</v>
      </c>
      <c r="E89" s="45" t="s">
        <v>67</v>
      </c>
    </row>
    <row r="90" spans="1:5" ht="15" customHeight="1">
      <c r="A90" s="46" t="s">
        <v>133</v>
      </c>
      <c r="B90" s="46" t="s">
        <v>86</v>
      </c>
      <c r="C90" s="46" t="s">
        <v>66</v>
      </c>
      <c r="D90" s="46">
        <v>0.2</v>
      </c>
      <c r="E90" s="45" t="s">
        <v>67</v>
      </c>
    </row>
    <row r="91" spans="1:5" ht="15" customHeight="1">
      <c r="A91" s="46" t="s">
        <v>133</v>
      </c>
      <c r="B91" s="46" t="s">
        <v>87</v>
      </c>
      <c r="C91" s="46" t="s">
        <v>66</v>
      </c>
      <c r="D91" s="46">
        <v>0.1</v>
      </c>
      <c r="E91" s="45" t="s">
        <v>67</v>
      </c>
    </row>
    <row r="92" spans="1:5" ht="15" customHeight="1">
      <c r="A92" s="46" t="s">
        <v>133</v>
      </c>
      <c r="B92" s="46" t="s">
        <v>89</v>
      </c>
      <c r="C92" s="46" t="s">
        <v>66</v>
      </c>
      <c r="D92" s="46">
        <v>0.1</v>
      </c>
      <c r="E92" s="45" t="s">
        <v>67</v>
      </c>
    </row>
    <row r="93" spans="1:5" ht="15" customHeight="1">
      <c r="A93" s="46" t="s">
        <v>133</v>
      </c>
      <c r="B93" s="46" t="s">
        <v>91</v>
      </c>
      <c r="C93" s="46" t="s">
        <v>66</v>
      </c>
      <c r="D93" s="46">
        <v>0.2</v>
      </c>
      <c r="E93" s="45" t="s">
        <v>67</v>
      </c>
    </row>
    <row r="94" spans="1:5" ht="15" customHeight="1">
      <c r="A94" s="46" t="s">
        <v>133</v>
      </c>
      <c r="B94" s="46" t="s">
        <v>93</v>
      </c>
      <c r="C94" s="46" t="s">
        <v>66</v>
      </c>
      <c r="D94" s="46">
        <v>0.1</v>
      </c>
      <c r="E94" s="45" t="s">
        <v>67</v>
      </c>
    </row>
    <row r="95" spans="1:5" ht="15" customHeight="1">
      <c r="A95" s="46" t="s">
        <v>133</v>
      </c>
      <c r="B95" s="46" t="s">
        <v>94</v>
      </c>
      <c r="C95" s="46" t="s">
        <v>66</v>
      </c>
      <c r="D95" s="46">
        <v>1</v>
      </c>
      <c r="E95" s="45" t="s">
        <v>67</v>
      </c>
    </row>
    <row r="96" spans="1:5" ht="15" customHeight="1">
      <c r="A96" s="46" t="s">
        <v>133</v>
      </c>
      <c r="B96" s="46" t="s">
        <v>102</v>
      </c>
      <c r="C96" s="46" t="s">
        <v>66</v>
      </c>
      <c r="D96" s="46">
        <v>0.1</v>
      </c>
      <c r="E96" s="45" t="s">
        <v>67</v>
      </c>
    </row>
    <row r="97" spans="1:5" ht="15" customHeight="1">
      <c r="A97" s="46" t="s">
        <v>133</v>
      </c>
      <c r="B97" s="46" t="s">
        <v>103</v>
      </c>
      <c r="C97" s="46" t="s">
        <v>66</v>
      </c>
      <c r="D97" s="46">
        <v>0.05</v>
      </c>
      <c r="E97" s="45" t="s">
        <v>67</v>
      </c>
    </row>
    <row r="98" spans="1:5" ht="15" customHeight="1">
      <c r="A98" s="46" t="s">
        <v>133</v>
      </c>
      <c r="B98" s="46" t="s">
        <v>106</v>
      </c>
      <c r="C98" s="46" t="s">
        <v>66</v>
      </c>
      <c r="D98" s="46">
        <v>0.1</v>
      </c>
      <c r="E98" s="45" t="s">
        <v>67</v>
      </c>
    </row>
    <row r="99" spans="1:5" ht="15" customHeight="1">
      <c r="A99" s="46" t="s">
        <v>133</v>
      </c>
      <c r="B99" s="46" t="s">
        <v>107</v>
      </c>
      <c r="C99" s="46" t="s">
        <v>66</v>
      </c>
      <c r="D99" s="46">
        <v>1</v>
      </c>
      <c r="E99" s="45" t="s">
        <v>67</v>
      </c>
    </row>
    <row r="100" spans="1:5" ht="15" customHeight="1">
      <c r="A100" s="46" t="s">
        <v>133</v>
      </c>
      <c r="B100" s="46" t="s">
        <v>108</v>
      </c>
      <c r="C100" s="46" t="s">
        <v>66</v>
      </c>
      <c r="D100" s="46">
        <v>0.1</v>
      </c>
      <c r="E100" s="45" t="s">
        <v>67</v>
      </c>
    </row>
    <row r="101" spans="1:5" ht="15" customHeight="1">
      <c r="A101" s="46" t="s">
        <v>133</v>
      </c>
      <c r="B101" s="46" t="s">
        <v>109</v>
      </c>
      <c r="C101" s="46" t="s">
        <v>66</v>
      </c>
      <c r="D101" s="46">
        <v>0.1</v>
      </c>
      <c r="E101" s="45" t="s">
        <v>67</v>
      </c>
    </row>
    <row r="102" spans="1:5" ht="15" customHeight="1">
      <c r="A102" s="46" t="s">
        <v>133</v>
      </c>
      <c r="B102" s="46" t="s">
        <v>111</v>
      </c>
      <c r="C102" s="46" t="s">
        <v>66</v>
      </c>
      <c r="D102" s="46">
        <v>1</v>
      </c>
      <c r="E102" s="45" t="s">
        <v>67</v>
      </c>
    </row>
    <row r="103" spans="1:5" ht="15" customHeight="1">
      <c r="A103" s="46" t="s">
        <v>133</v>
      </c>
      <c r="B103" s="46" t="s">
        <v>112</v>
      </c>
      <c r="C103" s="46" t="s">
        <v>66</v>
      </c>
      <c r="D103" s="46">
        <v>0.1</v>
      </c>
      <c r="E103" s="45" t="s">
        <v>67</v>
      </c>
    </row>
    <row r="104" spans="1:5" ht="15" customHeight="1">
      <c r="A104" s="46" t="s">
        <v>133</v>
      </c>
      <c r="B104" s="46" t="s">
        <v>113</v>
      </c>
      <c r="C104" s="46" t="s">
        <v>66</v>
      </c>
      <c r="D104" s="46">
        <v>0.1</v>
      </c>
      <c r="E104" s="45" t="s">
        <v>67</v>
      </c>
    </row>
    <row r="105" spans="1:5" ht="15" customHeight="1">
      <c r="A105" s="46" t="s">
        <v>133</v>
      </c>
      <c r="B105" s="46" t="s">
        <v>96</v>
      </c>
      <c r="C105" s="46" t="s">
        <v>66</v>
      </c>
      <c r="D105" s="46">
        <v>0.1</v>
      </c>
      <c r="E105" s="45" t="s">
        <v>67</v>
      </c>
    </row>
    <row r="106" spans="1:5" ht="15" customHeight="1">
      <c r="A106" s="46" t="s">
        <v>133</v>
      </c>
      <c r="B106" s="46" t="s">
        <v>114</v>
      </c>
      <c r="C106" s="46" t="s">
        <v>66</v>
      </c>
      <c r="D106" s="46">
        <v>0.1</v>
      </c>
      <c r="E106" s="45" t="s">
        <v>67</v>
      </c>
    </row>
    <row r="107" spans="1:5" ht="15" customHeight="1">
      <c r="A107" s="46" t="s">
        <v>133</v>
      </c>
      <c r="B107" s="46" t="s">
        <v>115</v>
      </c>
      <c r="C107" s="46" t="s">
        <v>66</v>
      </c>
      <c r="D107" s="46">
        <v>0.1</v>
      </c>
      <c r="E107" s="45" t="s">
        <v>67</v>
      </c>
    </row>
    <row r="108" spans="1:5" ht="15" customHeight="1">
      <c r="A108" s="46" t="s">
        <v>133</v>
      </c>
      <c r="B108" s="46" t="s">
        <v>97</v>
      </c>
      <c r="C108" s="46" t="s">
        <v>66</v>
      </c>
      <c r="D108" s="46">
        <v>0.1</v>
      </c>
      <c r="E108" s="45" t="s">
        <v>67</v>
      </c>
    </row>
    <row r="109" spans="1:5" ht="15" customHeight="1">
      <c r="A109" s="46" t="s">
        <v>133</v>
      </c>
      <c r="B109" s="46" t="s">
        <v>117</v>
      </c>
      <c r="C109" s="46" t="s">
        <v>66</v>
      </c>
      <c r="D109" s="46">
        <v>0.1</v>
      </c>
      <c r="E109" s="45" t="s">
        <v>67</v>
      </c>
    </row>
    <row r="110" spans="1:5" ht="15" customHeight="1">
      <c r="A110" s="46" t="s">
        <v>133</v>
      </c>
      <c r="B110" s="46" t="s">
        <v>98</v>
      </c>
      <c r="C110" s="46" t="s">
        <v>66</v>
      </c>
      <c r="D110" s="46">
        <v>0.1</v>
      </c>
      <c r="E110" s="45" t="s">
        <v>67</v>
      </c>
    </row>
    <row r="111" spans="1:5" ht="15" customHeight="1">
      <c r="A111" s="46" t="s">
        <v>133</v>
      </c>
      <c r="B111" s="46" t="s">
        <v>85</v>
      </c>
      <c r="C111" s="46" t="s">
        <v>66</v>
      </c>
      <c r="D111" s="46">
        <v>0.2</v>
      </c>
      <c r="E111" s="45" t="s">
        <v>67</v>
      </c>
    </row>
    <row r="112" spans="1:5" ht="15" customHeight="1">
      <c r="A112" s="46" t="s">
        <v>133</v>
      </c>
      <c r="B112" s="46" t="s">
        <v>88</v>
      </c>
      <c r="C112" s="46" t="s">
        <v>66</v>
      </c>
      <c r="D112" s="46">
        <v>0.1</v>
      </c>
      <c r="E112" s="45" t="s">
        <v>67</v>
      </c>
    </row>
    <row r="113" spans="1:5" ht="15" customHeight="1">
      <c r="A113" s="46" t="s">
        <v>133</v>
      </c>
      <c r="B113" s="46" t="s">
        <v>101</v>
      </c>
      <c r="C113" s="46" t="s">
        <v>66</v>
      </c>
      <c r="D113" s="46">
        <v>0.1</v>
      </c>
      <c r="E113" s="45" t="s">
        <v>67</v>
      </c>
    </row>
    <row r="114" spans="1:5" ht="15" customHeight="1">
      <c r="A114" s="46" t="s">
        <v>133</v>
      </c>
      <c r="B114" s="46" t="s">
        <v>118</v>
      </c>
      <c r="C114" s="46" t="s">
        <v>66</v>
      </c>
      <c r="D114" s="46">
        <v>0.1</v>
      </c>
      <c r="E114" s="45" t="s">
        <v>67</v>
      </c>
    </row>
    <row r="115" spans="1:5" ht="15" customHeight="1">
      <c r="A115" s="46" t="s">
        <v>133</v>
      </c>
      <c r="B115" s="46" t="s">
        <v>119</v>
      </c>
      <c r="C115" s="46" t="s">
        <v>66</v>
      </c>
      <c r="D115" s="46">
        <v>0.1</v>
      </c>
      <c r="E115" s="45" t="s">
        <v>67</v>
      </c>
    </row>
    <row r="116" spans="1:5" ht="15" customHeight="1">
      <c r="A116" s="46" t="s">
        <v>133</v>
      </c>
      <c r="B116" s="46" t="s">
        <v>121</v>
      </c>
      <c r="C116" s="46" t="s">
        <v>66</v>
      </c>
      <c r="D116" s="46">
        <v>0.1</v>
      </c>
      <c r="E116" s="45" t="s">
        <v>67</v>
      </c>
    </row>
    <row r="117" spans="1:5" ht="15" customHeight="1">
      <c r="A117" s="46" t="s">
        <v>133</v>
      </c>
      <c r="B117" s="46" t="s">
        <v>92</v>
      </c>
      <c r="C117" s="46" t="s">
        <v>66</v>
      </c>
      <c r="D117" s="46">
        <v>0.2</v>
      </c>
      <c r="E117" s="45" t="s">
        <v>67</v>
      </c>
    </row>
    <row r="118" spans="1:5" ht="15" customHeight="1">
      <c r="A118" s="46" t="s">
        <v>133</v>
      </c>
      <c r="B118" s="46" t="s">
        <v>122</v>
      </c>
      <c r="C118" s="46" t="s">
        <v>66</v>
      </c>
      <c r="D118" s="46">
        <v>0.1</v>
      </c>
      <c r="E118" s="45" t="s">
        <v>67</v>
      </c>
    </row>
    <row r="119" spans="1:5" ht="15" customHeight="1">
      <c r="A119" s="46" t="s">
        <v>133</v>
      </c>
      <c r="B119" s="46" t="s">
        <v>123</v>
      </c>
      <c r="C119" s="46" t="s">
        <v>66</v>
      </c>
      <c r="D119" s="46">
        <v>1E-3</v>
      </c>
      <c r="E119" s="45" t="s">
        <v>67</v>
      </c>
    </row>
    <row r="120" spans="1:5" ht="15" customHeight="1">
      <c r="A120" s="46" t="s">
        <v>133</v>
      </c>
      <c r="B120" s="46" t="s">
        <v>126</v>
      </c>
      <c r="C120" s="46" t="s">
        <v>66</v>
      </c>
      <c r="D120" s="46">
        <v>0.05</v>
      </c>
      <c r="E120" s="45" t="s">
        <v>67</v>
      </c>
    </row>
    <row r="121" spans="1:5" ht="15" customHeight="1">
      <c r="A121" s="46" t="s">
        <v>133</v>
      </c>
      <c r="B121" s="46" t="s">
        <v>127</v>
      </c>
      <c r="C121" s="46" t="s">
        <v>66</v>
      </c>
      <c r="D121" s="46">
        <v>0.5</v>
      </c>
      <c r="E121" s="45" t="s">
        <v>67</v>
      </c>
    </row>
    <row r="122" spans="1:5" ht="15" customHeight="1">
      <c r="A122" s="46" t="s">
        <v>133</v>
      </c>
      <c r="B122" s="46" t="s">
        <v>129</v>
      </c>
      <c r="C122" s="46" t="s">
        <v>66</v>
      </c>
      <c r="D122" s="46">
        <v>0.1</v>
      </c>
      <c r="E122" s="45" t="s">
        <v>67</v>
      </c>
    </row>
    <row r="123" spans="1:5" ht="15" customHeight="1">
      <c r="A123" s="46" t="s">
        <v>133</v>
      </c>
      <c r="B123" s="46" t="s">
        <v>130</v>
      </c>
      <c r="C123" s="46" t="s">
        <v>66</v>
      </c>
      <c r="D123" s="46">
        <v>0.1</v>
      </c>
      <c r="E123" s="45" t="s">
        <v>67</v>
      </c>
    </row>
    <row r="124" spans="1:5" ht="15" customHeight="1">
      <c r="A124" s="45" t="s">
        <v>132</v>
      </c>
      <c r="B124" s="46" t="s">
        <v>77</v>
      </c>
      <c r="C124" s="46" t="s">
        <v>71</v>
      </c>
      <c r="D124" s="46">
        <v>0.01</v>
      </c>
      <c r="E124" s="45" t="s">
        <v>172</v>
      </c>
    </row>
    <row r="125" spans="1:5" ht="15" customHeight="1">
      <c r="A125" s="47" t="s">
        <v>132</v>
      </c>
      <c r="B125" s="38" t="s">
        <v>72</v>
      </c>
      <c r="C125" s="38" t="s">
        <v>71</v>
      </c>
      <c r="D125" s="38">
        <v>0.01</v>
      </c>
      <c r="E125" s="47" t="s">
        <v>172</v>
      </c>
    </row>
    <row r="126" spans="1:5" ht="25.5" customHeight="1">
      <c r="A126" s="101" t="s">
        <v>406</v>
      </c>
      <c r="B126" s="102"/>
      <c r="C126" s="102"/>
      <c r="D126" s="102"/>
      <c r="E126" s="102"/>
    </row>
  </sheetData>
  <mergeCells count="2">
    <mergeCell ref="A1:E1"/>
    <mergeCell ref="A126:E126"/>
  </mergeCells>
  <pageMargins left="0.70866141732283472" right="0.70866141732283472" top="0.74803149606299213" bottom="0.74803149606299213"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zoomScaleNormal="100" zoomScaleSheetLayoutView="110" workbookViewId="0"/>
  </sheetViews>
  <sheetFormatPr defaultRowHeight="12"/>
  <cols>
    <col min="1" max="1" width="14.7109375" customWidth="1"/>
    <col min="2" max="2" width="12.28515625" customWidth="1"/>
    <col min="3" max="3" width="12" customWidth="1"/>
    <col min="6" max="6" width="12.140625" customWidth="1"/>
    <col min="7" max="7" width="10.5703125" customWidth="1"/>
    <col min="8" max="8" width="18.28515625" customWidth="1"/>
  </cols>
  <sheetData>
    <row r="1" spans="1:8" ht="18" customHeight="1">
      <c r="A1" s="35" t="s">
        <v>192</v>
      </c>
    </row>
    <row r="2" spans="1:8" ht="18" customHeight="1">
      <c r="A2" s="83" t="s">
        <v>409</v>
      </c>
    </row>
    <row r="3" spans="1:8" ht="39" customHeight="1">
      <c r="A3" s="69" t="s">
        <v>58</v>
      </c>
      <c r="B3" s="59" t="s">
        <v>185</v>
      </c>
      <c r="C3" s="59" t="s">
        <v>186</v>
      </c>
      <c r="D3" s="70" t="s">
        <v>187</v>
      </c>
      <c r="E3" s="70" t="s">
        <v>188</v>
      </c>
      <c r="F3" s="71" t="s">
        <v>189</v>
      </c>
      <c r="G3" s="71" t="s">
        <v>190</v>
      </c>
      <c r="H3" s="71" t="s">
        <v>191</v>
      </c>
    </row>
    <row r="4" spans="1:8" s="35" customFormat="1" ht="15" customHeight="1">
      <c r="A4" s="65" t="s">
        <v>134</v>
      </c>
      <c r="B4" s="30">
        <v>82.7</v>
      </c>
      <c r="C4" s="30">
        <v>83.2</v>
      </c>
      <c r="D4" s="65">
        <v>7.54</v>
      </c>
      <c r="E4" s="65">
        <v>2.2200000000000002</v>
      </c>
      <c r="F4" s="66">
        <v>16.839144000000001</v>
      </c>
      <c r="G4" s="66">
        <v>9.6897937083999981</v>
      </c>
      <c r="H4" s="66">
        <v>26.528937708400001</v>
      </c>
    </row>
    <row r="5" spans="1:8" s="35" customFormat="1" ht="15" customHeight="1">
      <c r="A5" s="65" t="s">
        <v>139</v>
      </c>
      <c r="B5" s="30">
        <v>90.7</v>
      </c>
      <c r="C5" s="30">
        <v>91.4</v>
      </c>
      <c r="D5" s="65">
        <v>7.89</v>
      </c>
      <c r="E5" s="65">
        <v>2.09</v>
      </c>
      <c r="F5" s="66">
        <v>15.853068</v>
      </c>
      <c r="G5" s="66">
        <v>11.0990650498</v>
      </c>
      <c r="H5" s="66">
        <v>26.9521330498</v>
      </c>
    </row>
    <row r="6" spans="1:8" s="35" customFormat="1" ht="15" customHeight="1">
      <c r="A6" s="65" t="s">
        <v>141</v>
      </c>
      <c r="B6" s="30">
        <v>96.8</v>
      </c>
      <c r="C6" s="30">
        <v>97.3</v>
      </c>
      <c r="D6" s="65">
        <v>7.11</v>
      </c>
      <c r="E6" s="65">
        <v>2.02</v>
      </c>
      <c r="F6" s="66">
        <v>15.322104000000001</v>
      </c>
      <c r="G6" s="66">
        <v>9.4393644644000005</v>
      </c>
      <c r="H6" s="66">
        <v>24.761468464400004</v>
      </c>
    </row>
    <row r="7" spans="1:8" s="35" customFormat="1" ht="15" customHeight="1">
      <c r="A7" s="65" t="s">
        <v>142</v>
      </c>
      <c r="B7" s="52">
        <v>102</v>
      </c>
      <c r="C7" s="30">
        <v>102.6</v>
      </c>
      <c r="D7" s="65">
        <v>6.8</v>
      </c>
      <c r="E7" s="65">
        <v>2.02</v>
      </c>
      <c r="F7" s="66">
        <v>15.322104000000001</v>
      </c>
      <c r="G7" s="66">
        <v>8.6652014643999991</v>
      </c>
      <c r="H7" s="66">
        <v>23.987305464400002</v>
      </c>
    </row>
    <row r="8" spans="1:8" s="35" customFormat="1" ht="15" customHeight="1">
      <c r="A8" s="65" t="s">
        <v>143</v>
      </c>
      <c r="B8" s="52">
        <v>107</v>
      </c>
      <c r="C8" s="30">
        <v>107.6</v>
      </c>
      <c r="D8" s="65">
        <v>9.4</v>
      </c>
      <c r="E8" s="65">
        <v>2.38</v>
      </c>
      <c r="F8" s="66">
        <v>18.052776000000001</v>
      </c>
      <c r="G8" s="66">
        <v>13.6760439036</v>
      </c>
      <c r="H8" s="66">
        <v>31.728819903600002</v>
      </c>
    </row>
    <row r="9" spans="1:8" s="35" customFormat="1" ht="15" customHeight="1">
      <c r="A9" s="65" t="s">
        <v>145</v>
      </c>
      <c r="B9" s="52">
        <v>112.8</v>
      </c>
      <c r="C9" s="30">
        <v>113.4</v>
      </c>
      <c r="D9" s="65">
        <v>8.4600000000000009</v>
      </c>
      <c r="E9" s="65">
        <v>2.17</v>
      </c>
      <c r="F9" s="66">
        <v>16.459883999999999</v>
      </c>
      <c r="G9" s="66">
        <v>12.193162147400001</v>
      </c>
      <c r="H9" s="66">
        <v>28.653046147399998</v>
      </c>
    </row>
    <row r="10" spans="1:8" s="35" customFormat="1" ht="15" customHeight="1">
      <c r="A10" s="65" t="s">
        <v>146</v>
      </c>
      <c r="B10" s="30">
        <v>120.6</v>
      </c>
      <c r="C10" s="30">
        <v>121.2</v>
      </c>
      <c r="D10" s="65">
        <v>8.26</v>
      </c>
      <c r="E10" s="65">
        <v>2.14</v>
      </c>
      <c r="F10" s="66">
        <v>16.232328000000003</v>
      </c>
      <c r="G10" s="66">
        <v>11.8172136108</v>
      </c>
      <c r="H10" s="66">
        <v>28.049541610800002</v>
      </c>
    </row>
    <row r="11" spans="1:8" s="35" customFormat="1" ht="15" customHeight="1">
      <c r="A11" s="65" t="s">
        <v>147</v>
      </c>
      <c r="B11" s="30">
        <v>126.3</v>
      </c>
      <c r="C11" s="30">
        <v>126.9</v>
      </c>
      <c r="D11" s="65">
        <v>8.26</v>
      </c>
      <c r="E11" s="65">
        <v>2.1800000000000002</v>
      </c>
      <c r="F11" s="66">
        <v>16.535736000000004</v>
      </c>
      <c r="G11" s="66">
        <v>11.652531659599997</v>
      </c>
      <c r="H11" s="66">
        <v>28.188267659600001</v>
      </c>
    </row>
    <row r="12" spans="1:8" s="35" customFormat="1" ht="15" customHeight="1">
      <c r="A12" s="65" t="s">
        <v>148</v>
      </c>
      <c r="B12" s="30">
        <v>132.80000000000001</v>
      </c>
      <c r="C12" s="30">
        <v>133.4</v>
      </c>
      <c r="D12" s="65">
        <v>8.74</v>
      </c>
      <c r="E12" s="65">
        <v>2.25</v>
      </c>
      <c r="F12" s="66">
        <v>17.066700000000001</v>
      </c>
      <c r="G12" s="66">
        <v>12.563042245</v>
      </c>
      <c r="H12" s="66">
        <v>29.629742245000003</v>
      </c>
    </row>
    <row r="13" spans="1:8" s="35" customFormat="1" ht="15" customHeight="1">
      <c r="A13" s="65" t="s">
        <v>149</v>
      </c>
      <c r="B13" s="30">
        <v>141.19999999999999</v>
      </c>
      <c r="C13" s="30">
        <v>141.80000000000001</v>
      </c>
      <c r="D13" s="65">
        <v>8.32</v>
      </c>
      <c r="E13" s="65">
        <v>2.19</v>
      </c>
      <c r="F13" s="66">
        <v>16.611588000000001</v>
      </c>
      <c r="G13" s="66">
        <v>11.761199171800001</v>
      </c>
      <c r="H13" s="66">
        <v>28.372787171800002</v>
      </c>
    </row>
    <row r="14" spans="1:8" s="35" customFormat="1" ht="15" customHeight="1">
      <c r="A14" s="65" t="s">
        <v>150</v>
      </c>
      <c r="B14" s="30">
        <v>145.69999999999999</v>
      </c>
      <c r="C14" s="30">
        <v>146.30000000000001</v>
      </c>
      <c r="D14" s="65">
        <v>9.02</v>
      </c>
      <c r="E14" s="65">
        <v>2.2999999999999998</v>
      </c>
      <c r="F14" s="66">
        <v>17.445959999999999</v>
      </c>
      <c r="G14" s="66">
        <v>13.056433806000001</v>
      </c>
      <c r="H14" s="66">
        <v>30.502393806000001</v>
      </c>
    </row>
    <row r="15" spans="1:8" s="35" customFormat="1" ht="15" customHeight="1">
      <c r="A15" s="65" t="s">
        <v>151</v>
      </c>
      <c r="B15" s="30">
        <v>151.19999999999999</v>
      </c>
      <c r="C15" s="52">
        <v>152</v>
      </c>
      <c r="D15" s="65">
        <v>7.57</v>
      </c>
      <c r="E15" s="65">
        <v>2.19</v>
      </c>
      <c r="F15" s="66">
        <v>16.611588000000001</v>
      </c>
      <c r="G15" s="66">
        <v>9.888224171800001</v>
      </c>
      <c r="H15" s="66">
        <v>26.499812171800002</v>
      </c>
    </row>
    <row r="16" spans="1:8" s="35" customFormat="1" ht="15" customHeight="1">
      <c r="A16" s="65" t="s">
        <v>152</v>
      </c>
      <c r="B16" s="52">
        <v>155.80000000000001</v>
      </c>
      <c r="C16" s="52">
        <v>156.4</v>
      </c>
      <c r="D16" s="65">
        <v>7.28</v>
      </c>
      <c r="E16" s="65">
        <v>2.1</v>
      </c>
      <c r="F16" s="66">
        <v>15.928920000000002</v>
      </c>
      <c r="G16" s="66">
        <v>9.5345415620000011</v>
      </c>
      <c r="H16" s="66">
        <v>25.463461562000003</v>
      </c>
    </row>
    <row r="17" spans="1:8" s="35" customFormat="1" ht="15" customHeight="1">
      <c r="A17" s="65" t="s">
        <v>153</v>
      </c>
      <c r="B17" s="52">
        <v>161</v>
      </c>
      <c r="C17" s="52">
        <v>161.6</v>
      </c>
      <c r="D17" s="65">
        <v>7.42</v>
      </c>
      <c r="E17" s="65">
        <v>2.0299999999999998</v>
      </c>
      <c r="F17" s="66">
        <v>15.397955999999999</v>
      </c>
      <c r="G17" s="66">
        <v>10.172356976600001</v>
      </c>
      <c r="H17" s="66">
        <v>25.5703129766</v>
      </c>
    </row>
    <row r="18" spans="1:8" s="35" customFormat="1" ht="15" customHeight="1">
      <c r="A18" s="67" t="s">
        <v>154</v>
      </c>
      <c r="B18" s="54">
        <v>166.3</v>
      </c>
      <c r="C18" s="54">
        <v>166.9</v>
      </c>
      <c r="D18" s="67">
        <v>7.47</v>
      </c>
      <c r="E18" s="67">
        <v>2.04</v>
      </c>
      <c r="F18" s="68">
        <v>15.473808000000002</v>
      </c>
      <c r="G18" s="68">
        <v>10.256051488799999</v>
      </c>
      <c r="H18" s="68">
        <v>25.729859488800003</v>
      </c>
    </row>
    <row r="19" spans="1:8">
      <c r="A19" s="33"/>
      <c r="B19" s="33"/>
      <c r="C19" s="33"/>
      <c r="D19" s="33"/>
      <c r="E19" s="33"/>
      <c r="F19" s="34"/>
      <c r="G19" s="34"/>
      <c r="H19" s="33"/>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9"/>
  <sheetViews>
    <sheetView showGridLines="0" zoomScale="85" zoomScaleNormal="85" workbookViewId="0">
      <selection sqref="A1:J1"/>
    </sheetView>
  </sheetViews>
  <sheetFormatPr defaultRowHeight="12"/>
  <cols>
    <col min="1" max="1" width="14.7109375" style="36" customWidth="1"/>
    <col min="2" max="3" width="10.85546875" style="36" customWidth="1"/>
    <col min="4" max="16384" width="9.140625" style="36"/>
  </cols>
  <sheetData>
    <row r="1" spans="1:66" s="37" customFormat="1" ht="18" customHeight="1">
      <c r="A1" s="103" t="s">
        <v>412</v>
      </c>
      <c r="B1" s="103"/>
      <c r="C1" s="103"/>
      <c r="D1" s="103"/>
      <c r="E1" s="103"/>
      <c r="F1" s="103"/>
      <c r="G1" s="103"/>
      <c r="H1" s="103"/>
      <c r="I1" s="103"/>
      <c r="J1" s="103"/>
    </row>
    <row r="2" spans="1:66" s="37" customFormat="1" ht="18" customHeight="1">
      <c r="A2" s="83" t="s">
        <v>409</v>
      </c>
      <c r="B2" s="84"/>
      <c r="C2" s="84"/>
      <c r="D2" s="84"/>
      <c r="E2" s="84"/>
      <c r="F2" s="84"/>
      <c r="G2" s="84"/>
      <c r="H2" s="84"/>
      <c r="I2" s="84"/>
      <c r="J2" s="84"/>
    </row>
    <row r="3" spans="1:66" s="37" customFormat="1" ht="45" customHeight="1">
      <c r="A3" s="69" t="s">
        <v>58</v>
      </c>
      <c r="B3" s="59" t="s">
        <v>185</v>
      </c>
      <c r="C3" s="59" t="s">
        <v>186</v>
      </c>
      <c r="D3" s="70" t="s">
        <v>194</v>
      </c>
      <c r="E3" s="70" t="s">
        <v>195</v>
      </c>
      <c r="F3" s="70" t="s">
        <v>196</v>
      </c>
      <c r="G3" s="70" t="s">
        <v>197</v>
      </c>
      <c r="H3" s="70" t="s">
        <v>188</v>
      </c>
      <c r="I3" s="70" t="s">
        <v>198</v>
      </c>
      <c r="J3" s="70" t="s">
        <v>199</v>
      </c>
      <c r="K3" s="70" t="s">
        <v>200</v>
      </c>
      <c r="L3" s="70" t="s">
        <v>201</v>
      </c>
      <c r="M3" s="70" t="s">
        <v>187</v>
      </c>
      <c r="N3" s="70" t="s">
        <v>202</v>
      </c>
      <c r="O3" s="70" t="s">
        <v>203</v>
      </c>
      <c r="P3" s="70" t="s">
        <v>204</v>
      </c>
      <c r="Q3" s="70" t="s">
        <v>205</v>
      </c>
      <c r="R3" s="70" t="s">
        <v>206</v>
      </c>
      <c r="S3" s="70" t="s">
        <v>207</v>
      </c>
      <c r="T3" s="70" t="s">
        <v>208</v>
      </c>
      <c r="U3" s="70" t="s">
        <v>209</v>
      </c>
      <c r="V3" s="70" t="s">
        <v>210</v>
      </c>
      <c r="W3" s="70" t="s">
        <v>211</v>
      </c>
      <c r="X3" s="70" t="s">
        <v>212</v>
      </c>
      <c r="Y3" s="70" t="s">
        <v>213</v>
      </c>
      <c r="Z3" s="70" t="s">
        <v>214</v>
      </c>
      <c r="AA3" s="70" t="s">
        <v>215</v>
      </c>
      <c r="AB3" s="70" t="s">
        <v>216</v>
      </c>
      <c r="AC3" s="70" t="s">
        <v>217</v>
      </c>
      <c r="AD3" s="70" t="s">
        <v>218</v>
      </c>
      <c r="AE3" s="70" t="s">
        <v>219</v>
      </c>
      <c r="AF3" s="70" t="s">
        <v>220</v>
      </c>
      <c r="AG3" s="70" t="s">
        <v>221</v>
      </c>
      <c r="AH3" s="70" t="s">
        <v>222</v>
      </c>
      <c r="AI3" s="70" t="s">
        <v>223</v>
      </c>
      <c r="AJ3" s="70" t="s">
        <v>224</v>
      </c>
      <c r="AK3" s="70" t="s">
        <v>225</v>
      </c>
      <c r="AL3" s="70" t="s">
        <v>226</v>
      </c>
      <c r="AM3" s="70" t="s">
        <v>227</v>
      </c>
      <c r="AN3" s="70" t="s">
        <v>228</v>
      </c>
      <c r="AO3" s="70" t="s">
        <v>229</v>
      </c>
      <c r="AP3" s="70" t="s">
        <v>230</v>
      </c>
      <c r="AQ3" s="70" t="s">
        <v>231</v>
      </c>
      <c r="AR3" s="70" t="s">
        <v>232</v>
      </c>
      <c r="AS3" s="70" t="s">
        <v>233</v>
      </c>
      <c r="AT3" s="70" t="s">
        <v>234</v>
      </c>
      <c r="AU3" s="70" t="s">
        <v>235</v>
      </c>
      <c r="AV3" s="70" t="s">
        <v>193</v>
      </c>
      <c r="AW3" s="70" t="s">
        <v>236</v>
      </c>
      <c r="AX3" s="70" t="s">
        <v>237</v>
      </c>
      <c r="AY3" s="70" t="s">
        <v>238</v>
      </c>
      <c r="AZ3" s="70" t="s">
        <v>239</v>
      </c>
      <c r="BA3" s="70" t="s">
        <v>240</v>
      </c>
      <c r="BB3" s="70" t="s">
        <v>241</v>
      </c>
      <c r="BC3" s="70" t="s">
        <v>242</v>
      </c>
      <c r="BD3" s="70" t="s">
        <v>243</v>
      </c>
      <c r="BE3" s="70" t="s">
        <v>244</v>
      </c>
      <c r="BF3" s="70" t="s">
        <v>245</v>
      </c>
      <c r="BG3" s="70" t="s">
        <v>246</v>
      </c>
      <c r="BH3" s="70" t="s">
        <v>247</v>
      </c>
      <c r="BI3" s="70" t="s">
        <v>248</v>
      </c>
      <c r="BJ3" s="70" t="s">
        <v>249</v>
      </c>
      <c r="BK3" s="70" t="s">
        <v>250</v>
      </c>
      <c r="BL3" s="70" t="s">
        <v>251</v>
      </c>
      <c r="BM3" s="70" t="s">
        <v>252</v>
      </c>
      <c r="BN3" s="70" t="s">
        <v>253</v>
      </c>
    </row>
    <row r="4" spans="1:66" s="37" customFormat="1" ht="15" customHeight="1">
      <c r="A4" s="72" t="s">
        <v>134</v>
      </c>
      <c r="B4" s="50">
        <v>82.7</v>
      </c>
      <c r="C4" s="50">
        <v>83.2</v>
      </c>
      <c r="D4" s="73">
        <v>30.5</v>
      </c>
      <c r="E4" s="73">
        <v>1</v>
      </c>
      <c r="F4" s="72">
        <v>25</v>
      </c>
      <c r="G4" s="74">
        <v>6.9000000000000006E-2</v>
      </c>
      <c r="H4" s="75">
        <v>2.16</v>
      </c>
      <c r="I4" s="75">
        <v>2.38</v>
      </c>
      <c r="J4" s="74">
        <v>5.3999999999999999E-2</v>
      </c>
      <c r="K4" s="74">
        <v>0.17699999999999999</v>
      </c>
      <c r="L4" s="72">
        <v>0.33</v>
      </c>
      <c r="M4" s="75">
        <v>7.58</v>
      </c>
      <c r="N4" s="72">
        <v>50</v>
      </c>
      <c r="O4" s="72">
        <v>39</v>
      </c>
      <c r="P4" s="72">
        <v>0.04</v>
      </c>
      <c r="Q4" s="72">
        <v>524</v>
      </c>
      <c r="R4" s="72">
        <v>2.27</v>
      </c>
      <c r="S4" s="73">
        <v>11.8</v>
      </c>
      <c r="T4" s="73">
        <v>32</v>
      </c>
      <c r="U4" s="73">
        <v>28</v>
      </c>
      <c r="V4" s="72">
        <v>59.3</v>
      </c>
      <c r="W4" s="75">
        <v>5.93</v>
      </c>
      <c r="X4" s="72" t="s">
        <v>135</v>
      </c>
      <c r="Y4" s="72">
        <v>2.5</v>
      </c>
      <c r="Z4" s="72">
        <v>0.3</v>
      </c>
      <c r="AA4" s="72">
        <v>22.4</v>
      </c>
      <c r="AB4" s="72">
        <v>91.2</v>
      </c>
      <c r="AC4" s="73">
        <v>13.1</v>
      </c>
      <c r="AD4" s="72">
        <v>13.3</v>
      </c>
      <c r="AE4" s="72">
        <v>5.7</v>
      </c>
      <c r="AF4" s="73">
        <v>6.2</v>
      </c>
      <c r="AG4" s="72">
        <v>3.7</v>
      </c>
      <c r="AH4" s="72">
        <v>2.2999999999999998</v>
      </c>
      <c r="AI4" s="72">
        <v>0.4</v>
      </c>
      <c r="AJ4" s="72">
        <v>1.1000000000000001</v>
      </c>
      <c r="AK4" s="72">
        <v>0.1</v>
      </c>
      <c r="AL4" s="72">
        <v>0.5</v>
      </c>
      <c r="AM4" s="72">
        <v>0.82</v>
      </c>
      <c r="AN4" s="72">
        <v>7.8E-2</v>
      </c>
      <c r="AO4" s="75">
        <v>0.18</v>
      </c>
      <c r="AP4" s="72">
        <v>0.03</v>
      </c>
      <c r="AQ4" s="75">
        <v>3.21</v>
      </c>
      <c r="AR4" s="72">
        <v>0.17</v>
      </c>
      <c r="AS4" s="72">
        <v>0.05</v>
      </c>
      <c r="AT4" s="75">
        <v>1.49</v>
      </c>
      <c r="AU4" s="72">
        <v>121</v>
      </c>
      <c r="AV4" s="73">
        <v>26.5</v>
      </c>
      <c r="AW4" s="72">
        <v>56.4</v>
      </c>
      <c r="AX4" s="72">
        <v>23.2</v>
      </c>
      <c r="AY4" s="72">
        <v>4.8</v>
      </c>
      <c r="AZ4" s="72">
        <v>0.8</v>
      </c>
      <c r="BA4" s="72">
        <v>0.4</v>
      </c>
      <c r="BB4" s="73">
        <v>1</v>
      </c>
      <c r="BC4" s="72">
        <v>0.1</v>
      </c>
      <c r="BD4" s="72">
        <v>0.3</v>
      </c>
      <c r="BE4" s="72" t="s">
        <v>136</v>
      </c>
      <c r="BF4" s="72">
        <v>0.2</v>
      </c>
      <c r="BG4" s="72">
        <v>1E-3</v>
      </c>
      <c r="BH4" s="72" t="s">
        <v>137</v>
      </c>
      <c r="BI4" s="75">
        <v>0.2</v>
      </c>
      <c r="BJ4" s="73">
        <v>15</v>
      </c>
      <c r="BK4" s="72">
        <v>0.18</v>
      </c>
      <c r="BL4" s="72">
        <v>9.1999999999999993</v>
      </c>
      <c r="BM4" s="72">
        <v>2.2999999999999998</v>
      </c>
      <c r="BN4" s="72" t="s">
        <v>138</v>
      </c>
    </row>
    <row r="5" spans="1:66" s="37" customFormat="1" ht="15" customHeight="1">
      <c r="A5" s="65" t="s">
        <v>139</v>
      </c>
      <c r="B5" s="30">
        <v>90.7</v>
      </c>
      <c r="C5" s="30">
        <v>91.4</v>
      </c>
      <c r="D5" s="76">
        <v>32.6</v>
      </c>
      <c r="E5" s="76">
        <v>1.1000000000000001</v>
      </c>
      <c r="F5" s="65">
        <v>24</v>
      </c>
      <c r="G5" s="77">
        <v>8.4000000000000005E-2</v>
      </c>
      <c r="H5" s="78">
        <v>2.0699999999999998</v>
      </c>
      <c r="I5" s="78">
        <v>2.6</v>
      </c>
      <c r="J5" s="77">
        <v>5.5E-2</v>
      </c>
      <c r="K5" s="77">
        <v>0.16400000000000001</v>
      </c>
      <c r="L5" s="65">
        <v>0.35</v>
      </c>
      <c r="M5" s="78">
        <v>8.14</v>
      </c>
      <c r="N5" s="65">
        <v>54</v>
      </c>
      <c r="O5" s="65">
        <v>43</v>
      </c>
      <c r="P5" s="65">
        <v>0.06</v>
      </c>
      <c r="Q5" s="65">
        <v>548</v>
      </c>
      <c r="R5" s="65">
        <v>2.36</v>
      </c>
      <c r="S5" s="76">
        <v>12.3</v>
      </c>
      <c r="T5" s="76">
        <v>34</v>
      </c>
      <c r="U5" s="65">
        <v>30.4</v>
      </c>
      <c r="V5" s="65">
        <v>59.9</v>
      </c>
      <c r="W5" s="78">
        <v>6.3</v>
      </c>
      <c r="X5" s="65" t="s">
        <v>135</v>
      </c>
      <c r="Y5" s="65">
        <v>2.7</v>
      </c>
      <c r="Z5" s="65">
        <v>0.1</v>
      </c>
      <c r="AA5" s="65">
        <v>24.6</v>
      </c>
      <c r="AB5" s="65">
        <v>89.5</v>
      </c>
      <c r="AC5" s="76">
        <v>13.4</v>
      </c>
      <c r="AD5" s="65">
        <v>10.9</v>
      </c>
      <c r="AE5" s="76">
        <v>6.1</v>
      </c>
      <c r="AF5" s="76">
        <v>6.3</v>
      </c>
      <c r="AG5" s="65">
        <v>3.6</v>
      </c>
      <c r="AH5" s="65">
        <v>2.4</v>
      </c>
      <c r="AI5" s="65">
        <v>0.4</v>
      </c>
      <c r="AJ5" s="65">
        <v>1.3</v>
      </c>
      <c r="AK5" s="65">
        <v>0.2</v>
      </c>
      <c r="AL5" s="65">
        <v>0.5</v>
      </c>
      <c r="AM5" s="65">
        <v>0.78</v>
      </c>
      <c r="AN5" s="65">
        <v>0.67900000000000005</v>
      </c>
      <c r="AO5" s="78">
        <v>0.31</v>
      </c>
      <c r="AP5" s="65">
        <v>0.02</v>
      </c>
      <c r="AQ5" s="78">
        <v>5.47</v>
      </c>
      <c r="AR5" s="78">
        <v>0.2</v>
      </c>
      <c r="AS5" s="65">
        <v>0.03</v>
      </c>
      <c r="AT5" s="78">
        <v>1.61</v>
      </c>
      <c r="AU5" s="65">
        <v>121</v>
      </c>
      <c r="AV5" s="76">
        <v>27.2</v>
      </c>
      <c r="AW5" s="65">
        <v>57.9</v>
      </c>
      <c r="AX5" s="65">
        <v>23.6</v>
      </c>
      <c r="AY5" s="65">
        <v>5.2</v>
      </c>
      <c r="AZ5" s="65">
        <v>0.8</v>
      </c>
      <c r="BA5" s="65">
        <v>0.4</v>
      </c>
      <c r="BB5" s="76">
        <v>1</v>
      </c>
      <c r="BC5" s="65">
        <v>0.1</v>
      </c>
      <c r="BD5" s="65">
        <v>0.2</v>
      </c>
      <c r="BE5" s="65" t="s">
        <v>136</v>
      </c>
      <c r="BF5" s="65">
        <v>0.7</v>
      </c>
      <c r="BG5" s="65" t="s">
        <v>140</v>
      </c>
      <c r="BH5" s="65" t="s">
        <v>137</v>
      </c>
      <c r="BI5" s="78">
        <v>0.21</v>
      </c>
      <c r="BJ5" s="76">
        <v>16.8</v>
      </c>
      <c r="BK5" s="65">
        <v>0.18</v>
      </c>
      <c r="BL5" s="76">
        <v>9.3000000000000007</v>
      </c>
      <c r="BM5" s="65">
        <v>2.2999999999999998</v>
      </c>
      <c r="BN5" s="65">
        <v>20</v>
      </c>
    </row>
    <row r="6" spans="1:66" s="37" customFormat="1" ht="15" customHeight="1">
      <c r="A6" s="65" t="s">
        <v>141</v>
      </c>
      <c r="B6" s="30">
        <v>96.8</v>
      </c>
      <c r="C6" s="30">
        <v>97.3</v>
      </c>
      <c r="D6" s="76">
        <v>31.9</v>
      </c>
      <c r="E6" s="76">
        <v>1.1000000000000001</v>
      </c>
      <c r="F6" s="65">
        <v>24</v>
      </c>
      <c r="G6" s="77">
        <v>8.6999999999999994E-2</v>
      </c>
      <c r="H6" s="78">
        <v>1.93</v>
      </c>
      <c r="I6" s="78">
        <v>2.4500000000000002</v>
      </c>
      <c r="J6" s="77">
        <v>5.3999999999999999E-2</v>
      </c>
      <c r="K6" s="77">
        <v>0.24299999999999999</v>
      </c>
      <c r="L6" s="65">
        <v>0.32</v>
      </c>
      <c r="M6" s="78">
        <v>7.17</v>
      </c>
      <c r="N6" s="65">
        <v>53</v>
      </c>
      <c r="O6" s="65">
        <v>42</v>
      </c>
      <c r="P6" s="65">
        <v>0.05</v>
      </c>
      <c r="Q6" s="65">
        <v>521</v>
      </c>
      <c r="R6" s="65">
        <v>2.34</v>
      </c>
      <c r="S6" s="76">
        <v>13.3</v>
      </c>
      <c r="T6" s="76">
        <v>36.1</v>
      </c>
      <c r="U6" s="65">
        <v>26.8</v>
      </c>
      <c r="V6" s="65">
        <v>59.9</v>
      </c>
      <c r="W6" s="78">
        <v>6.03</v>
      </c>
      <c r="X6" s="65" t="s">
        <v>135</v>
      </c>
      <c r="Y6" s="65">
        <v>3.6</v>
      </c>
      <c r="Z6" s="65">
        <v>0.3</v>
      </c>
      <c r="AA6" s="65">
        <v>22.7</v>
      </c>
      <c r="AB6" s="65">
        <v>84.2</v>
      </c>
      <c r="AC6" s="76">
        <v>13.1</v>
      </c>
      <c r="AD6" s="65">
        <v>13.5</v>
      </c>
      <c r="AE6" s="76">
        <v>5.8</v>
      </c>
      <c r="AF6" s="76">
        <v>6.4</v>
      </c>
      <c r="AG6" s="65">
        <v>3.7</v>
      </c>
      <c r="AH6" s="65">
        <v>2.4</v>
      </c>
      <c r="AI6" s="65">
        <v>0.5</v>
      </c>
      <c r="AJ6" s="65">
        <v>1.1000000000000001</v>
      </c>
      <c r="AK6" s="65">
        <v>0.2</v>
      </c>
      <c r="AL6" s="65">
        <v>0.5</v>
      </c>
      <c r="AM6" s="65">
        <v>0.92</v>
      </c>
      <c r="AN6" s="65">
        <v>4.4999999999999998E-2</v>
      </c>
      <c r="AO6" s="78">
        <v>0.3</v>
      </c>
      <c r="AP6" s="65">
        <v>0.02</v>
      </c>
      <c r="AQ6" s="78">
        <v>2.4700000000000002</v>
      </c>
      <c r="AR6" s="78">
        <v>0.2</v>
      </c>
      <c r="AS6" s="65">
        <v>0.02</v>
      </c>
      <c r="AT6" s="78">
        <v>1.49</v>
      </c>
      <c r="AU6" s="65">
        <v>120</v>
      </c>
      <c r="AV6" s="76">
        <v>27.1</v>
      </c>
      <c r="AW6" s="65">
        <v>57.2</v>
      </c>
      <c r="AX6" s="65">
        <v>24.2</v>
      </c>
      <c r="AY6" s="65">
        <v>3.7</v>
      </c>
      <c r="AZ6" s="65">
        <v>0.8</v>
      </c>
      <c r="BA6" s="65">
        <v>0.4</v>
      </c>
      <c r="BB6" s="76">
        <v>1.1000000000000001</v>
      </c>
      <c r="BC6" s="65">
        <v>0.1</v>
      </c>
      <c r="BD6" s="65">
        <v>0.3</v>
      </c>
      <c r="BE6" s="65" t="s">
        <v>136</v>
      </c>
      <c r="BF6" s="65">
        <v>0.1</v>
      </c>
      <c r="BG6" s="65">
        <v>1E-3</v>
      </c>
      <c r="BH6" s="65" t="s">
        <v>137</v>
      </c>
      <c r="BI6" s="78">
        <v>0.25</v>
      </c>
      <c r="BJ6" s="76">
        <v>14</v>
      </c>
      <c r="BK6" s="65">
        <v>0.19</v>
      </c>
      <c r="BL6" s="76">
        <v>9.3000000000000007</v>
      </c>
      <c r="BM6" s="76">
        <v>2.2999999999999998</v>
      </c>
      <c r="BN6" s="65">
        <v>10</v>
      </c>
    </row>
    <row r="7" spans="1:66" s="37" customFormat="1" ht="15" customHeight="1">
      <c r="A7" s="65" t="s">
        <v>142</v>
      </c>
      <c r="B7" s="52">
        <v>102</v>
      </c>
      <c r="C7" s="30">
        <v>102.6</v>
      </c>
      <c r="D7" s="76">
        <v>34.5</v>
      </c>
      <c r="E7" s="76">
        <v>1.1000000000000001</v>
      </c>
      <c r="F7" s="65">
        <v>28</v>
      </c>
      <c r="G7" s="77">
        <v>9.2999999999999999E-2</v>
      </c>
      <c r="H7" s="78">
        <v>1.89</v>
      </c>
      <c r="I7" s="78">
        <v>2.6</v>
      </c>
      <c r="J7" s="77">
        <v>5.6000000000000001E-2</v>
      </c>
      <c r="K7" s="77">
        <v>0.184</v>
      </c>
      <c r="L7" s="65">
        <v>0.33</v>
      </c>
      <c r="M7" s="78">
        <v>6.79</v>
      </c>
      <c r="N7" s="65">
        <v>54</v>
      </c>
      <c r="O7" s="65">
        <v>43</v>
      </c>
      <c r="P7" s="65">
        <v>0.05</v>
      </c>
      <c r="Q7" s="65">
        <v>520</v>
      </c>
      <c r="R7" s="65">
        <v>2.3199999999999998</v>
      </c>
      <c r="S7" s="76">
        <v>13</v>
      </c>
      <c r="T7" s="76">
        <v>35.299999999999997</v>
      </c>
      <c r="U7" s="65">
        <v>27.3</v>
      </c>
      <c r="V7" s="65">
        <v>62.4</v>
      </c>
      <c r="W7" s="78">
        <v>6.24</v>
      </c>
      <c r="X7" s="65" t="s">
        <v>135</v>
      </c>
      <c r="Y7" s="65">
        <v>2.7</v>
      </c>
      <c r="Z7" s="65">
        <v>0.2</v>
      </c>
      <c r="AA7" s="65">
        <v>23.4</v>
      </c>
      <c r="AB7" s="65">
        <v>85.3</v>
      </c>
      <c r="AC7" s="76">
        <v>13.6</v>
      </c>
      <c r="AD7" s="76">
        <v>9.8000000000000007</v>
      </c>
      <c r="AE7" s="76">
        <v>6.2</v>
      </c>
      <c r="AF7" s="76">
        <v>6.6</v>
      </c>
      <c r="AG7" s="65">
        <v>3.9</v>
      </c>
      <c r="AH7" s="65">
        <v>2.6</v>
      </c>
      <c r="AI7" s="65">
        <v>0.4</v>
      </c>
      <c r="AJ7" s="65">
        <v>1.2</v>
      </c>
      <c r="AK7" s="65">
        <v>0.1</v>
      </c>
      <c r="AL7" s="65">
        <v>0.4</v>
      </c>
      <c r="AM7" s="65">
        <v>0.79</v>
      </c>
      <c r="AN7" s="65">
        <v>4.5999999999999999E-2</v>
      </c>
      <c r="AO7" s="78">
        <v>0.28000000000000003</v>
      </c>
      <c r="AP7" s="65">
        <v>0.03</v>
      </c>
      <c r="AQ7" s="78">
        <v>3.73</v>
      </c>
      <c r="AR7" s="78">
        <v>0.18</v>
      </c>
      <c r="AS7" s="65">
        <v>0.04</v>
      </c>
      <c r="AT7" s="78">
        <v>1.52</v>
      </c>
      <c r="AU7" s="65">
        <v>130</v>
      </c>
      <c r="AV7" s="76">
        <v>29.1</v>
      </c>
      <c r="AW7" s="65">
        <v>61.2</v>
      </c>
      <c r="AX7" s="65">
        <v>25</v>
      </c>
      <c r="AY7" s="65">
        <v>4.7</v>
      </c>
      <c r="AZ7" s="65">
        <v>0.8</v>
      </c>
      <c r="BA7" s="65">
        <v>0.4</v>
      </c>
      <c r="BB7" s="76">
        <v>1.1000000000000001</v>
      </c>
      <c r="BC7" s="65">
        <v>0.1</v>
      </c>
      <c r="BD7" s="65">
        <v>0.2</v>
      </c>
      <c r="BE7" s="65" t="s">
        <v>136</v>
      </c>
      <c r="BF7" s="65">
        <v>0.2</v>
      </c>
      <c r="BG7" s="65">
        <v>1E-3</v>
      </c>
      <c r="BH7" s="65" t="s">
        <v>137</v>
      </c>
      <c r="BI7" s="78">
        <v>0.21</v>
      </c>
      <c r="BJ7" s="76">
        <v>15.7</v>
      </c>
      <c r="BK7" s="65">
        <v>0.21</v>
      </c>
      <c r="BL7" s="76">
        <v>10</v>
      </c>
      <c r="BM7" s="76">
        <v>2.4</v>
      </c>
      <c r="BN7" s="65">
        <v>20</v>
      </c>
    </row>
    <row r="8" spans="1:66" s="37" customFormat="1" ht="15" customHeight="1">
      <c r="A8" s="65" t="s">
        <v>143</v>
      </c>
      <c r="B8" s="52">
        <v>107</v>
      </c>
      <c r="C8" s="30">
        <v>107.6</v>
      </c>
      <c r="D8" s="76">
        <v>30.1</v>
      </c>
      <c r="E8" s="76">
        <v>0.9</v>
      </c>
      <c r="F8" s="65">
        <v>22</v>
      </c>
      <c r="G8" s="77">
        <v>0.08</v>
      </c>
      <c r="H8" s="78">
        <v>2.2599999999999998</v>
      </c>
      <c r="I8" s="78">
        <v>2.36</v>
      </c>
      <c r="J8" s="77">
        <v>4.9000000000000002E-2</v>
      </c>
      <c r="K8" s="77">
        <v>0.10299999999999999</v>
      </c>
      <c r="L8" s="65">
        <v>0.35</v>
      </c>
      <c r="M8" s="78">
        <v>9.18</v>
      </c>
      <c r="N8" s="65">
        <v>49</v>
      </c>
      <c r="O8" s="65">
        <v>41</v>
      </c>
      <c r="P8" s="65">
        <v>0.06</v>
      </c>
      <c r="Q8" s="65">
        <v>512</v>
      </c>
      <c r="R8" s="65">
        <v>2.34</v>
      </c>
      <c r="S8" s="76">
        <v>11.2</v>
      </c>
      <c r="T8" s="76">
        <v>30.6</v>
      </c>
      <c r="U8" s="65">
        <v>24.6</v>
      </c>
      <c r="V8" s="65">
        <v>53.8</v>
      </c>
      <c r="W8" s="78">
        <v>5.78</v>
      </c>
      <c r="X8" s="65" t="s">
        <v>135</v>
      </c>
      <c r="Y8" s="65">
        <v>2.4</v>
      </c>
      <c r="Z8" s="65">
        <v>0.2</v>
      </c>
      <c r="AA8" s="65">
        <v>24.5</v>
      </c>
      <c r="AB8" s="65">
        <v>87.9</v>
      </c>
      <c r="AC8" s="76">
        <v>11.7</v>
      </c>
      <c r="AD8" s="76">
        <v>16.5</v>
      </c>
      <c r="AE8" s="76">
        <v>5.6</v>
      </c>
      <c r="AF8" s="76">
        <v>5.7</v>
      </c>
      <c r="AG8" s="65">
        <v>3.4</v>
      </c>
      <c r="AH8" s="65">
        <v>2.2000000000000002</v>
      </c>
      <c r="AI8" s="65">
        <v>0.4</v>
      </c>
      <c r="AJ8" s="76">
        <v>1</v>
      </c>
      <c r="AK8" s="65">
        <v>0.1</v>
      </c>
      <c r="AL8" s="65">
        <v>0.6</v>
      </c>
      <c r="AM8" s="65">
        <v>0.67</v>
      </c>
      <c r="AN8" s="65">
        <v>7.4999999999999997E-2</v>
      </c>
      <c r="AO8" s="78">
        <v>0.18</v>
      </c>
      <c r="AP8" s="65">
        <v>0.02</v>
      </c>
      <c r="AQ8" s="78">
        <v>2.72</v>
      </c>
      <c r="AR8" s="78">
        <v>0.16</v>
      </c>
      <c r="AS8" s="65" t="s">
        <v>144</v>
      </c>
      <c r="AT8" s="78">
        <v>1.6</v>
      </c>
      <c r="AU8" s="65">
        <v>106</v>
      </c>
      <c r="AV8" s="76">
        <v>24.7</v>
      </c>
      <c r="AW8" s="65">
        <v>52.5</v>
      </c>
      <c r="AX8" s="65">
        <v>22.1</v>
      </c>
      <c r="AY8" s="65">
        <v>3.8</v>
      </c>
      <c r="AZ8" s="65">
        <v>0.7</v>
      </c>
      <c r="BA8" s="65">
        <v>0.4</v>
      </c>
      <c r="BB8" s="76">
        <v>1</v>
      </c>
      <c r="BC8" s="65">
        <v>0.1</v>
      </c>
      <c r="BD8" s="65">
        <v>0.4</v>
      </c>
      <c r="BE8" s="65" t="s">
        <v>136</v>
      </c>
      <c r="BF8" s="65">
        <v>0.2</v>
      </c>
      <c r="BG8" s="65" t="s">
        <v>140</v>
      </c>
      <c r="BH8" s="65" t="s">
        <v>137</v>
      </c>
      <c r="BI8" s="78">
        <v>0.2</v>
      </c>
      <c r="BJ8" s="76">
        <v>12.3</v>
      </c>
      <c r="BK8" s="65">
        <v>0.16</v>
      </c>
      <c r="BL8" s="76">
        <v>8.6999999999999993</v>
      </c>
      <c r="BM8" s="76">
        <v>1.8</v>
      </c>
      <c r="BN8" s="65" t="s">
        <v>138</v>
      </c>
    </row>
    <row r="9" spans="1:66" s="37" customFormat="1" ht="15" customHeight="1">
      <c r="A9" s="65" t="s">
        <v>145</v>
      </c>
      <c r="B9" s="52">
        <v>112.8</v>
      </c>
      <c r="C9" s="30">
        <v>113.4</v>
      </c>
      <c r="D9" s="76">
        <v>30.8</v>
      </c>
      <c r="E9" s="76">
        <v>1</v>
      </c>
      <c r="F9" s="65">
        <v>23</v>
      </c>
      <c r="G9" s="77">
        <v>7.3999999999999996E-2</v>
      </c>
      <c r="H9" s="78">
        <v>2.19</v>
      </c>
      <c r="I9" s="78">
        <v>2.37</v>
      </c>
      <c r="J9" s="77">
        <v>0.05</v>
      </c>
      <c r="K9" s="77">
        <v>0.114</v>
      </c>
      <c r="L9" s="65">
        <v>0.34</v>
      </c>
      <c r="M9" s="78">
        <v>8.49</v>
      </c>
      <c r="N9" s="65">
        <v>49</v>
      </c>
      <c r="O9" s="65">
        <v>40</v>
      </c>
      <c r="P9" s="65">
        <v>0.06</v>
      </c>
      <c r="Q9" s="65">
        <v>502</v>
      </c>
      <c r="R9" s="65">
        <v>2.33</v>
      </c>
      <c r="S9" s="76">
        <v>12</v>
      </c>
      <c r="T9" s="76">
        <v>30.8</v>
      </c>
      <c r="U9" s="65">
        <v>24.9</v>
      </c>
      <c r="V9" s="65">
        <v>55.8</v>
      </c>
      <c r="W9" s="78">
        <v>5.76</v>
      </c>
      <c r="X9" s="65" t="s">
        <v>135</v>
      </c>
      <c r="Y9" s="65">
        <v>2.2999999999999998</v>
      </c>
      <c r="Z9" s="65">
        <v>0.2</v>
      </c>
      <c r="AA9" s="65">
        <v>23.7</v>
      </c>
      <c r="AB9" s="65">
        <v>85.6</v>
      </c>
      <c r="AC9" s="76">
        <v>12.4</v>
      </c>
      <c r="AD9" s="76">
        <v>13.4</v>
      </c>
      <c r="AE9" s="76">
        <v>5.9</v>
      </c>
      <c r="AF9" s="76">
        <v>6</v>
      </c>
      <c r="AG9" s="65">
        <v>3.4</v>
      </c>
      <c r="AH9" s="65">
        <v>2.2999999999999998</v>
      </c>
      <c r="AI9" s="65">
        <v>0.4</v>
      </c>
      <c r="AJ9" s="65">
        <v>1.1000000000000001</v>
      </c>
      <c r="AK9" s="65">
        <v>0.2</v>
      </c>
      <c r="AL9" s="65">
        <v>0.5</v>
      </c>
      <c r="AM9" s="65">
        <v>0.56999999999999995</v>
      </c>
      <c r="AN9" s="65">
        <v>5.3999999999999999E-2</v>
      </c>
      <c r="AO9" s="78">
        <v>0.18</v>
      </c>
      <c r="AP9" s="65">
        <v>0.04</v>
      </c>
      <c r="AQ9" s="78">
        <v>2.38</v>
      </c>
      <c r="AR9" s="78">
        <v>0.17</v>
      </c>
      <c r="AS9" s="65">
        <v>0.02</v>
      </c>
      <c r="AT9" s="78">
        <v>1.53</v>
      </c>
      <c r="AU9" s="65">
        <v>114</v>
      </c>
      <c r="AV9" s="76">
        <v>25.8</v>
      </c>
      <c r="AW9" s="65">
        <v>54.7</v>
      </c>
      <c r="AX9" s="65">
        <v>23.5</v>
      </c>
      <c r="AY9" s="65">
        <v>3.9</v>
      </c>
      <c r="AZ9" s="65">
        <v>0.7</v>
      </c>
      <c r="BA9" s="65">
        <v>0.4</v>
      </c>
      <c r="BB9" s="76">
        <v>1</v>
      </c>
      <c r="BC9" s="65">
        <v>0.1</v>
      </c>
      <c r="BD9" s="65">
        <v>0.3</v>
      </c>
      <c r="BE9" s="65" t="s">
        <v>136</v>
      </c>
      <c r="BF9" s="65">
        <v>0.1</v>
      </c>
      <c r="BG9" s="65" t="s">
        <v>140</v>
      </c>
      <c r="BH9" s="65" t="s">
        <v>137</v>
      </c>
      <c r="BI9" s="78">
        <v>0.19</v>
      </c>
      <c r="BJ9" s="76">
        <v>12.6</v>
      </c>
      <c r="BK9" s="65">
        <v>0.16</v>
      </c>
      <c r="BL9" s="76">
        <v>9.1</v>
      </c>
      <c r="BM9" s="76">
        <v>2.1</v>
      </c>
      <c r="BN9" s="65">
        <v>20</v>
      </c>
    </row>
    <row r="10" spans="1:66" s="37" customFormat="1" ht="15" customHeight="1">
      <c r="A10" s="65" t="s">
        <v>146</v>
      </c>
      <c r="B10" s="30">
        <v>120.6</v>
      </c>
      <c r="C10" s="30">
        <v>121.2</v>
      </c>
      <c r="D10" s="76">
        <v>31.4</v>
      </c>
      <c r="E10" s="76">
        <v>1.1000000000000001</v>
      </c>
      <c r="F10" s="65">
        <v>25</v>
      </c>
      <c r="G10" s="77">
        <v>9.0999999999999998E-2</v>
      </c>
      <c r="H10" s="78">
        <v>2.0299999999999998</v>
      </c>
      <c r="I10" s="78">
        <v>2.39</v>
      </c>
      <c r="J10" s="77">
        <v>0.05</v>
      </c>
      <c r="K10" s="77">
        <v>0.13300000000000001</v>
      </c>
      <c r="L10" s="65">
        <v>0.33</v>
      </c>
      <c r="M10" s="78">
        <v>7.94</v>
      </c>
      <c r="N10" s="65">
        <v>50</v>
      </c>
      <c r="O10" s="65">
        <v>41</v>
      </c>
      <c r="P10" s="65">
        <v>0.06</v>
      </c>
      <c r="Q10" s="65">
        <v>480</v>
      </c>
      <c r="R10" s="65">
        <v>2.27</v>
      </c>
      <c r="S10" s="76">
        <v>11.9</v>
      </c>
      <c r="T10" s="76">
        <v>30.9</v>
      </c>
      <c r="U10" s="65">
        <v>26.4</v>
      </c>
      <c r="V10" s="65">
        <v>63.8</v>
      </c>
      <c r="W10" s="78">
        <v>5.98</v>
      </c>
      <c r="X10" s="65" t="s">
        <v>135</v>
      </c>
      <c r="Y10" s="65">
        <v>2.6</v>
      </c>
      <c r="Z10" s="65" t="s">
        <v>135</v>
      </c>
      <c r="AA10" s="65">
        <v>23.9</v>
      </c>
      <c r="AB10" s="65">
        <v>84.3</v>
      </c>
      <c r="AC10" s="76">
        <v>12.2</v>
      </c>
      <c r="AD10" s="76">
        <v>15.8</v>
      </c>
      <c r="AE10" s="76">
        <v>5.9</v>
      </c>
      <c r="AF10" s="76">
        <v>6</v>
      </c>
      <c r="AG10" s="65">
        <v>3.6</v>
      </c>
      <c r="AH10" s="65">
        <v>2.4</v>
      </c>
      <c r="AI10" s="65">
        <v>0.4</v>
      </c>
      <c r="AJ10" s="65">
        <v>1.2</v>
      </c>
      <c r="AK10" s="65">
        <v>0.1</v>
      </c>
      <c r="AL10" s="65">
        <v>0.5</v>
      </c>
      <c r="AM10" s="65">
        <v>0.67</v>
      </c>
      <c r="AN10" s="65">
        <v>5.0000000000000001E-3</v>
      </c>
      <c r="AO10" s="78">
        <v>0.2</v>
      </c>
      <c r="AP10" s="65">
        <v>0.03</v>
      </c>
      <c r="AQ10" s="78">
        <v>2.75</v>
      </c>
      <c r="AR10" s="78">
        <v>0.18</v>
      </c>
      <c r="AS10" s="65" t="s">
        <v>144</v>
      </c>
      <c r="AT10" s="78">
        <v>1.52</v>
      </c>
      <c r="AU10" s="65">
        <v>112</v>
      </c>
      <c r="AV10" s="76">
        <v>26.1</v>
      </c>
      <c r="AW10" s="65">
        <v>54.7</v>
      </c>
      <c r="AX10" s="65">
        <v>23.3</v>
      </c>
      <c r="AY10" s="65">
        <v>4.3</v>
      </c>
      <c r="AZ10" s="65">
        <v>0.7</v>
      </c>
      <c r="BA10" s="65">
        <v>0.4</v>
      </c>
      <c r="BB10" s="76">
        <v>1</v>
      </c>
      <c r="BC10" s="65">
        <v>0.1</v>
      </c>
      <c r="BD10" s="65">
        <v>0.4</v>
      </c>
      <c r="BE10" s="65" t="s">
        <v>136</v>
      </c>
      <c r="BF10" s="65">
        <v>0.1</v>
      </c>
      <c r="BG10" s="65" t="s">
        <v>140</v>
      </c>
      <c r="BH10" s="65" t="s">
        <v>137</v>
      </c>
      <c r="BI10" s="78">
        <v>0.21</v>
      </c>
      <c r="BJ10" s="76">
        <v>13.8</v>
      </c>
      <c r="BK10" s="65">
        <v>0.17</v>
      </c>
      <c r="BL10" s="76">
        <v>9.3000000000000007</v>
      </c>
      <c r="BM10" s="76">
        <v>2.2000000000000002</v>
      </c>
      <c r="BN10" s="65">
        <v>20</v>
      </c>
    </row>
    <row r="11" spans="1:66" s="37" customFormat="1" ht="15" customHeight="1">
      <c r="A11" s="65" t="s">
        <v>147</v>
      </c>
      <c r="B11" s="30">
        <v>126.3</v>
      </c>
      <c r="C11" s="30">
        <v>126.9</v>
      </c>
      <c r="D11" s="76">
        <v>30.9</v>
      </c>
      <c r="E11" s="76">
        <v>1</v>
      </c>
      <c r="F11" s="65">
        <v>23</v>
      </c>
      <c r="G11" s="77">
        <v>7.2999999999999995E-2</v>
      </c>
      <c r="H11" s="78">
        <v>2.0699999999999998</v>
      </c>
      <c r="I11" s="78">
        <v>2.34</v>
      </c>
      <c r="J11" s="77">
        <v>4.8000000000000001E-2</v>
      </c>
      <c r="K11" s="77">
        <v>0.108</v>
      </c>
      <c r="L11" s="65">
        <v>0.34</v>
      </c>
      <c r="M11" s="78">
        <v>8.07</v>
      </c>
      <c r="N11" s="65">
        <v>49</v>
      </c>
      <c r="O11" s="65">
        <v>41</v>
      </c>
      <c r="P11" s="65">
        <v>0.05</v>
      </c>
      <c r="Q11" s="65">
        <v>483</v>
      </c>
      <c r="R11" s="65">
        <v>2.27</v>
      </c>
      <c r="S11" s="76">
        <v>11.6</v>
      </c>
      <c r="T11" s="76">
        <v>30.1</v>
      </c>
      <c r="U11" s="65">
        <v>26.7</v>
      </c>
      <c r="V11" s="65">
        <v>59.6</v>
      </c>
      <c r="W11" s="78">
        <v>5.76</v>
      </c>
      <c r="X11" s="65" t="s">
        <v>135</v>
      </c>
      <c r="Y11" s="65">
        <v>2.5</v>
      </c>
      <c r="Z11" s="65" t="s">
        <v>135</v>
      </c>
      <c r="AA11" s="65">
        <v>23.5</v>
      </c>
      <c r="AB11" s="65">
        <v>81.8</v>
      </c>
      <c r="AC11" s="76">
        <v>12.1</v>
      </c>
      <c r="AD11" s="76">
        <v>15.5</v>
      </c>
      <c r="AE11" s="76">
        <v>6</v>
      </c>
      <c r="AF11" s="76">
        <v>6</v>
      </c>
      <c r="AG11" s="65">
        <v>3.5</v>
      </c>
      <c r="AH11" s="65">
        <v>2.2000000000000002</v>
      </c>
      <c r="AI11" s="65">
        <v>0.4</v>
      </c>
      <c r="AJ11" s="65">
        <v>1.1000000000000001</v>
      </c>
      <c r="AK11" s="65">
        <v>0.1</v>
      </c>
      <c r="AL11" s="65">
        <v>0.5</v>
      </c>
      <c r="AM11" s="65">
        <v>0.56000000000000005</v>
      </c>
      <c r="AN11" s="65">
        <v>7.0999999999999994E-2</v>
      </c>
      <c r="AO11" s="78">
        <v>0.16</v>
      </c>
      <c r="AP11" s="65">
        <v>0.04</v>
      </c>
      <c r="AQ11" s="78">
        <v>1.89</v>
      </c>
      <c r="AR11" s="78">
        <v>0.16</v>
      </c>
      <c r="AS11" s="65">
        <v>0.03</v>
      </c>
      <c r="AT11" s="78">
        <v>1.6</v>
      </c>
      <c r="AU11" s="65">
        <v>112</v>
      </c>
      <c r="AV11" s="76">
        <v>25.7</v>
      </c>
      <c r="AW11" s="65">
        <v>54.9</v>
      </c>
      <c r="AX11" s="65">
        <v>22.8</v>
      </c>
      <c r="AY11" s="65">
        <v>4.2</v>
      </c>
      <c r="AZ11" s="65">
        <v>0.7</v>
      </c>
      <c r="BA11" s="65">
        <v>0.4</v>
      </c>
      <c r="BB11" s="76">
        <v>0.9</v>
      </c>
      <c r="BC11" s="65">
        <v>0.1</v>
      </c>
      <c r="BD11" s="65">
        <v>0.4</v>
      </c>
      <c r="BE11" s="65" t="s">
        <v>136</v>
      </c>
      <c r="BF11" s="65">
        <v>0.1</v>
      </c>
      <c r="BG11" s="65" t="s">
        <v>140</v>
      </c>
      <c r="BH11" s="65" t="s">
        <v>137</v>
      </c>
      <c r="BI11" s="78">
        <v>0.2</v>
      </c>
      <c r="BJ11" s="76">
        <v>12.2</v>
      </c>
      <c r="BK11" s="65">
        <v>0.16</v>
      </c>
      <c r="BL11" s="76">
        <v>9.1999999999999993</v>
      </c>
      <c r="BM11" s="76">
        <v>2</v>
      </c>
      <c r="BN11" s="65" t="s">
        <v>138</v>
      </c>
    </row>
    <row r="12" spans="1:66" s="37" customFormat="1" ht="15" customHeight="1">
      <c r="A12" s="65" t="s">
        <v>148</v>
      </c>
      <c r="B12" s="30">
        <v>132.80000000000001</v>
      </c>
      <c r="C12" s="30">
        <v>133.4</v>
      </c>
      <c r="D12" s="76">
        <v>31.3</v>
      </c>
      <c r="E12" s="76">
        <v>1.1000000000000001</v>
      </c>
      <c r="F12" s="65">
        <v>23</v>
      </c>
      <c r="G12" s="77">
        <v>7.1999999999999995E-2</v>
      </c>
      <c r="H12" s="78">
        <v>2.11</v>
      </c>
      <c r="I12" s="78">
        <v>2.41</v>
      </c>
      <c r="J12" s="77">
        <v>4.8000000000000001E-2</v>
      </c>
      <c r="K12" s="77">
        <v>9.6000000000000002E-2</v>
      </c>
      <c r="L12" s="65">
        <v>0.35</v>
      </c>
      <c r="M12" s="78">
        <v>8.56</v>
      </c>
      <c r="N12" s="65">
        <v>50</v>
      </c>
      <c r="O12" s="65">
        <v>42</v>
      </c>
      <c r="P12" s="65">
        <v>0.06</v>
      </c>
      <c r="Q12" s="65">
        <v>488</v>
      </c>
      <c r="R12" s="65">
        <v>2.34</v>
      </c>
      <c r="S12" s="76">
        <v>11.7</v>
      </c>
      <c r="T12" s="76">
        <v>31.4</v>
      </c>
      <c r="U12" s="65">
        <v>24.5</v>
      </c>
      <c r="V12" s="65">
        <v>56.5</v>
      </c>
      <c r="W12" s="78">
        <v>5.79</v>
      </c>
      <c r="X12" s="65" t="s">
        <v>135</v>
      </c>
      <c r="Y12" s="65">
        <v>2.2999999999999998</v>
      </c>
      <c r="Z12" s="65" t="s">
        <v>135</v>
      </c>
      <c r="AA12" s="76">
        <v>25</v>
      </c>
      <c r="AB12" s="65">
        <v>85.3</v>
      </c>
      <c r="AC12" s="76">
        <v>11.9</v>
      </c>
      <c r="AD12" s="76">
        <v>17.3</v>
      </c>
      <c r="AE12" s="76">
        <v>5.7</v>
      </c>
      <c r="AF12" s="76">
        <v>6.2</v>
      </c>
      <c r="AG12" s="65">
        <v>3.4</v>
      </c>
      <c r="AH12" s="65">
        <v>2.4</v>
      </c>
      <c r="AI12" s="65">
        <v>0.4</v>
      </c>
      <c r="AJ12" s="65">
        <v>1.2</v>
      </c>
      <c r="AK12" s="65">
        <v>0.2</v>
      </c>
      <c r="AL12" s="65">
        <v>0.5</v>
      </c>
      <c r="AM12" s="78">
        <v>0.52</v>
      </c>
      <c r="AN12" s="65">
        <v>4.5999999999999999E-2</v>
      </c>
      <c r="AO12" s="78">
        <v>0.22</v>
      </c>
      <c r="AP12" s="65">
        <v>0.02</v>
      </c>
      <c r="AQ12" s="78">
        <v>1.47</v>
      </c>
      <c r="AR12" s="78">
        <v>0.18</v>
      </c>
      <c r="AS12" s="65">
        <v>0.04</v>
      </c>
      <c r="AT12" s="78">
        <v>1.67</v>
      </c>
      <c r="AU12" s="65">
        <v>114</v>
      </c>
      <c r="AV12" s="76">
        <v>26.2</v>
      </c>
      <c r="AW12" s="65">
        <v>55.2</v>
      </c>
      <c r="AX12" s="65">
        <v>22.7</v>
      </c>
      <c r="AY12" s="65">
        <v>3.8</v>
      </c>
      <c r="AZ12" s="65">
        <v>0.8</v>
      </c>
      <c r="BA12" s="65">
        <v>0.4</v>
      </c>
      <c r="BB12" s="76">
        <v>1</v>
      </c>
      <c r="BC12" s="65">
        <v>0.1</v>
      </c>
      <c r="BD12" s="65">
        <v>0.4</v>
      </c>
      <c r="BE12" s="65" t="s">
        <v>136</v>
      </c>
      <c r="BF12" s="65">
        <v>0.2</v>
      </c>
      <c r="BG12" s="65" t="s">
        <v>140</v>
      </c>
      <c r="BH12" s="65" t="s">
        <v>137</v>
      </c>
      <c r="BI12" s="78">
        <v>0.21</v>
      </c>
      <c r="BJ12" s="76">
        <v>12</v>
      </c>
      <c r="BK12" s="65">
        <v>0.16</v>
      </c>
      <c r="BL12" s="76">
        <v>9.4</v>
      </c>
      <c r="BM12" s="76">
        <v>1.9</v>
      </c>
      <c r="BN12" s="65">
        <v>10</v>
      </c>
    </row>
    <row r="13" spans="1:66" s="37" customFormat="1" ht="15" customHeight="1">
      <c r="A13" s="65" t="s">
        <v>149</v>
      </c>
      <c r="B13" s="30">
        <v>141.19999999999999</v>
      </c>
      <c r="C13" s="30">
        <v>141.80000000000001</v>
      </c>
      <c r="D13" s="76">
        <v>32.9</v>
      </c>
      <c r="E13" s="76">
        <v>1.1000000000000001</v>
      </c>
      <c r="F13" s="65">
        <v>25</v>
      </c>
      <c r="G13" s="77">
        <v>7.6999999999999999E-2</v>
      </c>
      <c r="H13" s="78">
        <v>2.17</v>
      </c>
      <c r="I13" s="78">
        <v>2.52</v>
      </c>
      <c r="J13" s="77">
        <v>0.05</v>
      </c>
      <c r="K13" s="77">
        <v>0.113</v>
      </c>
      <c r="L13" s="65">
        <v>0.36</v>
      </c>
      <c r="M13" s="78">
        <v>8.43</v>
      </c>
      <c r="N13" s="65">
        <v>52</v>
      </c>
      <c r="O13" s="65">
        <v>43</v>
      </c>
      <c r="P13" s="65">
        <v>0.06</v>
      </c>
      <c r="Q13" s="65">
        <v>514</v>
      </c>
      <c r="R13" s="78">
        <v>2.41</v>
      </c>
      <c r="S13" s="76">
        <v>11.7</v>
      </c>
      <c r="T13" s="76">
        <v>32.1</v>
      </c>
      <c r="U13" s="65">
        <v>25.9</v>
      </c>
      <c r="V13" s="65">
        <v>58.9</v>
      </c>
      <c r="W13" s="78">
        <v>5.94</v>
      </c>
      <c r="X13" s="65" t="s">
        <v>135</v>
      </c>
      <c r="Y13" s="65">
        <v>2.5</v>
      </c>
      <c r="Z13" s="65">
        <v>0.2</v>
      </c>
      <c r="AA13" s="65">
        <v>25.2</v>
      </c>
      <c r="AB13" s="65">
        <v>85.9</v>
      </c>
      <c r="AC13" s="76">
        <v>12.4</v>
      </c>
      <c r="AD13" s="76">
        <v>16.399999999999999</v>
      </c>
      <c r="AE13" s="76">
        <v>6</v>
      </c>
      <c r="AF13" s="76">
        <v>6.6</v>
      </c>
      <c r="AG13" s="65">
        <v>3.7</v>
      </c>
      <c r="AH13" s="65">
        <v>2.6</v>
      </c>
      <c r="AI13" s="65">
        <v>0.4</v>
      </c>
      <c r="AJ13" s="65">
        <v>1.2</v>
      </c>
      <c r="AK13" s="65">
        <v>0.2</v>
      </c>
      <c r="AL13" s="65">
        <v>0.5</v>
      </c>
      <c r="AM13" s="65">
        <v>0.6</v>
      </c>
      <c r="AN13" s="65">
        <v>0.17299999999999999</v>
      </c>
      <c r="AO13" s="78">
        <v>0.15</v>
      </c>
      <c r="AP13" s="65">
        <v>0.03</v>
      </c>
      <c r="AQ13" s="78">
        <v>2.29</v>
      </c>
      <c r="AR13" s="78">
        <v>0.18</v>
      </c>
      <c r="AS13" s="65" t="s">
        <v>144</v>
      </c>
      <c r="AT13" s="78">
        <v>1.68</v>
      </c>
      <c r="AU13" s="65">
        <v>122</v>
      </c>
      <c r="AV13" s="76">
        <v>27.7</v>
      </c>
      <c r="AW13" s="65">
        <v>59.2</v>
      </c>
      <c r="AX13" s="65">
        <v>24.5</v>
      </c>
      <c r="AY13" s="65">
        <v>4.3</v>
      </c>
      <c r="AZ13" s="65">
        <v>0.8</v>
      </c>
      <c r="BA13" s="65">
        <v>0.4</v>
      </c>
      <c r="BB13" s="76">
        <v>1</v>
      </c>
      <c r="BC13" s="65">
        <v>0.1</v>
      </c>
      <c r="BD13" s="65">
        <v>0.4</v>
      </c>
      <c r="BE13" s="65" t="s">
        <v>136</v>
      </c>
      <c r="BF13" s="65">
        <v>0.2</v>
      </c>
      <c r="BG13" s="65" t="s">
        <v>140</v>
      </c>
      <c r="BH13" s="65" t="s">
        <v>137</v>
      </c>
      <c r="BI13" s="78">
        <v>0.23</v>
      </c>
      <c r="BJ13" s="65">
        <v>13.1</v>
      </c>
      <c r="BK13" s="65">
        <v>0.18</v>
      </c>
      <c r="BL13" s="76">
        <v>9.8000000000000007</v>
      </c>
      <c r="BM13" s="76">
        <v>2.1</v>
      </c>
      <c r="BN13" s="65">
        <v>10</v>
      </c>
    </row>
    <row r="14" spans="1:66" s="37" customFormat="1" ht="15" customHeight="1">
      <c r="A14" s="65" t="s">
        <v>150</v>
      </c>
      <c r="B14" s="30">
        <v>145.69999999999999</v>
      </c>
      <c r="C14" s="30">
        <v>146.30000000000001</v>
      </c>
      <c r="D14" s="76">
        <v>32.299999999999997</v>
      </c>
      <c r="E14" s="76">
        <v>1</v>
      </c>
      <c r="F14" s="65">
        <v>23</v>
      </c>
      <c r="G14" s="77">
        <v>7.1999999999999995E-2</v>
      </c>
      <c r="H14" s="78">
        <v>2.16</v>
      </c>
      <c r="I14" s="78">
        <v>2.4300000000000002</v>
      </c>
      <c r="J14" s="77">
        <v>0.05</v>
      </c>
      <c r="K14" s="77">
        <v>9.8000000000000004E-2</v>
      </c>
      <c r="L14" s="65">
        <v>0.36</v>
      </c>
      <c r="M14" s="78">
        <v>8.8000000000000007</v>
      </c>
      <c r="N14" s="65">
        <v>48</v>
      </c>
      <c r="O14" s="65">
        <v>42</v>
      </c>
      <c r="P14" s="65">
        <v>0.06</v>
      </c>
      <c r="Q14" s="65">
        <v>498</v>
      </c>
      <c r="R14" s="78">
        <v>2.2999999999999998</v>
      </c>
      <c r="S14" s="76">
        <v>12</v>
      </c>
      <c r="T14" s="76">
        <v>30.6</v>
      </c>
      <c r="U14" s="65">
        <v>25.1</v>
      </c>
      <c r="V14" s="65">
        <v>62.5</v>
      </c>
      <c r="W14" s="78">
        <v>5.9</v>
      </c>
      <c r="X14" s="65" t="s">
        <v>135</v>
      </c>
      <c r="Y14" s="65">
        <v>2.2999999999999998</v>
      </c>
      <c r="Z14" s="65">
        <v>0.1</v>
      </c>
      <c r="AA14" s="65">
        <v>25.5</v>
      </c>
      <c r="AB14" s="65">
        <v>86.5</v>
      </c>
      <c r="AC14" s="76">
        <v>12</v>
      </c>
      <c r="AD14" s="76">
        <v>14.4</v>
      </c>
      <c r="AE14" s="76">
        <v>5.8</v>
      </c>
      <c r="AF14" s="76">
        <v>6.3</v>
      </c>
      <c r="AG14" s="65">
        <v>3.4</v>
      </c>
      <c r="AH14" s="65">
        <v>2.2999999999999998</v>
      </c>
      <c r="AI14" s="65">
        <v>0.4</v>
      </c>
      <c r="AJ14" s="65">
        <v>1.2</v>
      </c>
      <c r="AK14" s="65">
        <v>0.1</v>
      </c>
      <c r="AL14" s="65">
        <v>0.5</v>
      </c>
      <c r="AM14" s="65">
        <v>0.52</v>
      </c>
      <c r="AN14" s="65">
        <v>8.0000000000000002E-3</v>
      </c>
      <c r="AO14" s="78">
        <v>0.16</v>
      </c>
      <c r="AP14" s="65">
        <v>0.03</v>
      </c>
      <c r="AQ14" s="78">
        <v>1.67</v>
      </c>
      <c r="AR14" s="78">
        <v>0.17</v>
      </c>
      <c r="AS14" s="65" t="s">
        <v>144</v>
      </c>
      <c r="AT14" s="78">
        <v>1.63</v>
      </c>
      <c r="AU14" s="65">
        <v>114</v>
      </c>
      <c r="AV14" s="76">
        <v>26.5</v>
      </c>
      <c r="AW14" s="65">
        <v>55.9</v>
      </c>
      <c r="AX14" s="65">
        <v>23.8</v>
      </c>
      <c r="AY14" s="65">
        <v>3.9</v>
      </c>
      <c r="AZ14" s="65">
        <v>0.7</v>
      </c>
      <c r="BA14" s="65">
        <v>0.4</v>
      </c>
      <c r="BB14" s="76">
        <v>1</v>
      </c>
      <c r="BC14" s="65">
        <v>0.1</v>
      </c>
      <c r="BD14" s="65">
        <v>0.4</v>
      </c>
      <c r="BE14" s="65" t="s">
        <v>136</v>
      </c>
      <c r="BF14" s="65">
        <v>0.1</v>
      </c>
      <c r="BG14" s="65" t="s">
        <v>140</v>
      </c>
      <c r="BH14" s="65" t="s">
        <v>137</v>
      </c>
      <c r="BI14" s="78">
        <v>0.2</v>
      </c>
      <c r="BJ14" s="65">
        <v>12.4</v>
      </c>
      <c r="BK14" s="65">
        <v>0.16</v>
      </c>
      <c r="BL14" s="76">
        <v>9.4</v>
      </c>
      <c r="BM14" s="76">
        <v>2</v>
      </c>
      <c r="BN14" s="65" t="s">
        <v>138</v>
      </c>
    </row>
    <row r="15" spans="1:66" s="37" customFormat="1" ht="15" customHeight="1">
      <c r="A15" s="65" t="s">
        <v>151</v>
      </c>
      <c r="B15" s="30">
        <v>151.19999999999999</v>
      </c>
      <c r="C15" s="52">
        <v>152</v>
      </c>
      <c r="D15" s="76">
        <v>30.6</v>
      </c>
      <c r="E15" s="76">
        <v>1</v>
      </c>
      <c r="F15" s="65">
        <v>21</v>
      </c>
      <c r="G15" s="77">
        <v>8.3000000000000004E-2</v>
      </c>
      <c r="H15" s="78">
        <v>2.16</v>
      </c>
      <c r="I15" s="78">
        <v>2.73</v>
      </c>
      <c r="J15" s="77">
        <v>5.3999999999999999E-2</v>
      </c>
      <c r="K15" s="77">
        <v>8.5999999999999993E-2</v>
      </c>
      <c r="L15" s="65">
        <v>0.36</v>
      </c>
      <c r="M15" s="78">
        <v>7.64</v>
      </c>
      <c r="N15" s="65">
        <v>53</v>
      </c>
      <c r="O15" s="65">
        <v>46</v>
      </c>
      <c r="P15" s="65">
        <v>7.0000000000000007E-2</v>
      </c>
      <c r="Q15" s="65">
        <v>554</v>
      </c>
      <c r="R15" s="78">
        <v>2.7</v>
      </c>
      <c r="S15" s="76">
        <v>11.5</v>
      </c>
      <c r="T15" s="76">
        <v>34.299999999999997</v>
      </c>
      <c r="U15" s="65">
        <v>26.8</v>
      </c>
      <c r="V15" s="65">
        <v>60.4</v>
      </c>
      <c r="W15" s="78">
        <v>6.36</v>
      </c>
      <c r="X15" s="65" t="s">
        <v>135</v>
      </c>
      <c r="Y15" s="76">
        <v>3</v>
      </c>
      <c r="Z15" s="65">
        <v>0.2</v>
      </c>
      <c r="AA15" s="65">
        <v>27.1</v>
      </c>
      <c r="AB15" s="65">
        <v>82.7</v>
      </c>
      <c r="AC15" s="76">
        <v>12.8</v>
      </c>
      <c r="AD15" s="76">
        <v>16</v>
      </c>
      <c r="AE15" s="76">
        <v>6</v>
      </c>
      <c r="AF15" s="76">
        <v>6.6</v>
      </c>
      <c r="AG15" s="65">
        <v>3.6</v>
      </c>
      <c r="AH15" s="65">
        <v>2.5</v>
      </c>
      <c r="AI15" s="65">
        <v>0.4</v>
      </c>
      <c r="AJ15" s="65">
        <v>1.1000000000000001</v>
      </c>
      <c r="AK15" s="65">
        <v>0.2</v>
      </c>
      <c r="AL15" s="65">
        <v>0.7</v>
      </c>
      <c r="AM15" s="65">
        <v>0.51</v>
      </c>
      <c r="AN15" s="65">
        <v>0.34300000000000003</v>
      </c>
      <c r="AO15" s="78">
        <v>0.18</v>
      </c>
      <c r="AP15" s="65">
        <v>0.03</v>
      </c>
      <c r="AQ15" s="78">
        <v>1.9</v>
      </c>
      <c r="AR15" s="78">
        <v>0.2</v>
      </c>
      <c r="AS15" s="65" t="s">
        <v>144</v>
      </c>
      <c r="AT15" s="78">
        <v>1.79</v>
      </c>
      <c r="AU15" s="65">
        <v>130</v>
      </c>
      <c r="AV15" s="76">
        <v>28.5</v>
      </c>
      <c r="AW15" s="65">
        <v>58.8</v>
      </c>
      <c r="AX15" s="65">
        <v>24.7</v>
      </c>
      <c r="AY15" s="65">
        <v>3.9</v>
      </c>
      <c r="AZ15" s="65">
        <v>0.8</v>
      </c>
      <c r="BA15" s="65">
        <v>0.4</v>
      </c>
      <c r="BB15" s="76">
        <v>1</v>
      </c>
      <c r="BC15" s="65">
        <v>0.1</v>
      </c>
      <c r="BD15" s="65">
        <v>0.4</v>
      </c>
      <c r="BE15" s="65" t="s">
        <v>136</v>
      </c>
      <c r="BF15" s="65">
        <v>0.6</v>
      </c>
      <c r="BG15" s="65" t="s">
        <v>140</v>
      </c>
      <c r="BH15" s="65" t="s">
        <v>137</v>
      </c>
      <c r="BI15" s="78">
        <v>0.22</v>
      </c>
      <c r="BJ15" s="65">
        <v>13.6</v>
      </c>
      <c r="BK15" s="65">
        <v>0.17</v>
      </c>
      <c r="BL15" s="76">
        <v>10.3</v>
      </c>
      <c r="BM15" s="76">
        <v>1.8</v>
      </c>
      <c r="BN15" s="65">
        <v>20</v>
      </c>
    </row>
    <row r="16" spans="1:66" s="37" customFormat="1" ht="15" customHeight="1">
      <c r="A16" s="65" t="s">
        <v>152</v>
      </c>
      <c r="B16" s="52">
        <v>155.80000000000001</v>
      </c>
      <c r="C16" s="52">
        <v>156.4</v>
      </c>
      <c r="D16" s="76">
        <v>32.5</v>
      </c>
      <c r="E16" s="76">
        <v>1.1000000000000001</v>
      </c>
      <c r="F16" s="65">
        <v>22</v>
      </c>
      <c r="G16" s="77">
        <v>8.4000000000000005E-2</v>
      </c>
      <c r="H16" s="78">
        <v>2.0499999999999998</v>
      </c>
      <c r="I16" s="78">
        <v>2.94</v>
      </c>
      <c r="J16" s="77">
        <v>5.5E-2</v>
      </c>
      <c r="K16" s="77">
        <v>7.4999999999999997E-2</v>
      </c>
      <c r="L16" s="65">
        <v>0.38</v>
      </c>
      <c r="M16" s="78">
        <v>7.2</v>
      </c>
      <c r="N16" s="65">
        <v>55</v>
      </c>
      <c r="O16" s="65">
        <v>49</v>
      </c>
      <c r="P16" s="65">
        <v>0.08</v>
      </c>
      <c r="Q16" s="65">
        <v>551</v>
      </c>
      <c r="R16" s="65">
        <v>2.82</v>
      </c>
      <c r="S16" s="76">
        <v>12.4</v>
      </c>
      <c r="T16" s="76">
        <v>36.799999999999997</v>
      </c>
      <c r="U16" s="65">
        <v>29.8</v>
      </c>
      <c r="V16" s="65">
        <v>67.400000000000006</v>
      </c>
      <c r="W16" s="78">
        <v>6.81</v>
      </c>
      <c r="X16" s="65" t="s">
        <v>135</v>
      </c>
      <c r="Y16" s="65">
        <v>2.9</v>
      </c>
      <c r="Z16" s="65">
        <v>0.1</v>
      </c>
      <c r="AA16" s="65">
        <v>29.2</v>
      </c>
      <c r="AB16" s="65">
        <v>81.099999999999994</v>
      </c>
      <c r="AC16" s="76">
        <v>12.9</v>
      </c>
      <c r="AD16" s="65">
        <v>16.7</v>
      </c>
      <c r="AE16" s="76">
        <v>6.4</v>
      </c>
      <c r="AF16" s="76">
        <v>6.4</v>
      </c>
      <c r="AG16" s="65">
        <v>3.7</v>
      </c>
      <c r="AH16" s="65">
        <v>2.4</v>
      </c>
      <c r="AI16" s="65">
        <v>0.5</v>
      </c>
      <c r="AJ16" s="65">
        <v>1.2</v>
      </c>
      <c r="AK16" s="65">
        <v>0.2</v>
      </c>
      <c r="AL16" s="65">
        <v>0.7</v>
      </c>
      <c r="AM16" s="65">
        <v>0.52</v>
      </c>
      <c r="AN16" s="65">
        <v>0.378</v>
      </c>
      <c r="AO16" s="78">
        <v>0.15</v>
      </c>
      <c r="AP16" s="65">
        <v>0.03</v>
      </c>
      <c r="AQ16" s="78">
        <v>2.1800000000000002</v>
      </c>
      <c r="AR16" s="78">
        <v>0.21</v>
      </c>
      <c r="AS16" s="65">
        <v>0.03</v>
      </c>
      <c r="AT16" s="78">
        <v>1.83</v>
      </c>
      <c r="AU16" s="65">
        <v>133</v>
      </c>
      <c r="AV16" s="76">
        <v>28</v>
      </c>
      <c r="AW16" s="65">
        <v>58.9</v>
      </c>
      <c r="AX16" s="65">
        <v>24.8</v>
      </c>
      <c r="AY16" s="65">
        <v>4.3</v>
      </c>
      <c r="AZ16" s="65">
        <v>0.8</v>
      </c>
      <c r="BA16" s="65">
        <v>0.4</v>
      </c>
      <c r="BB16" s="76">
        <v>1</v>
      </c>
      <c r="BC16" s="65">
        <v>0.1</v>
      </c>
      <c r="BD16" s="65">
        <v>0.3</v>
      </c>
      <c r="BE16" s="65" t="s">
        <v>136</v>
      </c>
      <c r="BF16" s="65">
        <v>0.5</v>
      </c>
      <c r="BG16" s="65" t="s">
        <v>140</v>
      </c>
      <c r="BH16" s="65" t="s">
        <v>137</v>
      </c>
      <c r="BI16" s="78">
        <v>0.23</v>
      </c>
      <c r="BJ16" s="65">
        <v>13.6</v>
      </c>
      <c r="BK16" s="65">
        <v>0.17</v>
      </c>
      <c r="BL16" s="76">
        <v>10.4</v>
      </c>
      <c r="BM16" s="76">
        <v>1.9</v>
      </c>
      <c r="BN16" s="65">
        <v>10</v>
      </c>
    </row>
    <row r="17" spans="1:66" s="37" customFormat="1" ht="15" customHeight="1">
      <c r="A17" s="65" t="s">
        <v>153</v>
      </c>
      <c r="B17" s="52">
        <v>161</v>
      </c>
      <c r="C17" s="52">
        <v>161.6</v>
      </c>
      <c r="D17" s="76">
        <v>30.6</v>
      </c>
      <c r="E17" s="76">
        <v>1</v>
      </c>
      <c r="F17" s="65">
        <v>20</v>
      </c>
      <c r="G17" s="77">
        <v>0.08</v>
      </c>
      <c r="H17" s="78">
        <v>2</v>
      </c>
      <c r="I17" s="78">
        <v>2.74</v>
      </c>
      <c r="J17" s="77">
        <v>5.6000000000000001E-2</v>
      </c>
      <c r="K17" s="77">
        <v>7.0000000000000007E-2</v>
      </c>
      <c r="L17" s="65">
        <v>0.35</v>
      </c>
      <c r="M17" s="78">
        <v>7.33</v>
      </c>
      <c r="N17" s="65">
        <v>53</v>
      </c>
      <c r="O17" s="65">
        <v>48</v>
      </c>
      <c r="P17" s="65">
        <v>0.08</v>
      </c>
      <c r="Q17" s="65">
        <v>541</v>
      </c>
      <c r="R17" s="65">
        <v>2.78</v>
      </c>
      <c r="S17" s="76">
        <v>11.9</v>
      </c>
      <c r="T17" s="76">
        <v>34.4</v>
      </c>
      <c r="U17" s="65">
        <v>26.6</v>
      </c>
      <c r="V17" s="65">
        <v>62.5</v>
      </c>
      <c r="W17" s="78">
        <v>6.36</v>
      </c>
      <c r="X17" s="65" t="s">
        <v>135</v>
      </c>
      <c r="Y17" s="65">
        <v>2.7</v>
      </c>
      <c r="Z17" s="65" t="s">
        <v>135</v>
      </c>
      <c r="AA17" s="65">
        <v>27.5</v>
      </c>
      <c r="AB17" s="65">
        <v>80.599999999999994</v>
      </c>
      <c r="AC17" s="76">
        <v>12.3</v>
      </c>
      <c r="AD17" s="65">
        <v>12.6</v>
      </c>
      <c r="AE17" s="65">
        <v>6.4</v>
      </c>
      <c r="AF17" s="76">
        <v>6.4</v>
      </c>
      <c r="AG17" s="65">
        <v>3.6</v>
      </c>
      <c r="AH17" s="65">
        <v>2.2999999999999998</v>
      </c>
      <c r="AI17" s="65">
        <v>0.4</v>
      </c>
      <c r="AJ17" s="65">
        <v>1.1000000000000001</v>
      </c>
      <c r="AK17" s="65">
        <v>0.2</v>
      </c>
      <c r="AL17" s="65">
        <v>0.6</v>
      </c>
      <c r="AM17" s="65">
        <v>0.49</v>
      </c>
      <c r="AN17" s="65">
        <v>3.2000000000000001E-2</v>
      </c>
      <c r="AO17" s="78">
        <v>0.2</v>
      </c>
      <c r="AP17" s="65">
        <v>0.02</v>
      </c>
      <c r="AQ17" s="78">
        <v>1.26</v>
      </c>
      <c r="AR17" s="78">
        <v>0.19</v>
      </c>
      <c r="AS17" s="65">
        <v>0.03</v>
      </c>
      <c r="AT17" s="78">
        <v>1.7</v>
      </c>
      <c r="AU17" s="65">
        <v>141</v>
      </c>
      <c r="AV17" s="76">
        <v>27</v>
      </c>
      <c r="AW17" s="65">
        <v>56.8</v>
      </c>
      <c r="AX17" s="65">
        <v>23.6</v>
      </c>
      <c r="AY17" s="65">
        <v>4.5999999999999996</v>
      </c>
      <c r="AZ17" s="65">
        <v>0.7</v>
      </c>
      <c r="BA17" s="65">
        <v>0.4</v>
      </c>
      <c r="BB17" s="76">
        <v>1</v>
      </c>
      <c r="BC17" s="65">
        <v>0.1</v>
      </c>
      <c r="BD17" s="65">
        <v>0.2</v>
      </c>
      <c r="BE17" s="65" t="s">
        <v>136</v>
      </c>
      <c r="BF17" s="65" t="s">
        <v>135</v>
      </c>
      <c r="BG17" s="65" t="s">
        <v>140</v>
      </c>
      <c r="BH17" s="65" t="s">
        <v>137</v>
      </c>
      <c r="BI17" s="78">
        <v>0.23</v>
      </c>
      <c r="BJ17" s="65">
        <v>12.5</v>
      </c>
      <c r="BK17" s="65">
        <v>0.16</v>
      </c>
      <c r="BL17" s="65">
        <v>10.3</v>
      </c>
      <c r="BM17" s="65">
        <v>1.8</v>
      </c>
      <c r="BN17" s="65">
        <v>10</v>
      </c>
    </row>
    <row r="18" spans="1:66" s="37" customFormat="1" ht="15" customHeight="1">
      <c r="A18" s="67" t="s">
        <v>154</v>
      </c>
      <c r="B18" s="54">
        <v>166.3</v>
      </c>
      <c r="C18" s="54">
        <v>166.9</v>
      </c>
      <c r="D18" s="79">
        <v>32</v>
      </c>
      <c r="E18" s="79">
        <v>1</v>
      </c>
      <c r="F18" s="67">
        <v>22</v>
      </c>
      <c r="G18" s="80">
        <v>8.5999999999999993E-2</v>
      </c>
      <c r="H18" s="81">
        <v>2.02</v>
      </c>
      <c r="I18" s="81">
        <v>2.83</v>
      </c>
      <c r="J18" s="80">
        <v>5.3999999999999999E-2</v>
      </c>
      <c r="K18" s="80">
        <v>7.8E-2</v>
      </c>
      <c r="L18" s="67">
        <v>0.38</v>
      </c>
      <c r="M18" s="81">
        <v>7.62</v>
      </c>
      <c r="N18" s="67">
        <v>54</v>
      </c>
      <c r="O18" s="67">
        <v>50</v>
      </c>
      <c r="P18" s="67">
        <v>0.08</v>
      </c>
      <c r="Q18" s="67">
        <v>577</v>
      </c>
      <c r="R18" s="67">
        <v>2.87</v>
      </c>
      <c r="S18" s="79">
        <v>12</v>
      </c>
      <c r="T18" s="79">
        <v>35.200000000000003</v>
      </c>
      <c r="U18" s="67">
        <v>28.8</v>
      </c>
      <c r="V18" s="67">
        <v>65.3</v>
      </c>
      <c r="W18" s="81">
        <v>6.67</v>
      </c>
      <c r="X18" s="67" t="s">
        <v>135</v>
      </c>
      <c r="Y18" s="67">
        <v>2.4</v>
      </c>
      <c r="Z18" s="67" t="s">
        <v>135</v>
      </c>
      <c r="AA18" s="79">
        <v>29</v>
      </c>
      <c r="AB18" s="67">
        <v>79.099999999999994</v>
      </c>
      <c r="AC18" s="67">
        <v>12.3</v>
      </c>
      <c r="AD18" s="67">
        <v>16.100000000000001</v>
      </c>
      <c r="AE18" s="67">
        <v>6.4</v>
      </c>
      <c r="AF18" s="79">
        <v>6.6</v>
      </c>
      <c r="AG18" s="67">
        <v>3.6</v>
      </c>
      <c r="AH18" s="67">
        <v>2.5</v>
      </c>
      <c r="AI18" s="67">
        <v>0.4</v>
      </c>
      <c r="AJ18" s="67">
        <v>1.2</v>
      </c>
      <c r="AK18" s="67">
        <v>0.2</v>
      </c>
      <c r="AL18" s="67">
        <v>0.7</v>
      </c>
      <c r="AM18" s="67">
        <v>0.34</v>
      </c>
      <c r="AN18" s="67">
        <v>1.2E-2</v>
      </c>
      <c r="AO18" s="67">
        <v>0.15</v>
      </c>
      <c r="AP18" s="67">
        <v>0.03</v>
      </c>
      <c r="AQ18" s="81">
        <v>1.9</v>
      </c>
      <c r="AR18" s="81">
        <v>0.2</v>
      </c>
      <c r="AS18" s="67">
        <v>0.02</v>
      </c>
      <c r="AT18" s="81">
        <v>1.83</v>
      </c>
      <c r="AU18" s="67">
        <v>138</v>
      </c>
      <c r="AV18" s="79">
        <v>28.2</v>
      </c>
      <c r="AW18" s="67">
        <v>58.5</v>
      </c>
      <c r="AX18" s="67">
        <v>24.9</v>
      </c>
      <c r="AY18" s="67">
        <v>3.8</v>
      </c>
      <c r="AZ18" s="67">
        <v>0.8</v>
      </c>
      <c r="BA18" s="67">
        <v>0.4</v>
      </c>
      <c r="BB18" s="79">
        <v>1</v>
      </c>
      <c r="BC18" s="67">
        <v>0.1</v>
      </c>
      <c r="BD18" s="67">
        <v>0.4</v>
      </c>
      <c r="BE18" s="67" t="s">
        <v>136</v>
      </c>
      <c r="BF18" s="67">
        <v>0.1</v>
      </c>
      <c r="BG18" s="67" t="s">
        <v>140</v>
      </c>
      <c r="BH18" s="67" t="s">
        <v>137</v>
      </c>
      <c r="BI18" s="67">
        <v>0.22</v>
      </c>
      <c r="BJ18" s="67">
        <v>13.3</v>
      </c>
      <c r="BK18" s="67">
        <v>0.16</v>
      </c>
      <c r="BL18" s="67">
        <v>10.5</v>
      </c>
      <c r="BM18" s="67">
        <v>1.8</v>
      </c>
      <c r="BN18" s="67" t="s">
        <v>138</v>
      </c>
    </row>
    <row r="19" spans="1:66">
      <c r="A19" s="82" t="s">
        <v>406</v>
      </c>
    </row>
  </sheetData>
  <mergeCells count="1">
    <mergeCell ref="A1:J1"/>
  </mergeCells>
  <pageMargins left="0.70866141732283472" right="0.70866141732283472" top="0.74803149606299213" bottom="0.74803149606299213" header="0.31496062992125984" footer="0.31496062992125984"/>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9"/>
  <sheetViews>
    <sheetView showGridLines="0" zoomScale="85" zoomScaleNormal="85" workbookViewId="0"/>
  </sheetViews>
  <sheetFormatPr defaultRowHeight="12"/>
  <cols>
    <col min="1" max="1" width="14.7109375" style="36" customWidth="1"/>
    <col min="2" max="2" width="10.5703125" style="36" customWidth="1"/>
    <col min="3" max="3" width="10.85546875" style="36" customWidth="1"/>
    <col min="4" max="4" width="8.140625" style="36" customWidth="1"/>
    <col min="5" max="5" width="8.42578125" style="36" customWidth="1"/>
    <col min="6" max="6" width="8.7109375" style="36" customWidth="1"/>
    <col min="7" max="7" width="7.85546875" style="36" customWidth="1"/>
    <col min="8" max="8" width="8.42578125" style="36" customWidth="1"/>
    <col min="9" max="9" width="8.140625" style="36" customWidth="1"/>
    <col min="10" max="10" width="8.5703125" style="36" customWidth="1"/>
    <col min="11" max="11" width="8.28515625" style="36" customWidth="1"/>
    <col min="12" max="12" width="8" style="36" customWidth="1"/>
    <col min="13" max="13" width="8.42578125" style="36" customWidth="1"/>
    <col min="14" max="14" width="9.140625" style="36"/>
    <col min="15" max="15" width="8.28515625" style="36" customWidth="1"/>
    <col min="16" max="16" width="8.7109375" style="36" customWidth="1"/>
    <col min="17" max="41" width="9.140625" style="36"/>
    <col min="42" max="42" width="8" style="36" customWidth="1"/>
    <col min="43" max="43" width="7.85546875" style="36" customWidth="1"/>
    <col min="44" max="45" width="9.140625" style="36"/>
    <col min="46" max="46" width="8.5703125" style="36" customWidth="1"/>
    <col min="47" max="47" width="8.42578125" style="36" customWidth="1"/>
    <col min="48" max="48" width="8.5703125" style="36" customWidth="1"/>
    <col min="49" max="49" width="8.42578125" style="36" customWidth="1"/>
    <col min="50" max="50" width="8.28515625" style="36" customWidth="1"/>
    <col min="51" max="51" width="8.140625" style="36" customWidth="1"/>
    <col min="52" max="52" width="8.5703125" style="36" customWidth="1"/>
    <col min="53" max="53" width="9.140625" style="36"/>
    <col min="54" max="54" width="8.140625" style="36" customWidth="1"/>
    <col min="55" max="55" width="8.7109375" style="36" customWidth="1"/>
    <col min="56" max="56" width="8.28515625" style="36" customWidth="1"/>
    <col min="57" max="57" width="8.7109375" style="36" customWidth="1"/>
    <col min="58" max="59" width="8.5703125" style="36" customWidth="1"/>
    <col min="60" max="60" width="8.42578125" style="36" customWidth="1"/>
    <col min="61" max="61" width="8" style="36" customWidth="1"/>
    <col min="62" max="16384" width="9.140625" style="36"/>
  </cols>
  <sheetData>
    <row r="1" spans="1:61" s="37" customFormat="1" ht="18" customHeight="1">
      <c r="A1" s="83" t="s">
        <v>281</v>
      </c>
    </row>
    <row r="2" spans="1:61" s="37" customFormat="1" ht="18" customHeight="1">
      <c r="A2" s="83" t="s">
        <v>409</v>
      </c>
    </row>
    <row r="3" spans="1:61" s="37" customFormat="1" ht="45" customHeight="1">
      <c r="A3" s="69" t="s">
        <v>58</v>
      </c>
      <c r="B3" s="59" t="s">
        <v>185</v>
      </c>
      <c r="C3" s="59" t="s">
        <v>186</v>
      </c>
      <c r="D3" s="70" t="s">
        <v>196</v>
      </c>
      <c r="E3" s="70" t="s">
        <v>194</v>
      </c>
      <c r="F3" s="70" t="s">
        <v>197</v>
      </c>
      <c r="G3" s="70" t="s">
        <v>188</v>
      </c>
      <c r="H3" s="70" t="s">
        <v>198</v>
      </c>
      <c r="I3" s="70" t="s">
        <v>201</v>
      </c>
      <c r="J3" s="70" t="s">
        <v>187</v>
      </c>
      <c r="K3" s="70" t="s">
        <v>229</v>
      </c>
      <c r="L3" s="70" t="s">
        <v>202</v>
      </c>
      <c r="M3" s="70" t="s">
        <v>203</v>
      </c>
      <c r="N3" s="70" t="s">
        <v>205</v>
      </c>
      <c r="O3" s="70" t="s">
        <v>206</v>
      </c>
      <c r="P3" s="70" t="s">
        <v>243</v>
      </c>
      <c r="Q3" s="70" t="s">
        <v>208</v>
      </c>
      <c r="R3" s="70" t="s">
        <v>224</v>
      </c>
      <c r="S3" s="70" t="s">
        <v>195</v>
      </c>
      <c r="T3" s="70" t="s">
        <v>223</v>
      </c>
      <c r="U3" s="70" t="s">
        <v>253</v>
      </c>
      <c r="V3" s="70" t="s">
        <v>228</v>
      </c>
      <c r="W3" s="70" t="s">
        <v>234</v>
      </c>
      <c r="X3" s="70" t="s">
        <v>207</v>
      </c>
      <c r="Y3" s="70" t="s">
        <v>239</v>
      </c>
      <c r="Z3" s="70" t="s">
        <v>250</v>
      </c>
      <c r="AA3" s="70" t="s">
        <v>214</v>
      </c>
      <c r="AB3" s="70" t="s">
        <v>210</v>
      </c>
      <c r="AC3" s="70" t="s">
        <v>211</v>
      </c>
      <c r="AD3" s="70" t="s">
        <v>213</v>
      </c>
      <c r="AE3" s="70" t="s">
        <v>215</v>
      </c>
      <c r="AF3" s="70" t="s">
        <v>217</v>
      </c>
      <c r="AG3" s="70" t="s">
        <v>218</v>
      </c>
      <c r="AH3" s="70" t="s">
        <v>226</v>
      </c>
      <c r="AI3" s="70" t="s">
        <v>227</v>
      </c>
      <c r="AJ3" s="70" t="s">
        <v>230</v>
      </c>
      <c r="AK3" s="70" t="s">
        <v>231</v>
      </c>
      <c r="AL3" s="70" t="s">
        <v>232</v>
      </c>
      <c r="AM3" s="70" t="s">
        <v>233</v>
      </c>
      <c r="AN3" s="70" t="s">
        <v>235</v>
      </c>
      <c r="AO3" s="70" t="s">
        <v>193</v>
      </c>
      <c r="AP3" s="70" t="s">
        <v>236</v>
      </c>
      <c r="AQ3" s="70" t="s">
        <v>220</v>
      </c>
      <c r="AR3" s="70" t="s">
        <v>237</v>
      </c>
      <c r="AS3" s="70" t="s">
        <v>238</v>
      </c>
      <c r="AT3" s="70" t="s">
        <v>221</v>
      </c>
      <c r="AU3" s="70" t="s">
        <v>240</v>
      </c>
      <c r="AV3" s="70" t="s">
        <v>222</v>
      </c>
      <c r="AW3" s="70" t="s">
        <v>209</v>
      </c>
      <c r="AX3" s="70" t="s">
        <v>212</v>
      </c>
      <c r="AY3" s="70" t="s">
        <v>225</v>
      </c>
      <c r="AZ3" s="70" t="s">
        <v>241</v>
      </c>
      <c r="BA3" s="70" t="s">
        <v>242</v>
      </c>
      <c r="BB3" s="70" t="s">
        <v>244</v>
      </c>
      <c r="BC3" s="70" t="s">
        <v>216</v>
      </c>
      <c r="BD3" s="70" t="s">
        <v>245</v>
      </c>
      <c r="BE3" s="70" t="s">
        <v>246</v>
      </c>
      <c r="BF3" s="70" t="s">
        <v>248</v>
      </c>
      <c r="BG3" s="70" t="s">
        <v>249</v>
      </c>
      <c r="BH3" s="70" t="s">
        <v>251</v>
      </c>
      <c r="BI3" s="70" t="s">
        <v>252</v>
      </c>
    </row>
    <row r="4" spans="1:61" s="37" customFormat="1" ht="15" customHeight="1">
      <c r="A4" s="65" t="s">
        <v>134</v>
      </c>
      <c r="B4" s="30">
        <v>82.7</v>
      </c>
      <c r="C4" s="30">
        <v>83.2</v>
      </c>
      <c r="D4" s="65">
        <v>80</v>
      </c>
      <c r="E4" s="65">
        <v>49.1</v>
      </c>
      <c r="F4" s="65">
        <v>0.49</v>
      </c>
      <c r="G4" s="78">
        <v>2.34</v>
      </c>
      <c r="H4" s="78">
        <v>7.08</v>
      </c>
      <c r="I4" s="65">
        <v>1.53</v>
      </c>
      <c r="J4" s="65">
        <v>7.69</v>
      </c>
      <c r="K4" s="65">
        <v>0.3</v>
      </c>
      <c r="L4" s="65">
        <v>72</v>
      </c>
      <c r="M4" s="65">
        <v>69</v>
      </c>
      <c r="N4" s="65">
        <v>575</v>
      </c>
      <c r="O4" s="78">
        <v>2.89</v>
      </c>
      <c r="P4" s="65">
        <v>3.2</v>
      </c>
      <c r="Q4" s="65">
        <v>40.299999999999997</v>
      </c>
      <c r="R4" s="65">
        <v>1.8</v>
      </c>
      <c r="S4" s="65">
        <v>1.5</v>
      </c>
      <c r="T4" s="65">
        <v>0.7</v>
      </c>
      <c r="U4" s="65">
        <v>30</v>
      </c>
      <c r="V4" s="65" t="s">
        <v>136</v>
      </c>
      <c r="W4" s="78">
        <v>3.28</v>
      </c>
      <c r="X4" s="65">
        <v>14.4</v>
      </c>
      <c r="Y4" s="78">
        <v>1.02</v>
      </c>
      <c r="Z4" s="78">
        <v>0.27</v>
      </c>
      <c r="AA4" s="76">
        <v>0.4</v>
      </c>
      <c r="AB4" s="76">
        <v>69.900000000000006</v>
      </c>
      <c r="AC4" s="76">
        <v>14.1</v>
      </c>
      <c r="AD4" s="76">
        <v>3.5</v>
      </c>
      <c r="AE4" s="76">
        <v>56.1</v>
      </c>
      <c r="AF4" s="76">
        <v>18.100000000000001</v>
      </c>
      <c r="AG4" s="65">
        <v>128</v>
      </c>
      <c r="AH4" s="65">
        <v>0.8</v>
      </c>
      <c r="AI4" s="78">
        <v>0.35</v>
      </c>
      <c r="AJ4" s="65" t="s">
        <v>135</v>
      </c>
      <c r="AK4" s="65">
        <v>3</v>
      </c>
      <c r="AL4" s="65">
        <v>0.1</v>
      </c>
      <c r="AM4" s="65" t="s">
        <v>135</v>
      </c>
      <c r="AN4" s="65">
        <v>377</v>
      </c>
      <c r="AO4" s="65">
        <v>38.799999999999997</v>
      </c>
      <c r="AP4" s="76">
        <v>81</v>
      </c>
      <c r="AQ4" s="76">
        <v>7.2</v>
      </c>
      <c r="AR4" s="76">
        <v>30.2</v>
      </c>
      <c r="AS4" s="76">
        <v>5.4</v>
      </c>
      <c r="AT4" s="76">
        <v>4.3</v>
      </c>
      <c r="AU4" s="76">
        <v>0.5</v>
      </c>
      <c r="AV4" s="76">
        <v>3.2</v>
      </c>
      <c r="AW4" s="76">
        <v>30.5</v>
      </c>
      <c r="AX4" s="65" t="s">
        <v>135</v>
      </c>
      <c r="AY4" s="65">
        <v>0.3</v>
      </c>
      <c r="AZ4" s="76">
        <v>1.9</v>
      </c>
      <c r="BA4" s="65">
        <v>0.3</v>
      </c>
      <c r="BB4" s="65" t="s">
        <v>135</v>
      </c>
      <c r="BC4" s="65">
        <v>146</v>
      </c>
      <c r="BD4" s="65">
        <v>0.1</v>
      </c>
      <c r="BE4" s="65">
        <v>2E-3</v>
      </c>
      <c r="BF4" s="78">
        <v>0.48</v>
      </c>
      <c r="BG4" s="76">
        <v>18.2</v>
      </c>
      <c r="BH4" s="76">
        <v>11.2</v>
      </c>
      <c r="BI4" s="76">
        <v>3.5</v>
      </c>
    </row>
    <row r="5" spans="1:61" s="37" customFormat="1" ht="15" customHeight="1">
      <c r="A5" s="65" t="s">
        <v>139</v>
      </c>
      <c r="B5" s="30">
        <v>90.7</v>
      </c>
      <c r="C5" s="30">
        <v>91.4</v>
      </c>
      <c r="D5" s="65" t="s">
        <v>155</v>
      </c>
      <c r="E5" s="65">
        <v>47.4</v>
      </c>
      <c r="F5" s="65">
        <v>0.56000000000000005</v>
      </c>
      <c r="G5" s="78">
        <v>2.21</v>
      </c>
      <c r="H5" s="78">
        <v>6.61</v>
      </c>
      <c r="I5" s="65">
        <v>1.85</v>
      </c>
      <c r="J5" s="65">
        <v>8.25</v>
      </c>
      <c r="K5" s="65">
        <v>0.3</v>
      </c>
      <c r="L5" s="65">
        <v>70</v>
      </c>
      <c r="M5" s="65">
        <v>52</v>
      </c>
      <c r="N5" s="65">
        <v>575</v>
      </c>
      <c r="O5" s="78">
        <v>3.08</v>
      </c>
      <c r="P5" s="65">
        <v>2.9</v>
      </c>
      <c r="Q5" s="65">
        <v>42.6</v>
      </c>
      <c r="R5" s="65">
        <v>1.7</v>
      </c>
      <c r="S5" s="65">
        <v>1.6</v>
      </c>
      <c r="T5" s="65">
        <v>0.7</v>
      </c>
      <c r="U5" s="65">
        <v>20</v>
      </c>
      <c r="V5" s="78">
        <v>0.7</v>
      </c>
      <c r="W5" s="78">
        <v>3.25</v>
      </c>
      <c r="X5" s="65">
        <v>15.2</v>
      </c>
      <c r="Y5" s="78">
        <v>1.04</v>
      </c>
      <c r="Z5" s="78">
        <v>0.26</v>
      </c>
      <c r="AA5" s="76">
        <v>0.4</v>
      </c>
      <c r="AB5" s="76">
        <v>70.099999999999994</v>
      </c>
      <c r="AC5" s="76">
        <v>14</v>
      </c>
      <c r="AD5" s="76">
        <v>2.4</v>
      </c>
      <c r="AE5" s="76">
        <v>65</v>
      </c>
      <c r="AF5" s="76">
        <v>18</v>
      </c>
      <c r="AG5" s="65">
        <v>109</v>
      </c>
      <c r="AH5" s="65">
        <v>0.2</v>
      </c>
      <c r="AI5" s="78">
        <v>0.25</v>
      </c>
      <c r="AJ5" s="65" t="s">
        <v>135</v>
      </c>
      <c r="AK5" s="65">
        <v>3</v>
      </c>
      <c r="AL5" s="65" t="s">
        <v>135</v>
      </c>
      <c r="AM5" s="65" t="s">
        <v>135</v>
      </c>
      <c r="AN5" s="65">
        <v>414</v>
      </c>
      <c r="AO5" s="65">
        <v>39.799999999999997</v>
      </c>
      <c r="AP5" s="76">
        <v>82.7</v>
      </c>
      <c r="AQ5" s="76">
        <v>7.4</v>
      </c>
      <c r="AR5" s="76">
        <v>31.7</v>
      </c>
      <c r="AS5" s="76">
        <v>5.6</v>
      </c>
      <c r="AT5" s="76">
        <v>4.4000000000000004</v>
      </c>
      <c r="AU5" s="76">
        <v>0.5</v>
      </c>
      <c r="AV5" s="76">
        <v>3.2</v>
      </c>
      <c r="AW5" s="76">
        <v>32.5</v>
      </c>
      <c r="AX5" s="65" t="s">
        <v>135</v>
      </c>
      <c r="AY5" s="65">
        <v>0.3</v>
      </c>
      <c r="AZ5" s="76">
        <v>1.9</v>
      </c>
      <c r="BA5" s="65">
        <v>0.3</v>
      </c>
      <c r="BB5" s="65" t="s">
        <v>135</v>
      </c>
      <c r="BC5" s="65">
        <v>160</v>
      </c>
      <c r="BD5" s="65" t="s">
        <v>135</v>
      </c>
      <c r="BE5" s="65">
        <v>2E-3</v>
      </c>
      <c r="BF5" s="78">
        <v>0.49</v>
      </c>
      <c r="BG5" s="76">
        <v>17.5</v>
      </c>
      <c r="BH5" s="76">
        <v>11.4</v>
      </c>
      <c r="BI5" s="76">
        <v>3.2</v>
      </c>
    </row>
    <row r="6" spans="1:61" s="37" customFormat="1" ht="15" customHeight="1">
      <c r="A6" s="65" t="s">
        <v>141</v>
      </c>
      <c r="B6" s="30">
        <v>96.8</v>
      </c>
      <c r="C6" s="30">
        <v>97.3</v>
      </c>
      <c r="D6" s="65" t="s">
        <v>155</v>
      </c>
      <c r="E6" s="65">
        <v>50.1</v>
      </c>
      <c r="F6" s="65">
        <v>0.52</v>
      </c>
      <c r="G6" s="78">
        <v>2.15</v>
      </c>
      <c r="H6" s="78">
        <v>6.77</v>
      </c>
      <c r="I6" s="65">
        <v>1.63</v>
      </c>
      <c r="J6" s="78">
        <v>7.5</v>
      </c>
      <c r="K6" s="65">
        <v>0.3</v>
      </c>
      <c r="L6" s="65">
        <v>66</v>
      </c>
      <c r="M6" s="65">
        <v>50</v>
      </c>
      <c r="N6" s="65">
        <v>605</v>
      </c>
      <c r="O6" s="78">
        <v>3.13</v>
      </c>
      <c r="P6" s="65">
        <v>2.7</v>
      </c>
      <c r="Q6" s="65">
        <v>49.8</v>
      </c>
      <c r="R6" s="65">
        <v>1.9</v>
      </c>
      <c r="S6" s="65">
        <v>1.6</v>
      </c>
      <c r="T6" s="65">
        <v>0.7</v>
      </c>
      <c r="U6" s="65" t="s">
        <v>138</v>
      </c>
      <c r="V6" s="65" t="s">
        <v>136</v>
      </c>
      <c r="W6" s="78">
        <v>3.42</v>
      </c>
      <c r="X6" s="65">
        <v>16.600000000000001</v>
      </c>
      <c r="Y6" s="78">
        <v>1.04</v>
      </c>
      <c r="Z6" s="78">
        <v>0.28000000000000003</v>
      </c>
      <c r="AA6" s="76">
        <v>0.3</v>
      </c>
      <c r="AB6" s="76">
        <v>73.8</v>
      </c>
      <c r="AC6" s="76">
        <v>14.8</v>
      </c>
      <c r="AD6" s="76">
        <v>2.5</v>
      </c>
      <c r="AE6" s="76">
        <v>60.6</v>
      </c>
      <c r="AF6" s="76">
        <v>18.8</v>
      </c>
      <c r="AG6" s="65">
        <v>97</v>
      </c>
      <c r="AH6" s="65" t="s">
        <v>135</v>
      </c>
      <c r="AI6" s="78">
        <v>0.3</v>
      </c>
      <c r="AJ6" s="65" t="s">
        <v>135</v>
      </c>
      <c r="AK6" s="65">
        <v>3</v>
      </c>
      <c r="AL6" s="65">
        <v>0.1</v>
      </c>
      <c r="AM6" s="65" t="s">
        <v>135</v>
      </c>
      <c r="AN6" s="65">
        <v>414</v>
      </c>
      <c r="AO6" s="65">
        <v>41.3</v>
      </c>
      <c r="AP6" s="76">
        <v>85.7</v>
      </c>
      <c r="AQ6" s="76">
        <v>7.6</v>
      </c>
      <c r="AR6" s="76">
        <v>32.5</v>
      </c>
      <c r="AS6" s="76">
        <v>4.9000000000000004</v>
      </c>
      <c r="AT6" s="76">
        <v>4.5</v>
      </c>
      <c r="AU6" s="76">
        <v>0.6</v>
      </c>
      <c r="AV6" s="76">
        <v>3.5</v>
      </c>
      <c r="AW6" s="76">
        <v>29.3</v>
      </c>
      <c r="AX6" s="65" t="s">
        <v>135</v>
      </c>
      <c r="AY6" s="65">
        <v>0.3</v>
      </c>
      <c r="AZ6" s="76">
        <v>1.9</v>
      </c>
      <c r="BA6" s="65">
        <v>0.3</v>
      </c>
      <c r="BB6" s="65" t="s">
        <v>135</v>
      </c>
      <c r="BC6" s="65">
        <v>153</v>
      </c>
      <c r="BD6" s="65" t="s">
        <v>135</v>
      </c>
      <c r="BE6" s="65">
        <v>3.0000000000000001E-3</v>
      </c>
      <c r="BF6" s="78">
        <v>0.53</v>
      </c>
      <c r="BG6" s="76">
        <v>21.6</v>
      </c>
      <c r="BH6" s="76">
        <v>12</v>
      </c>
      <c r="BI6" s="76">
        <v>3.4</v>
      </c>
    </row>
    <row r="7" spans="1:61" s="37" customFormat="1" ht="15" customHeight="1">
      <c r="A7" s="65" t="s">
        <v>142</v>
      </c>
      <c r="B7" s="52">
        <v>102</v>
      </c>
      <c r="C7" s="30">
        <v>102.6</v>
      </c>
      <c r="D7" s="65" t="s">
        <v>155</v>
      </c>
      <c r="E7" s="65">
        <v>51.6</v>
      </c>
      <c r="F7" s="65">
        <v>0.51</v>
      </c>
      <c r="G7" s="78">
        <v>2.1</v>
      </c>
      <c r="H7" s="78">
        <v>7.08</v>
      </c>
      <c r="I7" s="65">
        <v>1.84</v>
      </c>
      <c r="J7" s="65">
        <v>6.97</v>
      </c>
      <c r="K7" s="65">
        <v>0.4</v>
      </c>
      <c r="L7" s="65">
        <v>98</v>
      </c>
      <c r="M7" s="65">
        <v>53</v>
      </c>
      <c r="N7" s="65">
        <v>593</v>
      </c>
      <c r="O7" s="78">
        <v>3.2</v>
      </c>
      <c r="P7" s="65">
        <v>3.7</v>
      </c>
      <c r="Q7" s="65">
        <v>44.2</v>
      </c>
      <c r="R7" s="65">
        <v>1.8</v>
      </c>
      <c r="S7" s="65">
        <v>1.6</v>
      </c>
      <c r="T7" s="65">
        <v>0.7</v>
      </c>
      <c r="U7" s="65" t="s">
        <v>138</v>
      </c>
      <c r="V7" s="65" t="s">
        <v>136</v>
      </c>
      <c r="W7" s="78">
        <v>3.56</v>
      </c>
      <c r="X7" s="65">
        <v>16.399999999999999</v>
      </c>
      <c r="Y7" s="78">
        <v>1.08</v>
      </c>
      <c r="Z7" s="78">
        <v>0.28999999999999998</v>
      </c>
      <c r="AA7" s="76">
        <v>0.6</v>
      </c>
      <c r="AB7" s="76">
        <v>75.599999999999994</v>
      </c>
      <c r="AC7" s="76">
        <v>15.8</v>
      </c>
      <c r="AD7" s="76">
        <v>4.3</v>
      </c>
      <c r="AE7" s="76">
        <v>67.400000000000006</v>
      </c>
      <c r="AF7" s="76">
        <v>19.2</v>
      </c>
      <c r="AG7" s="65">
        <v>155</v>
      </c>
      <c r="AH7" s="76">
        <v>5.4</v>
      </c>
      <c r="AI7" s="78">
        <v>1.1200000000000001</v>
      </c>
      <c r="AJ7" s="65" t="s">
        <v>135</v>
      </c>
      <c r="AK7" s="65">
        <v>3</v>
      </c>
      <c r="AL7" s="65">
        <v>0.3</v>
      </c>
      <c r="AM7" s="65" t="s">
        <v>135</v>
      </c>
      <c r="AN7" s="65">
        <v>420</v>
      </c>
      <c r="AO7" s="65">
        <v>42.8</v>
      </c>
      <c r="AP7" s="76">
        <v>89.4</v>
      </c>
      <c r="AQ7" s="76">
        <v>7.9</v>
      </c>
      <c r="AR7" s="76">
        <v>33.5</v>
      </c>
      <c r="AS7" s="76">
        <v>5.9</v>
      </c>
      <c r="AT7" s="76">
        <v>4.5999999999999996</v>
      </c>
      <c r="AU7" s="76">
        <v>0.6</v>
      </c>
      <c r="AV7" s="76">
        <v>3.3</v>
      </c>
      <c r="AW7" s="76">
        <v>30.9</v>
      </c>
      <c r="AX7" s="65" t="s">
        <v>135</v>
      </c>
      <c r="AY7" s="65">
        <v>0.3</v>
      </c>
      <c r="AZ7" s="76">
        <v>2</v>
      </c>
      <c r="BA7" s="65">
        <v>0.3</v>
      </c>
      <c r="BB7" s="65">
        <v>0.2</v>
      </c>
      <c r="BC7" s="65">
        <v>151</v>
      </c>
      <c r="BD7" s="65">
        <v>0.5</v>
      </c>
      <c r="BE7" s="65">
        <v>2E-3</v>
      </c>
      <c r="BF7" s="78">
        <v>0.53</v>
      </c>
      <c r="BG7" s="76">
        <v>18.100000000000001</v>
      </c>
      <c r="BH7" s="76">
        <v>12</v>
      </c>
      <c r="BI7" s="76">
        <v>3.4</v>
      </c>
    </row>
    <row r="8" spans="1:61" s="37" customFormat="1" ht="15" customHeight="1">
      <c r="A8" s="65" t="s">
        <v>143</v>
      </c>
      <c r="B8" s="52">
        <v>107</v>
      </c>
      <c r="C8" s="30">
        <v>107.6</v>
      </c>
      <c r="D8" s="65" t="s">
        <v>155</v>
      </c>
      <c r="E8" s="65">
        <v>41.2</v>
      </c>
      <c r="F8" s="78">
        <v>0.6</v>
      </c>
      <c r="G8" s="78">
        <v>2.41</v>
      </c>
      <c r="H8" s="78">
        <v>5.89</v>
      </c>
      <c r="I8" s="65">
        <v>1.71</v>
      </c>
      <c r="J8" s="65">
        <v>9.91</v>
      </c>
      <c r="K8" s="65">
        <v>0.2</v>
      </c>
      <c r="L8" s="65">
        <v>86</v>
      </c>
      <c r="M8" s="65">
        <v>51</v>
      </c>
      <c r="N8" s="65">
        <v>600</v>
      </c>
      <c r="O8" s="78">
        <v>3.09</v>
      </c>
      <c r="P8" s="65">
        <v>3.3</v>
      </c>
      <c r="Q8" s="65">
        <v>39.1</v>
      </c>
      <c r="R8" s="65">
        <v>1.5</v>
      </c>
      <c r="S8" s="65">
        <v>1.4</v>
      </c>
      <c r="T8" s="65">
        <v>0.6</v>
      </c>
      <c r="U8" s="65" t="s">
        <v>138</v>
      </c>
      <c r="V8" s="65">
        <v>0.14000000000000001</v>
      </c>
      <c r="W8" s="78">
        <v>3.22</v>
      </c>
      <c r="X8" s="65">
        <v>13.5</v>
      </c>
      <c r="Y8" s="78">
        <v>0.96</v>
      </c>
      <c r="Z8" s="78">
        <v>0.23</v>
      </c>
      <c r="AA8" s="76">
        <v>0.3</v>
      </c>
      <c r="AB8" s="76">
        <v>65.3</v>
      </c>
      <c r="AC8" s="76">
        <v>13.6</v>
      </c>
      <c r="AD8" s="76">
        <v>3.8</v>
      </c>
      <c r="AE8" s="76">
        <v>65.400000000000006</v>
      </c>
      <c r="AF8" s="76">
        <v>16.8</v>
      </c>
      <c r="AG8" s="65">
        <v>133</v>
      </c>
      <c r="AH8" s="76">
        <v>7.8</v>
      </c>
      <c r="AI8" s="78">
        <v>1.6</v>
      </c>
      <c r="AJ8" s="65" t="s">
        <v>135</v>
      </c>
      <c r="AK8" s="65">
        <v>6</v>
      </c>
      <c r="AL8" s="65">
        <v>0.2</v>
      </c>
      <c r="AM8" s="65" t="s">
        <v>135</v>
      </c>
      <c r="AN8" s="65">
        <v>409</v>
      </c>
      <c r="AO8" s="65">
        <v>37.1</v>
      </c>
      <c r="AP8" s="76">
        <v>77.400000000000006</v>
      </c>
      <c r="AQ8" s="76">
        <v>6.9</v>
      </c>
      <c r="AR8" s="76">
        <v>29.9</v>
      </c>
      <c r="AS8" s="76">
        <v>4.9000000000000004</v>
      </c>
      <c r="AT8" s="76">
        <v>4.0999999999999996</v>
      </c>
      <c r="AU8" s="76">
        <v>0.5</v>
      </c>
      <c r="AV8" s="76">
        <v>2.9</v>
      </c>
      <c r="AW8" s="76">
        <v>26.4</v>
      </c>
      <c r="AX8" s="65" t="s">
        <v>135</v>
      </c>
      <c r="AY8" s="65">
        <v>0.3</v>
      </c>
      <c r="AZ8" s="76">
        <v>1.7</v>
      </c>
      <c r="BA8" s="65">
        <v>0.2</v>
      </c>
      <c r="BB8" s="65">
        <v>0.2</v>
      </c>
      <c r="BC8" s="65">
        <v>163</v>
      </c>
      <c r="BD8" s="65">
        <v>1.1000000000000001</v>
      </c>
      <c r="BE8" s="65">
        <v>3.0000000000000001E-3</v>
      </c>
      <c r="BF8" s="78">
        <v>0.46</v>
      </c>
      <c r="BG8" s="76">
        <v>17.2</v>
      </c>
      <c r="BH8" s="76">
        <v>10.8</v>
      </c>
      <c r="BI8" s="76">
        <v>2.6</v>
      </c>
    </row>
    <row r="9" spans="1:61" s="37" customFormat="1" ht="15" customHeight="1">
      <c r="A9" s="65" t="s">
        <v>145</v>
      </c>
      <c r="B9" s="52">
        <v>112.8</v>
      </c>
      <c r="C9" s="30">
        <v>113.4</v>
      </c>
      <c r="D9" s="65" t="s">
        <v>155</v>
      </c>
      <c r="E9" s="76">
        <v>43</v>
      </c>
      <c r="F9" s="65">
        <v>0.59</v>
      </c>
      <c r="G9" s="78">
        <v>2.34</v>
      </c>
      <c r="H9" s="78">
        <v>6.22</v>
      </c>
      <c r="I9" s="65">
        <v>1.84</v>
      </c>
      <c r="J9" s="65">
        <v>8.75</v>
      </c>
      <c r="K9" s="65">
        <v>0.2</v>
      </c>
      <c r="L9" s="65">
        <v>86</v>
      </c>
      <c r="M9" s="65">
        <v>50</v>
      </c>
      <c r="N9" s="65">
        <v>584</v>
      </c>
      <c r="O9" s="78">
        <v>3</v>
      </c>
      <c r="P9" s="65">
        <v>3.4</v>
      </c>
      <c r="Q9" s="65">
        <v>38.799999999999997</v>
      </c>
      <c r="R9" s="65">
        <v>1.5</v>
      </c>
      <c r="S9" s="65">
        <v>1.4</v>
      </c>
      <c r="T9" s="65">
        <v>0.6</v>
      </c>
      <c r="U9" s="65" t="s">
        <v>138</v>
      </c>
      <c r="V9" s="65">
        <v>0.09</v>
      </c>
      <c r="W9" s="78">
        <v>3.13</v>
      </c>
      <c r="X9" s="65">
        <v>13.7</v>
      </c>
      <c r="Y9" s="78">
        <v>0.98</v>
      </c>
      <c r="Z9" s="78">
        <v>0.24</v>
      </c>
      <c r="AA9" s="76">
        <v>0.4</v>
      </c>
      <c r="AB9" s="76">
        <v>64.900000000000006</v>
      </c>
      <c r="AC9" s="76">
        <v>13.4</v>
      </c>
      <c r="AD9" s="76">
        <v>3.7</v>
      </c>
      <c r="AE9" s="76">
        <v>65.400000000000006</v>
      </c>
      <c r="AF9" s="76">
        <v>17</v>
      </c>
      <c r="AG9" s="65">
        <v>141</v>
      </c>
      <c r="AH9" s="76">
        <v>10.9</v>
      </c>
      <c r="AI9" s="78">
        <v>1.05</v>
      </c>
      <c r="AJ9" s="65" t="s">
        <v>135</v>
      </c>
      <c r="AK9" s="65">
        <v>3</v>
      </c>
      <c r="AL9" s="65">
        <v>0.4</v>
      </c>
      <c r="AM9" s="65" t="s">
        <v>135</v>
      </c>
      <c r="AN9" s="65">
        <v>406</v>
      </c>
      <c r="AO9" s="65">
        <v>37.799999999999997</v>
      </c>
      <c r="AP9" s="76">
        <v>78</v>
      </c>
      <c r="AQ9" s="76">
        <v>7</v>
      </c>
      <c r="AR9" s="76">
        <v>30</v>
      </c>
      <c r="AS9" s="76">
        <v>4.4000000000000004</v>
      </c>
      <c r="AT9" s="76">
        <v>4.0999999999999996</v>
      </c>
      <c r="AU9" s="76">
        <v>0.5</v>
      </c>
      <c r="AV9" s="76">
        <v>3.1</v>
      </c>
      <c r="AW9" s="76">
        <v>25.8</v>
      </c>
      <c r="AX9" s="65" t="s">
        <v>135</v>
      </c>
      <c r="AY9" s="65">
        <v>0.3</v>
      </c>
      <c r="AZ9" s="76">
        <v>1.8</v>
      </c>
      <c r="BA9" s="65">
        <v>0.2</v>
      </c>
      <c r="BB9" s="65">
        <v>0.7</v>
      </c>
      <c r="BC9" s="65">
        <v>156</v>
      </c>
      <c r="BD9" s="65">
        <v>1.2</v>
      </c>
      <c r="BE9" s="65">
        <v>2E-3</v>
      </c>
      <c r="BF9" s="78">
        <v>0.45</v>
      </c>
      <c r="BG9" s="76">
        <v>15.8</v>
      </c>
      <c r="BH9" s="76">
        <v>10.9</v>
      </c>
      <c r="BI9" s="76">
        <v>2.9</v>
      </c>
    </row>
    <row r="10" spans="1:61" s="37" customFormat="1" ht="15" customHeight="1">
      <c r="A10" s="65" t="s">
        <v>146</v>
      </c>
      <c r="B10" s="30">
        <v>120.6</v>
      </c>
      <c r="C10" s="30">
        <v>121.2</v>
      </c>
      <c r="D10" s="65" t="s">
        <v>155</v>
      </c>
      <c r="E10" s="76">
        <v>46.6</v>
      </c>
      <c r="F10" s="65">
        <v>0.55000000000000004</v>
      </c>
      <c r="G10" s="78">
        <v>2.1800000000000002</v>
      </c>
      <c r="H10" s="78">
        <v>5.93</v>
      </c>
      <c r="I10" s="65">
        <v>1.82</v>
      </c>
      <c r="J10" s="65">
        <v>8.17</v>
      </c>
      <c r="K10" s="65">
        <v>0.3</v>
      </c>
      <c r="L10" s="65">
        <v>87</v>
      </c>
      <c r="M10" s="65">
        <v>53</v>
      </c>
      <c r="N10" s="65">
        <v>570</v>
      </c>
      <c r="O10" s="78">
        <v>3.03</v>
      </c>
      <c r="P10" s="65">
        <v>3.3</v>
      </c>
      <c r="Q10" s="65">
        <v>40.299999999999997</v>
      </c>
      <c r="R10" s="65">
        <v>1.6</v>
      </c>
      <c r="S10" s="65">
        <v>1.5</v>
      </c>
      <c r="T10" s="65">
        <v>0.6</v>
      </c>
      <c r="U10" s="65" t="s">
        <v>138</v>
      </c>
      <c r="V10" s="65">
        <v>0.11</v>
      </c>
      <c r="W10" s="78">
        <v>3.29</v>
      </c>
      <c r="X10" s="65">
        <v>13.9</v>
      </c>
      <c r="Y10" s="78">
        <v>0.98</v>
      </c>
      <c r="Z10" s="78">
        <v>0.24</v>
      </c>
      <c r="AA10" s="76">
        <v>0.3</v>
      </c>
      <c r="AB10" s="76">
        <v>76</v>
      </c>
      <c r="AC10" s="76">
        <v>14.5</v>
      </c>
      <c r="AD10" s="76">
        <v>4.3</v>
      </c>
      <c r="AE10" s="76">
        <v>64.400000000000006</v>
      </c>
      <c r="AF10" s="76">
        <v>16.399999999999999</v>
      </c>
      <c r="AG10" s="65">
        <v>128</v>
      </c>
      <c r="AH10" s="76">
        <v>10.8</v>
      </c>
      <c r="AI10" s="78">
        <v>1.1200000000000001</v>
      </c>
      <c r="AJ10" s="65" t="s">
        <v>135</v>
      </c>
      <c r="AK10" s="65">
        <v>4</v>
      </c>
      <c r="AL10" s="65">
        <v>0.5</v>
      </c>
      <c r="AM10" s="65" t="s">
        <v>135</v>
      </c>
      <c r="AN10" s="65">
        <v>395</v>
      </c>
      <c r="AO10" s="65">
        <v>38.200000000000003</v>
      </c>
      <c r="AP10" s="76">
        <v>79.400000000000006</v>
      </c>
      <c r="AQ10" s="76">
        <v>7.1</v>
      </c>
      <c r="AR10" s="76">
        <v>29.7</v>
      </c>
      <c r="AS10" s="76">
        <v>5</v>
      </c>
      <c r="AT10" s="76">
        <v>4.4000000000000004</v>
      </c>
      <c r="AU10" s="76">
        <v>0.5</v>
      </c>
      <c r="AV10" s="76">
        <v>3</v>
      </c>
      <c r="AW10" s="76">
        <v>28.8</v>
      </c>
      <c r="AX10" s="65" t="s">
        <v>135</v>
      </c>
      <c r="AY10" s="65">
        <v>0.3</v>
      </c>
      <c r="AZ10" s="76">
        <v>1.8</v>
      </c>
      <c r="BA10" s="65">
        <v>0.3</v>
      </c>
      <c r="BB10" s="65">
        <v>0.7</v>
      </c>
      <c r="BC10" s="65">
        <v>151</v>
      </c>
      <c r="BD10" s="65">
        <v>1.6</v>
      </c>
      <c r="BE10" s="65">
        <v>2E-3</v>
      </c>
      <c r="BF10" s="78">
        <v>0.48</v>
      </c>
      <c r="BG10" s="76">
        <v>17.5</v>
      </c>
      <c r="BH10" s="76">
        <v>11</v>
      </c>
      <c r="BI10" s="76">
        <v>3</v>
      </c>
    </row>
    <row r="11" spans="1:61" s="37" customFormat="1" ht="15" customHeight="1">
      <c r="A11" s="65" t="s">
        <v>147</v>
      </c>
      <c r="B11" s="30">
        <v>126.3</v>
      </c>
      <c r="C11" s="30">
        <v>126.9</v>
      </c>
      <c r="D11" s="65" t="s">
        <v>155</v>
      </c>
      <c r="E11" s="76">
        <v>49</v>
      </c>
      <c r="F11" s="65">
        <v>0.56000000000000005</v>
      </c>
      <c r="G11" s="78">
        <v>2.25</v>
      </c>
      <c r="H11" s="78">
        <v>6.46</v>
      </c>
      <c r="I11" s="65">
        <v>1.76</v>
      </c>
      <c r="J11" s="65">
        <v>8.31</v>
      </c>
      <c r="K11" s="65">
        <v>0.2</v>
      </c>
      <c r="L11" s="65">
        <v>89</v>
      </c>
      <c r="M11" s="65">
        <v>52</v>
      </c>
      <c r="N11" s="65">
        <v>552</v>
      </c>
      <c r="O11" s="78">
        <v>3</v>
      </c>
      <c r="P11" s="65">
        <v>3.4</v>
      </c>
      <c r="Q11" s="65">
        <v>39.299999999999997</v>
      </c>
      <c r="R11" s="65">
        <v>1.6</v>
      </c>
      <c r="S11" s="65">
        <v>1.5</v>
      </c>
      <c r="T11" s="65">
        <v>0.6</v>
      </c>
      <c r="U11" s="65" t="s">
        <v>138</v>
      </c>
      <c r="V11" s="65">
        <v>0.13</v>
      </c>
      <c r="W11" s="78">
        <v>3.41</v>
      </c>
      <c r="X11" s="65">
        <v>14.2</v>
      </c>
      <c r="Y11" s="78">
        <v>1</v>
      </c>
      <c r="Z11" s="78">
        <v>0.24</v>
      </c>
      <c r="AA11" s="76">
        <v>0.3</v>
      </c>
      <c r="AB11" s="76">
        <v>69.8</v>
      </c>
      <c r="AC11" s="76">
        <v>14.6</v>
      </c>
      <c r="AD11" s="76">
        <v>3.5</v>
      </c>
      <c r="AE11" s="76">
        <v>66</v>
      </c>
      <c r="AF11" s="76">
        <v>16.8</v>
      </c>
      <c r="AG11" s="65">
        <v>127</v>
      </c>
      <c r="AH11" s="76">
        <v>10.199999999999999</v>
      </c>
      <c r="AI11" s="78">
        <v>1.03</v>
      </c>
      <c r="AJ11" s="65" t="s">
        <v>135</v>
      </c>
      <c r="AK11" s="65">
        <v>3</v>
      </c>
      <c r="AL11" s="65">
        <v>0.4</v>
      </c>
      <c r="AM11" s="65" t="s">
        <v>135</v>
      </c>
      <c r="AN11" s="65">
        <v>397</v>
      </c>
      <c r="AO11" s="65">
        <v>39.299999999999997</v>
      </c>
      <c r="AP11" s="76">
        <v>81.2</v>
      </c>
      <c r="AQ11" s="76">
        <v>7.2</v>
      </c>
      <c r="AR11" s="76">
        <v>31.1</v>
      </c>
      <c r="AS11" s="76">
        <v>5.2</v>
      </c>
      <c r="AT11" s="76">
        <v>4.3</v>
      </c>
      <c r="AU11" s="76">
        <v>0.5</v>
      </c>
      <c r="AV11" s="76">
        <v>3</v>
      </c>
      <c r="AW11" s="76">
        <v>29.2</v>
      </c>
      <c r="AX11" s="65" t="s">
        <v>135</v>
      </c>
      <c r="AY11" s="65">
        <v>0.3</v>
      </c>
      <c r="AZ11" s="76">
        <v>1.8</v>
      </c>
      <c r="BA11" s="65">
        <v>0.3</v>
      </c>
      <c r="BB11" s="65">
        <v>0.6</v>
      </c>
      <c r="BC11" s="65">
        <v>151</v>
      </c>
      <c r="BD11" s="65">
        <v>1.5</v>
      </c>
      <c r="BE11" s="65">
        <v>2E-3</v>
      </c>
      <c r="BF11" s="78">
        <v>0.48</v>
      </c>
      <c r="BG11" s="76">
        <v>16.3</v>
      </c>
      <c r="BH11" s="76">
        <v>11.5</v>
      </c>
      <c r="BI11" s="76">
        <v>2.9</v>
      </c>
    </row>
    <row r="12" spans="1:61" s="37" customFormat="1" ht="15" customHeight="1">
      <c r="A12" s="65" t="s">
        <v>148</v>
      </c>
      <c r="B12" s="30">
        <v>132.80000000000001</v>
      </c>
      <c r="C12" s="30">
        <v>133.4</v>
      </c>
      <c r="D12" s="65" t="s">
        <v>155</v>
      </c>
      <c r="E12" s="65">
        <v>49.6</v>
      </c>
      <c r="F12" s="65">
        <v>0.56000000000000005</v>
      </c>
      <c r="G12" s="78">
        <v>2.37</v>
      </c>
      <c r="H12" s="78">
        <v>6.5</v>
      </c>
      <c r="I12" s="65">
        <v>1.82</v>
      </c>
      <c r="J12" s="65">
        <v>8.9600000000000009</v>
      </c>
      <c r="K12" s="65">
        <v>0.2</v>
      </c>
      <c r="L12" s="65">
        <v>88</v>
      </c>
      <c r="M12" s="65">
        <v>47</v>
      </c>
      <c r="N12" s="65">
        <v>588</v>
      </c>
      <c r="O12" s="78">
        <v>3.1</v>
      </c>
      <c r="P12" s="65">
        <v>3.6</v>
      </c>
      <c r="Q12" s="65">
        <v>41.7</v>
      </c>
      <c r="R12" s="65">
        <v>1.7</v>
      </c>
      <c r="S12" s="65">
        <v>1.5</v>
      </c>
      <c r="T12" s="65">
        <v>0.7</v>
      </c>
      <c r="U12" s="65" t="s">
        <v>138</v>
      </c>
      <c r="V12" s="65" t="s">
        <v>136</v>
      </c>
      <c r="W12" s="78">
        <v>3.41</v>
      </c>
      <c r="X12" s="65">
        <v>14.2</v>
      </c>
      <c r="Y12" s="78">
        <v>1.02</v>
      </c>
      <c r="Z12" s="78">
        <v>0.24</v>
      </c>
      <c r="AA12" s="76">
        <v>0.4</v>
      </c>
      <c r="AB12" s="76">
        <v>71.8</v>
      </c>
      <c r="AC12" s="76">
        <v>14.6</v>
      </c>
      <c r="AD12" s="76">
        <v>3.9</v>
      </c>
      <c r="AE12" s="76">
        <v>67.7</v>
      </c>
      <c r="AF12" s="76">
        <v>17.399999999999999</v>
      </c>
      <c r="AG12" s="65">
        <v>140</v>
      </c>
      <c r="AH12" s="76">
        <v>2.8</v>
      </c>
      <c r="AI12" s="78">
        <v>0.72</v>
      </c>
      <c r="AJ12" s="65" t="s">
        <v>135</v>
      </c>
      <c r="AK12" s="65">
        <v>2</v>
      </c>
      <c r="AL12" s="65">
        <v>0.1</v>
      </c>
      <c r="AM12" s="65" t="s">
        <v>135</v>
      </c>
      <c r="AN12" s="65">
        <v>410</v>
      </c>
      <c r="AO12" s="65">
        <v>39.299999999999997</v>
      </c>
      <c r="AP12" s="76">
        <v>81</v>
      </c>
      <c r="AQ12" s="76">
        <v>7.3</v>
      </c>
      <c r="AR12" s="76">
        <v>31.3</v>
      </c>
      <c r="AS12" s="76">
        <v>5.3</v>
      </c>
      <c r="AT12" s="76">
        <v>4.5</v>
      </c>
      <c r="AU12" s="76">
        <v>0.6</v>
      </c>
      <c r="AV12" s="76">
        <v>3.3</v>
      </c>
      <c r="AW12" s="76">
        <v>27.8</v>
      </c>
      <c r="AX12" s="65" t="s">
        <v>135</v>
      </c>
      <c r="AY12" s="65">
        <v>0.3</v>
      </c>
      <c r="AZ12" s="76">
        <v>1.9</v>
      </c>
      <c r="BA12" s="65">
        <v>0.3</v>
      </c>
      <c r="BB12" s="65" t="s">
        <v>135</v>
      </c>
      <c r="BC12" s="65">
        <v>154</v>
      </c>
      <c r="BD12" s="65">
        <v>0.5</v>
      </c>
      <c r="BE12" s="65">
        <v>1E-3</v>
      </c>
      <c r="BF12" s="78">
        <v>0.5</v>
      </c>
      <c r="BG12" s="76">
        <v>16.600000000000001</v>
      </c>
      <c r="BH12" s="76">
        <v>13.2</v>
      </c>
      <c r="BI12" s="76">
        <v>3.1</v>
      </c>
    </row>
    <row r="13" spans="1:61" s="37" customFormat="1" ht="15" customHeight="1">
      <c r="A13" s="65" t="s">
        <v>149</v>
      </c>
      <c r="B13" s="30">
        <v>141.19999999999999</v>
      </c>
      <c r="C13" s="30">
        <v>141.80000000000001</v>
      </c>
      <c r="D13" s="65" t="s">
        <v>155</v>
      </c>
      <c r="E13" s="65">
        <v>45.8</v>
      </c>
      <c r="F13" s="65">
        <v>0.51</v>
      </c>
      <c r="G13" s="78">
        <v>2.23</v>
      </c>
      <c r="H13" s="78">
        <v>6.21</v>
      </c>
      <c r="I13" s="65">
        <v>1.74</v>
      </c>
      <c r="J13" s="65">
        <v>8.08</v>
      </c>
      <c r="K13" s="65">
        <v>0.3</v>
      </c>
      <c r="L13" s="65">
        <v>78</v>
      </c>
      <c r="M13" s="65">
        <v>56</v>
      </c>
      <c r="N13" s="65">
        <v>522</v>
      </c>
      <c r="O13" s="78">
        <v>2.88</v>
      </c>
      <c r="P13" s="65">
        <v>3.3</v>
      </c>
      <c r="Q13" s="65">
        <v>38.299999999999997</v>
      </c>
      <c r="R13" s="65">
        <v>1.7</v>
      </c>
      <c r="S13" s="65">
        <v>1.5</v>
      </c>
      <c r="T13" s="65">
        <v>0.6</v>
      </c>
      <c r="U13" s="65" t="s">
        <v>138</v>
      </c>
      <c r="V13" s="65">
        <v>0.15</v>
      </c>
      <c r="W13" s="78">
        <v>3.12</v>
      </c>
      <c r="X13" s="65">
        <v>13.1</v>
      </c>
      <c r="Y13" s="78">
        <v>0.94</v>
      </c>
      <c r="Z13" s="78">
        <v>0.23</v>
      </c>
      <c r="AA13" s="76">
        <v>0.3</v>
      </c>
      <c r="AB13" s="76">
        <v>63.7</v>
      </c>
      <c r="AC13" s="76">
        <v>13.6</v>
      </c>
      <c r="AD13" s="76">
        <v>3.2</v>
      </c>
      <c r="AE13" s="76">
        <v>61.9</v>
      </c>
      <c r="AF13" s="76">
        <v>16.3</v>
      </c>
      <c r="AG13" s="65">
        <v>124</v>
      </c>
      <c r="AH13" s="76">
        <v>2</v>
      </c>
      <c r="AI13" s="78">
        <v>0.67</v>
      </c>
      <c r="AJ13" s="65" t="s">
        <v>135</v>
      </c>
      <c r="AK13" s="65">
        <v>2</v>
      </c>
      <c r="AL13" s="65">
        <v>0.1</v>
      </c>
      <c r="AM13" s="65" t="s">
        <v>135</v>
      </c>
      <c r="AN13" s="65">
        <v>379</v>
      </c>
      <c r="AO13" s="65">
        <v>36.5</v>
      </c>
      <c r="AP13" s="76">
        <v>75.8</v>
      </c>
      <c r="AQ13" s="76">
        <v>7</v>
      </c>
      <c r="AR13" s="76">
        <v>29.5</v>
      </c>
      <c r="AS13" s="76">
        <v>4.9000000000000004</v>
      </c>
      <c r="AT13" s="76">
        <v>4</v>
      </c>
      <c r="AU13" s="76">
        <v>0.5</v>
      </c>
      <c r="AV13" s="76">
        <v>3</v>
      </c>
      <c r="AW13" s="76">
        <v>25.6</v>
      </c>
      <c r="AX13" s="65" t="s">
        <v>135</v>
      </c>
      <c r="AY13" s="65">
        <v>0.3</v>
      </c>
      <c r="AZ13" s="76">
        <v>1.8</v>
      </c>
      <c r="BA13" s="65">
        <v>0.2</v>
      </c>
      <c r="BB13" s="65" t="s">
        <v>135</v>
      </c>
      <c r="BC13" s="65">
        <v>146</v>
      </c>
      <c r="BD13" s="65">
        <v>0.3</v>
      </c>
      <c r="BE13" s="65">
        <v>1E-3</v>
      </c>
      <c r="BF13" s="78">
        <v>0.46</v>
      </c>
      <c r="BG13" s="76">
        <v>15.2</v>
      </c>
      <c r="BH13" s="76">
        <v>10.8</v>
      </c>
      <c r="BI13" s="76">
        <v>2.8</v>
      </c>
    </row>
    <row r="14" spans="1:61" s="37" customFormat="1" ht="15" customHeight="1">
      <c r="A14" s="65" t="s">
        <v>150</v>
      </c>
      <c r="B14" s="30">
        <v>145.69999999999999</v>
      </c>
      <c r="C14" s="30">
        <v>146.30000000000001</v>
      </c>
      <c r="D14" s="65">
        <v>70</v>
      </c>
      <c r="E14" s="65">
        <v>45.7</v>
      </c>
      <c r="F14" s="65">
        <v>0.54</v>
      </c>
      <c r="G14" s="78">
        <v>2.27</v>
      </c>
      <c r="H14" s="78">
        <v>6.26</v>
      </c>
      <c r="I14" s="65">
        <v>1.53</v>
      </c>
      <c r="J14" s="65">
        <v>9.02</v>
      </c>
      <c r="K14" s="65">
        <v>0.2</v>
      </c>
      <c r="L14" s="65">
        <v>79</v>
      </c>
      <c r="M14" s="65">
        <v>68</v>
      </c>
      <c r="N14" s="65">
        <v>565</v>
      </c>
      <c r="O14" s="78">
        <v>2.87</v>
      </c>
      <c r="P14" s="65">
        <v>3.5</v>
      </c>
      <c r="Q14" s="65">
        <v>37.200000000000003</v>
      </c>
      <c r="R14" s="65">
        <v>1.6</v>
      </c>
      <c r="S14" s="65">
        <v>1.5</v>
      </c>
      <c r="T14" s="65">
        <v>0.6</v>
      </c>
      <c r="U14" s="65" t="s">
        <v>138</v>
      </c>
      <c r="V14" s="65" t="s">
        <v>136</v>
      </c>
      <c r="W14" s="78">
        <v>3.13</v>
      </c>
      <c r="X14" s="65">
        <v>13.6</v>
      </c>
      <c r="Y14" s="78">
        <v>0.95</v>
      </c>
      <c r="Z14" s="78">
        <v>0.22</v>
      </c>
      <c r="AA14" s="76">
        <v>0.2</v>
      </c>
      <c r="AB14" s="76">
        <v>73.900000000000006</v>
      </c>
      <c r="AC14" s="76">
        <v>13.5</v>
      </c>
      <c r="AD14" s="76">
        <v>3.8</v>
      </c>
      <c r="AE14" s="76">
        <v>55.5</v>
      </c>
      <c r="AF14" s="76">
        <v>16.2</v>
      </c>
      <c r="AG14" s="65">
        <v>135</v>
      </c>
      <c r="AH14" s="76">
        <v>6.8</v>
      </c>
      <c r="AI14" s="78">
        <v>0.65</v>
      </c>
      <c r="AJ14" s="65" t="s">
        <v>135</v>
      </c>
      <c r="AK14" s="65">
        <v>2</v>
      </c>
      <c r="AL14" s="65">
        <v>0.2</v>
      </c>
      <c r="AM14" s="65" t="s">
        <v>135</v>
      </c>
      <c r="AN14" s="65">
        <v>368</v>
      </c>
      <c r="AO14" s="65">
        <v>36.1</v>
      </c>
      <c r="AP14" s="76">
        <v>74.8</v>
      </c>
      <c r="AQ14" s="76">
        <v>6.6</v>
      </c>
      <c r="AR14" s="76">
        <v>28.5</v>
      </c>
      <c r="AS14" s="76">
        <v>5.0999999999999996</v>
      </c>
      <c r="AT14" s="76">
        <v>4</v>
      </c>
      <c r="AU14" s="76">
        <v>0.5</v>
      </c>
      <c r="AV14" s="76">
        <v>3</v>
      </c>
      <c r="AW14" s="76">
        <v>26.1</v>
      </c>
      <c r="AX14" s="65" t="s">
        <v>135</v>
      </c>
      <c r="AY14" s="65">
        <v>0.3</v>
      </c>
      <c r="AZ14" s="76">
        <v>1.7</v>
      </c>
      <c r="BA14" s="65">
        <v>0.2</v>
      </c>
      <c r="BB14" s="65">
        <v>0.4</v>
      </c>
      <c r="BC14" s="65">
        <v>147</v>
      </c>
      <c r="BD14" s="65">
        <v>0.6</v>
      </c>
      <c r="BE14" s="65" t="s">
        <v>140</v>
      </c>
      <c r="BF14" s="78">
        <v>0.45</v>
      </c>
      <c r="BG14" s="76">
        <v>17</v>
      </c>
      <c r="BH14" s="76">
        <v>10.7</v>
      </c>
      <c r="BI14" s="76">
        <v>2.7</v>
      </c>
    </row>
    <row r="15" spans="1:61" s="37" customFormat="1" ht="15" customHeight="1">
      <c r="A15" s="65" t="s">
        <v>151</v>
      </c>
      <c r="B15" s="30">
        <v>151.19999999999999</v>
      </c>
      <c r="C15" s="52">
        <v>152</v>
      </c>
      <c r="D15" s="65">
        <v>60</v>
      </c>
      <c r="E15" s="65">
        <v>42.6</v>
      </c>
      <c r="F15" s="65">
        <v>0.71</v>
      </c>
      <c r="G15" s="78">
        <v>2.23</v>
      </c>
      <c r="H15" s="78">
        <v>6.26</v>
      </c>
      <c r="I15" s="65">
        <v>1.76</v>
      </c>
      <c r="J15" s="65">
        <v>7.55</v>
      </c>
      <c r="K15" s="65">
        <v>0.3</v>
      </c>
      <c r="L15" s="65">
        <v>63</v>
      </c>
      <c r="M15" s="65">
        <v>62</v>
      </c>
      <c r="N15" s="65">
        <v>579</v>
      </c>
      <c r="O15" s="78">
        <v>3.16</v>
      </c>
      <c r="P15" s="65">
        <v>2.5</v>
      </c>
      <c r="Q15" s="65">
        <v>39.1</v>
      </c>
      <c r="R15" s="65">
        <v>1.7</v>
      </c>
      <c r="S15" s="65">
        <v>1.5</v>
      </c>
      <c r="T15" s="65">
        <v>0.6</v>
      </c>
      <c r="U15" s="65">
        <v>20</v>
      </c>
      <c r="V15" s="65">
        <v>0.35</v>
      </c>
      <c r="W15" s="78">
        <v>3.2</v>
      </c>
      <c r="X15" s="65">
        <v>13.6</v>
      </c>
      <c r="Y15" s="78">
        <v>0.95</v>
      </c>
      <c r="Z15" s="78">
        <v>0.21</v>
      </c>
      <c r="AA15" s="76">
        <v>0.2</v>
      </c>
      <c r="AB15" s="76">
        <v>68.099999999999994</v>
      </c>
      <c r="AC15" s="76">
        <v>13.9</v>
      </c>
      <c r="AD15" s="76">
        <v>2.5</v>
      </c>
      <c r="AE15" s="76">
        <v>67.400000000000006</v>
      </c>
      <c r="AF15" s="76">
        <v>16.899999999999999</v>
      </c>
      <c r="AG15" s="65">
        <v>97</v>
      </c>
      <c r="AH15" s="76">
        <v>0.2</v>
      </c>
      <c r="AI15" s="78">
        <v>0.22</v>
      </c>
      <c r="AJ15" s="65" t="s">
        <v>135</v>
      </c>
      <c r="AK15" s="65">
        <v>2</v>
      </c>
      <c r="AL15" s="65" t="s">
        <v>135</v>
      </c>
      <c r="AM15" s="65" t="s">
        <v>135</v>
      </c>
      <c r="AN15" s="65">
        <v>437</v>
      </c>
      <c r="AO15" s="65">
        <v>37.9</v>
      </c>
      <c r="AP15" s="76">
        <v>77</v>
      </c>
      <c r="AQ15" s="76">
        <v>7</v>
      </c>
      <c r="AR15" s="76">
        <v>30</v>
      </c>
      <c r="AS15" s="76">
        <v>5</v>
      </c>
      <c r="AT15" s="76">
        <v>4.2</v>
      </c>
      <c r="AU15" s="76">
        <v>0.5</v>
      </c>
      <c r="AV15" s="76">
        <v>3</v>
      </c>
      <c r="AW15" s="76">
        <v>27.7</v>
      </c>
      <c r="AX15" s="65" t="s">
        <v>135</v>
      </c>
      <c r="AY15" s="65">
        <v>0.3</v>
      </c>
      <c r="AZ15" s="76">
        <v>1.8</v>
      </c>
      <c r="BA15" s="65">
        <v>0.3</v>
      </c>
      <c r="BB15" s="65" t="s">
        <v>135</v>
      </c>
      <c r="BC15" s="65">
        <v>159</v>
      </c>
      <c r="BD15" s="65" t="s">
        <v>135</v>
      </c>
      <c r="BE15" s="65" t="s">
        <v>140</v>
      </c>
      <c r="BF15" s="78">
        <v>0.5</v>
      </c>
      <c r="BG15" s="76">
        <v>16.8</v>
      </c>
      <c r="BH15" s="76">
        <v>11.3</v>
      </c>
      <c r="BI15" s="76">
        <v>2.6</v>
      </c>
    </row>
    <row r="16" spans="1:61" s="37" customFormat="1" ht="15" customHeight="1">
      <c r="A16" s="65" t="s">
        <v>152</v>
      </c>
      <c r="B16" s="52">
        <v>155.80000000000001</v>
      </c>
      <c r="C16" s="52">
        <v>156.4</v>
      </c>
      <c r="D16" s="65" t="s">
        <v>155</v>
      </c>
      <c r="E16" s="65">
        <v>47.6</v>
      </c>
      <c r="F16" s="65">
        <v>0.74</v>
      </c>
      <c r="G16" s="78">
        <v>2.21</v>
      </c>
      <c r="H16" s="78">
        <v>6.86</v>
      </c>
      <c r="I16" s="65">
        <v>1.55</v>
      </c>
      <c r="J16" s="65">
        <v>7.43</v>
      </c>
      <c r="K16" s="65">
        <v>0.2</v>
      </c>
      <c r="L16" s="65">
        <v>86</v>
      </c>
      <c r="M16" s="65">
        <v>44</v>
      </c>
      <c r="N16" s="65">
        <v>611</v>
      </c>
      <c r="O16" s="78">
        <v>3.5</v>
      </c>
      <c r="P16" s="65">
        <v>2.6</v>
      </c>
      <c r="Q16" s="65">
        <v>43.4</v>
      </c>
      <c r="R16" s="65">
        <v>1.7</v>
      </c>
      <c r="S16" s="65">
        <v>1.7</v>
      </c>
      <c r="T16" s="65">
        <v>0.6</v>
      </c>
      <c r="U16" s="65">
        <v>20</v>
      </c>
      <c r="V16" s="65">
        <v>0.44</v>
      </c>
      <c r="W16" s="78">
        <v>3.64</v>
      </c>
      <c r="X16" s="65">
        <v>14.9</v>
      </c>
      <c r="Y16" s="78">
        <v>1.02</v>
      </c>
      <c r="Z16" s="78">
        <v>0.25</v>
      </c>
      <c r="AA16" s="76">
        <v>0.2</v>
      </c>
      <c r="AB16" s="76">
        <v>78.7</v>
      </c>
      <c r="AC16" s="76">
        <v>15.5</v>
      </c>
      <c r="AD16" s="76">
        <v>3.5</v>
      </c>
      <c r="AE16" s="76">
        <v>64.7</v>
      </c>
      <c r="AF16" s="76">
        <v>17.600000000000001</v>
      </c>
      <c r="AG16" s="65">
        <v>116</v>
      </c>
      <c r="AH16" s="76">
        <v>6</v>
      </c>
      <c r="AI16" s="78">
        <v>0.59</v>
      </c>
      <c r="AJ16" s="65" t="s">
        <v>135</v>
      </c>
      <c r="AK16" s="65">
        <v>4</v>
      </c>
      <c r="AL16" s="65">
        <v>0.3</v>
      </c>
      <c r="AM16" s="65" t="s">
        <v>135</v>
      </c>
      <c r="AN16" s="65">
        <v>466</v>
      </c>
      <c r="AO16" s="65">
        <v>40.1</v>
      </c>
      <c r="AP16" s="76">
        <v>82</v>
      </c>
      <c r="AQ16" s="76">
        <v>7.4</v>
      </c>
      <c r="AR16" s="76">
        <v>31.9</v>
      </c>
      <c r="AS16" s="76">
        <v>5.0999999999999996</v>
      </c>
      <c r="AT16" s="76">
        <v>4.5999999999999996</v>
      </c>
      <c r="AU16" s="76">
        <v>0.5</v>
      </c>
      <c r="AV16" s="76">
        <v>3.3</v>
      </c>
      <c r="AW16" s="76">
        <v>32</v>
      </c>
      <c r="AX16" s="65" t="s">
        <v>135</v>
      </c>
      <c r="AY16" s="65">
        <v>0.3</v>
      </c>
      <c r="AZ16" s="76">
        <v>1.9</v>
      </c>
      <c r="BA16" s="65">
        <v>0.3</v>
      </c>
      <c r="BB16" s="65">
        <v>0.4</v>
      </c>
      <c r="BC16" s="65">
        <v>164</v>
      </c>
      <c r="BD16" s="65">
        <v>1.9</v>
      </c>
      <c r="BE16" s="65" t="s">
        <v>140</v>
      </c>
      <c r="BF16" s="78">
        <v>0.53</v>
      </c>
      <c r="BG16" s="76">
        <v>18.100000000000001</v>
      </c>
      <c r="BH16" s="76">
        <v>12.7</v>
      </c>
      <c r="BI16" s="76">
        <v>2.9</v>
      </c>
    </row>
    <row r="17" spans="1:61" s="37" customFormat="1" ht="15" customHeight="1">
      <c r="A17" s="65" t="s">
        <v>153</v>
      </c>
      <c r="B17" s="52">
        <v>161</v>
      </c>
      <c r="C17" s="52">
        <v>161.6</v>
      </c>
      <c r="D17" s="65" t="s">
        <v>155</v>
      </c>
      <c r="E17" s="65">
        <v>43.9</v>
      </c>
      <c r="F17" s="65">
        <v>0.71</v>
      </c>
      <c r="G17" s="78">
        <v>2.13</v>
      </c>
      <c r="H17" s="78">
        <v>6.45</v>
      </c>
      <c r="I17" s="65">
        <v>1.72</v>
      </c>
      <c r="J17" s="65">
        <v>7.28</v>
      </c>
      <c r="K17" s="65">
        <v>0.3</v>
      </c>
      <c r="L17" s="65">
        <v>68</v>
      </c>
      <c r="M17" s="65">
        <v>50</v>
      </c>
      <c r="N17" s="65">
        <v>584</v>
      </c>
      <c r="O17" s="78">
        <v>3.37</v>
      </c>
      <c r="P17" s="65">
        <v>2.9</v>
      </c>
      <c r="Q17" s="65">
        <v>42.1</v>
      </c>
      <c r="R17" s="65">
        <v>1.7</v>
      </c>
      <c r="S17" s="65">
        <v>1.5</v>
      </c>
      <c r="T17" s="65">
        <v>0.6</v>
      </c>
      <c r="U17" s="65" t="s">
        <v>138</v>
      </c>
      <c r="V17" s="65" t="s">
        <v>136</v>
      </c>
      <c r="W17" s="78">
        <v>3.36</v>
      </c>
      <c r="X17" s="65">
        <v>14.4</v>
      </c>
      <c r="Y17" s="78">
        <v>0.99</v>
      </c>
      <c r="Z17" s="78">
        <v>0.23</v>
      </c>
      <c r="AA17" s="76">
        <v>0.2</v>
      </c>
      <c r="AB17" s="76">
        <v>73</v>
      </c>
      <c r="AC17" s="76">
        <v>14.3</v>
      </c>
      <c r="AD17" s="76">
        <v>2.2999999999999998</v>
      </c>
      <c r="AE17" s="76">
        <v>67.400000000000006</v>
      </c>
      <c r="AF17" s="76">
        <v>16.8</v>
      </c>
      <c r="AG17" s="65">
        <v>107</v>
      </c>
      <c r="AH17" s="76">
        <v>0.8</v>
      </c>
      <c r="AI17" s="78">
        <v>0.34</v>
      </c>
      <c r="AJ17" s="65" t="s">
        <v>135</v>
      </c>
      <c r="AK17" s="65">
        <v>2</v>
      </c>
      <c r="AL17" s="65" t="s">
        <v>135</v>
      </c>
      <c r="AM17" s="65" t="s">
        <v>135</v>
      </c>
      <c r="AN17" s="65">
        <v>484</v>
      </c>
      <c r="AO17" s="76">
        <v>39</v>
      </c>
      <c r="AP17" s="76">
        <v>79.099999999999994</v>
      </c>
      <c r="AQ17" s="76">
        <v>7.2</v>
      </c>
      <c r="AR17" s="76">
        <v>30.3</v>
      </c>
      <c r="AS17" s="76">
        <v>5</v>
      </c>
      <c r="AT17" s="76">
        <v>4.5999999999999996</v>
      </c>
      <c r="AU17" s="76">
        <v>0.5</v>
      </c>
      <c r="AV17" s="76">
        <v>3</v>
      </c>
      <c r="AW17" s="76">
        <v>28.7</v>
      </c>
      <c r="AX17" s="65" t="s">
        <v>135</v>
      </c>
      <c r="AY17" s="65">
        <v>0.3</v>
      </c>
      <c r="AZ17" s="76">
        <v>1.8</v>
      </c>
      <c r="BA17" s="65">
        <v>0.2</v>
      </c>
      <c r="BB17" s="65" t="s">
        <v>135</v>
      </c>
      <c r="BC17" s="65">
        <v>169</v>
      </c>
      <c r="BD17" s="65" t="s">
        <v>135</v>
      </c>
      <c r="BE17" s="65">
        <v>1E-3</v>
      </c>
      <c r="BF17" s="78">
        <v>0.53</v>
      </c>
      <c r="BG17" s="76">
        <v>16.7</v>
      </c>
      <c r="BH17" s="76">
        <v>11.8</v>
      </c>
      <c r="BI17" s="76">
        <v>3</v>
      </c>
    </row>
    <row r="18" spans="1:61" s="37" customFormat="1" ht="15" customHeight="1">
      <c r="A18" s="67" t="s">
        <v>154</v>
      </c>
      <c r="B18" s="54">
        <v>166.3</v>
      </c>
      <c r="C18" s="54">
        <v>166.9</v>
      </c>
      <c r="D18" s="67" t="s">
        <v>155</v>
      </c>
      <c r="E18" s="67">
        <v>45.4</v>
      </c>
      <c r="F18" s="67">
        <v>0.78</v>
      </c>
      <c r="G18" s="67">
        <v>2.1800000000000002</v>
      </c>
      <c r="H18" s="81">
        <v>6.82</v>
      </c>
      <c r="I18" s="81">
        <v>1.9</v>
      </c>
      <c r="J18" s="67">
        <v>7.74</v>
      </c>
      <c r="K18" s="67">
        <v>0.2</v>
      </c>
      <c r="L18" s="67">
        <v>89</v>
      </c>
      <c r="M18" s="67">
        <v>48</v>
      </c>
      <c r="N18" s="67">
        <v>637</v>
      </c>
      <c r="O18" s="81">
        <v>3.5</v>
      </c>
      <c r="P18" s="67">
        <v>3.3</v>
      </c>
      <c r="Q18" s="67">
        <v>42.5</v>
      </c>
      <c r="R18" s="67">
        <v>1.7</v>
      </c>
      <c r="S18" s="67">
        <v>1.6</v>
      </c>
      <c r="T18" s="67">
        <v>0.7</v>
      </c>
      <c r="U18" s="67" t="s">
        <v>138</v>
      </c>
      <c r="V18" s="67" t="s">
        <v>136</v>
      </c>
      <c r="W18" s="81">
        <v>3.6</v>
      </c>
      <c r="X18" s="67">
        <v>14.6</v>
      </c>
      <c r="Y18" s="81">
        <v>1.03</v>
      </c>
      <c r="Z18" s="81">
        <v>0.23</v>
      </c>
      <c r="AA18" s="79">
        <v>0.2</v>
      </c>
      <c r="AB18" s="79">
        <v>76</v>
      </c>
      <c r="AC18" s="79">
        <v>15.6</v>
      </c>
      <c r="AD18" s="79">
        <v>3.3</v>
      </c>
      <c r="AE18" s="79">
        <v>76.900000000000006</v>
      </c>
      <c r="AF18" s="79">
        <v>16.7</v>
      </c>
      <c r="AG18" s="67">
        <v>129</v>
      </c>
      <c r="AH18" s="67">
        <v>5.2</v>
      </c>
      <c r="AI18" s="81">
        <v>0.57999999999999996</v>
      </c>
      <c r="AJ18" s="67" t="s">
        <v>135</v>
      </c>
      <c r="AK18" s="67">
        <v>3</v>
      </c>
      <c r="AL18" s="67">
        <v>0.4</v>
      </c>
      <c r="AM18" s="67" t="s">
        <v>135</v>
      </c>
      <c r="AN18" s="67">
        <v>489</v>
      </c>
      <c r="AO18" s="67">
        <v>40.4</v>
      </c>
      <c r="AP18" s="79">
        <v>82.2</v>
      </c>
      <c r="AQ18" s="79">
        <v>7.3</v>
      </c>
      <c r="AR18" s="79">
        <v>31</v>
      </c>
      <c r="AS18" s="79">
        <v>5.7</v>
      </c>
      <c r="AT18" s="79">
        <v>4.3</v>
      </c>
      <c r="AU18" s="79">
        <v>0.5</v>
      </c>
      <c r="AV18" s="79">
        <v>3.2</v>
      </c>
      <c r="AW18" s="79">
        <v>31.1</v>
      </c>
      <c r="AX18" s="67" t="s">
        <v>135</v>
      </c>
      <c r="AY18" s="67">
        <v>0.3</v>
      </c>
      <c r="AZ18" s="79">
        <v>1.8</v>
      </c>
      <c r="BA18" s="67">
        <v>0.3</v>
      </c>
      <c r="BB18" s="67">
        <v>0.3</v>
      </c>
      <c r="BC18" s="67">
        <v>170</v>
      </c>
      <c r="BD18" s="67">
        <v>0.5</v>
      </c>
      <c r="BE18" s="67" t="s">
        <v>140</v>
      </c>
      <c r="BF18" s="67">
        <v>0.53</v>
      </c>
      <c r="BG18" s="79">
        <v>17.7</v>
      </c>
      <c r="BH18" s="79">
        <v>12.3</v>
      </c>
      <c r="BI18" s="79">
        <v>2.6</v>
      </c>
    </row>
    <row r="19" spans="1:61">
      <c r="A19" s="82" t="s">
        <v>407</v>
      </c>
      <c r="O19" s="42"/>
    </row>
  </sheetData>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ReadMe</vt:lpstr>
      <vt:lpstr>Table 1</vt:lpstr>
      <vt:lpstr>Table 2</vt:lpstr>
      <vt:lpstr>Table 3</vt:lpstr>
      <vt:lpstr>Table 4</vt:lpstr>
      <vt:lpstr>Table 5</vt:lpstr>
      <vt:lpstr>Table 6</vt:lpstr>
      <vt:lpstr>Table 7</vt:lpstr>
      <vt:lpstr>Table 8</vt:lpstr>
      <vt:lpstr>Table 9</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lpstr>'Table 1'!Print_Area</vt:lpstr>
      <vt:lpstr>'Table 2'!Print_Area</vt:lpstr>
      <vt:lpstr>'Table 3'!Print_Area</vt:lpstr>
      <vt:lpstr>'Table 4'!Print_Area</vt:lpstr>
      <vt:lpstr>'Table 1'!Print_Titles</vt:lpstr>
      <vt:lpstr>'Table 2'!Print_Titles</vt:lpstr>
      <vt:lpstr>'Table 3'!Print_Titles</vt:lpstr>
      <vt:lpstr>'Table 4'!Print_Titles</vt:lpstr>
      <vt:lpstr>'Table 5'!Print_Titles</vt:lpstr>
      <vt:lpstr>'Table 7'!Print_Titles</vt:lpstr>
      <vt:lpstr>'Table 8'!Print_Titles</vt:lpstr>
      <vt:lpstr>'Table 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MGS DRI template</dc:title>
  <dc:creator>RnD Technical</dc:creator>
  <cp:lastModifiedBy>csteffano</cp:lastModifiedBy>
  <cp:lastPrinted>2018-10-25T18:48:05Z</cp:lastPrinted>
  <dcterms:created xsi:type="dcterms:W3CDTF">2008-11-13T14:30:47Z</dcterms:created>
  <dcterms:modified xsi:type="dcterms:W3CDTF">2018-11-19T22:26:17Z</dcterms:modified>
</cp:coreProperties>
</file>