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GRInter\ARD Shared\Website\iem\info\libmin\"/>
    </mc:Choice>
  </mc:AlternateContent>
  <bookViews>
    <workbookView xWindow="0" yWindow="0" windowWidth="16200" windowHeight="24300" tabRatio="601"/>
  </bookViews>
  <sheets>
    <sheet name="ReadMe" sheetId="3" r:id="rId1"/>
    <sheet name="Metadata" sheetId="2" r:id="rId2"/>
    <sheet name="Table 1" sheetId="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21" i="1" l="1"/>
  <c r="W411" i="1"/>
  <c r="W394" i="1"/>
  <c r="W377" i="1"/>
  <c r="W366" i="1"/>
  <c r="W365" i="1"/>
  <c r="W341" i="1"/>
  <c r="W340" i="1"/>
  <c r="V331" i="1"/>
  <c r="W330" i="1"/>
  <c r="V329" i="1"/>
  <c r="W328" i="1"/>
  <c r="W327" i="1"/>
  <c r="V324" i="1"/>
  <c r="W323" i="1"/>
  <c r="V318" i="1"/>
  <c r="V317" i="1"/>
  <c r="V316" i="1"/>
  <c r="V314" i="1"/>
  <c r="V313" i="1"/>
  <c r="V311" i="1"/>
  <c r="W310" i="1"/>
  <c r="V309" i="1"/>
  <c r="W304" i="1"/>
  <c r="W302" i="1"/>
  <c r="W301" i="1"/>
  <c r="W300" i="1"/>
  <c r="W299" i="1"/>
  <c r="V298" i="1"/>
  <c r="V297" i="1"/>
  <c r="V296" i="1"/>
  <c r="W292" i="1"/>
  <c r="W291" i="1"/>
  <c r="V290" i="1"/>
  <c r="W288" i="1"/>
  <c r="V288" i="1"/>
  <c r="W287" i="1"/>
  <c r="V286" i="1"/>
  <c r="W282" i="1"/>
  <c r="V276" i="1"/>
  <c r="V275" i="1"/>
  <c r="W274" i="1"/>
  <c r="W273" i="1"/>
  <c r="V273" i="1"/>
  <c r="V270" i="1"/>
  <c r="W267" i="1"/>
  <c r="W266" i="1"/>
  <c r="V266" i="1"/>
  <c r="W246" i="1"/>
  <c r="V246" i="1"/>
  <c r="W244" i="1"/>
  <c r="V244" i="1"/>
  <c r="V226" i="1"/>
  <c r="V224" i="1"/>
  <c r="V223" i="1"/>
  <c r="W219" i="1"/>
  <c r="V219" i="1"/>
  <c r="W218" i="1"/>
  <c r="V212" i="1"/>
  <c r="V205" i="1"/>
  <c r="V204" i="1"/>
  <c r="V201" i="1"/>
  <c r="V55" i="1"/>
  <c r="V49" i="1"/>
  <c r="V4" i="1"/>
  <c r="V3" i="1"/>
  <c r="X421" i="1" l="1"/>
  <c r="X411" i="1"/>
  <c r="X394" i="1"/>
  <c r="X377" i="1"/>
  <c r="X366" i="1"/>
  <c r="X365" i="1"/>
  <c r="X341" i="1"/>
  <c r="X340" i="1"/>
  <c r="X330" i="1"/>
  <c r="X329" i="1"/>
  <c r="X328" i="1"/>
  <c r="X327" i="1"/>
  <c r="R323" i="1"/>
  <c r="X318" i="1"/>
  <c r="X316" i="1"/>
  <c r="R314" i="1"/>
  <c r="R313" i="1"/>
  <c r="X310" i="1"/>
  <c r="X304" i="1"/>
  <c r="X302" i="1"/>
  <c r="X301" i="1"/>
  <c r="X300" i="1"/>
  <c r="X299" i="1"/>
  <c r="X298" i="1"/>
  <c r="X297" i="1"/>
  <c r="X292" i="1"/>
  <c r="X291" i="1"/>
  <c r="X290" i="1"/>
  <c r="X287" i="1"/>
  <c r="X286" i="1"/>
  <c r="X282" i="1"/>
  <c r="X276" i="1"/>
  <c r="R274" i="1"/>
  <c r="X270" i="1"/>
  <c r="R267" i="1"/>
  <c r="X223" i="1"/>
  <c r="R218" i="1"/>
  <c r="X212" i="1"/>
  <c r="X204" i="1"/>
  <c r="X201" i="1"/>
  <c r="X55" i="1"/>
  <c r="X49" i="1"/>
  <c r="X4" i="1"/>
  <c r="X3" i="1"/>
</calcChain>
</file>

<file path=xl/sharedStrings.xml><?xml version="1.0" encoding="utf-8"?>
<sst xmlns="http://schemas.openxmlformats.org/spreadsheetml/2006/main" count="6866" uniqueCount="1339">
  <si>
    <t>LOI</t>
  </si>
  <si>
    <t>V</t>
  </si>
  <si>
    <t>S</t>
  </si>
  <si>
    <t>Y</t>
  </si>
  <si>
    <t>U</t>
  </si>
  <si>
    <t>W</t>
  </si>
  <si>
    <t>As</t>
  </si>
  <si>
    <t>Ge</t>
  </si>
  <si>
    <t>KISS</t>
  </si>
  <si>
    <t>p</t>
  </si>
  <si>
    <t>F</t>
  </si>
  <si>
    <t>esa</t>
  </si>
  <si>
    <t>&lt;2</t>
  </si>
  <si>
    <t>&lt;1</t>
  </si>
  <si>
    <t>&lt;0.5</t>
  </si>
  <si>
    <t>v</t>
  </si>
  <si>
    <t>M</t>
  </si>
  <si>
    <t>of</t>
  </si>
  <si>
    <t>NC</t>
  </si>
  <si>
    <t>ICP-MS</t>
  </si>
  <si>
    <t>lsa</t>
  </si>
  <si>
    <t>no geochemistry</t>
  </si>
  <si>
    <t>msa</t>
  </si>
  <si>
    <t>&lt;5</t>
  </si>
  <si>
    <t>&lt;0.05</t>
  </si>
  <si>
    <t>qtz diorite</t>
  </si>
  <si>
    <t>FFWL</t>
  </si>
  <si>
    <t>arc</t>
  </si>
  <si>
    <t>105-10-WRS-007-417.3</t>
  </si>
  <si>
    <t>SUBP</t>
  </si>
  <si>
    <t>m</t>
  </si>
  <si>
    <t>Watts River VMS deposit</t>
  </si>
  <si>
    <t>Biotite-rich gneiss</t>
  </si>
  <si>
    <t>ActLabs</t>
  </si>
  <si>
    <t>A10-4745</t>
  </si>
  <si>
    <t>105-10-LIM-15-1459</t>
  </si>
  <si>
    <t>Limestone VMS deposit</t>
  </si>
  <si>
    <t>Garnet Staurolite Biotite Magnetite Quartz Chlorite Sericite Schist</t>
  </si>
  <si>
    <t>M-17-92</t>
  </si>
  <si>
    <t xml:space="preserve">Cormorant batholith </t>
  </si>
  <si>
    <t>bt granite</t>
  </si>
  <si>
    <t>WXMS-57</t>
  </si>
  <si>
    <t>ELBOW</t>
  </si>
  <si>
    <t>4.5 km NW of Elbow Lake</t>
  </si>
  <si>
    <t xml:space="preserve">Echo Lake pluton    </t>
  </si>
  <si>
    <t>M-13-86</t>
  </si>
  <si>
    <t>eja</t>
  </si>
  <si>
    <t>Namew Gneiss Complex</t>
  </si>
  <si>
    <t>fg fol bt tonalite</t>
  </si>
  <si>
    <t>F07-1030-2</t>
  </si>
  <si>
    <t>gd</t>
  </si>
  <si>
    <t>SLB-93-88</t>
  </si>
  <si>
    <t>Northeast Arm, Schist Lake</t>
  </si>
  <si>
    <t>ev</t>
  </si>
  <si>
    <t>Northeast Arm shear zone</t>
  </si>
  <si>
    <t>AP-3099-C1</t>
  </si>
  <si>
    <t>ATHA</t>
  </si>
  <si>
    <t>Kaminis pluton (east)</t>
  </si>
  <si>
    <t>AP-2967-1</t>
  </si>
  <si>
    <t>WX04T-065</t>
  </si>
  <si>
    <t>WXMS-24</t>
  </si>
  <si>
    <t>NK</t>
  </si>
  <si>
    <t>Batty Lake complex tonalite gneiss</t>
  </si>
  <si>
    <t>mg grey qtz-rich orthogneiss, quite heterogeneous</t>
  </si>
  <si>
    <t>AP-1733-C1</t>
  </si>
  <si>
    <t>Neso Lake pluton</t>
  </si>
  <si>
    <t>INAA</t>
  </si>
  <si>
    <t>AP-1768-C1</t>
  </si>
  <si>
    <t>NE Athapapuskow Lake, 3 km from Bakers Narrow</t>
  </si>
  <si>
    <t>FW-6184-C1</t>
  </si>
  <si>
    <t>E of Cliff Lake</t>
  </si>
  <si>
    <t>Cliff Lake pluton</t>
  </si>
  <si>
    <t>7-87-1470-Z2</t>
  </si>
  <si>
    <t>SNOW</t>
  </si>
  <si>
    <t>Sneath Lake tonalite</t>
  </si>
  <si>
    <t>Z732</t>
  </si>
  <si>
    <t>WX04T-058</t>
  </si>
  <si>
    <t>WEK</t>
  </si>
  <si>
    <t>well fol dk pk-bk mg-cg bt-hb gd</t>
  </si>
  <si>
    <t>WXMS-28</t>
  </si>
  <si>
    <t>s</t>
  </si>
  <si>
    <t>hbl-bt-grt metasediment with pegmatitic sweat bands</t>
  </si>
  <si>
    <t>105-09-MAW 071 147.0</t>
  </si>
  <si>
    <t>Moose deposit</t>
  </si>
  <si>
    <t>Aphyric basalt</t>
  </si>
  <si>
    <t>A09-6873</t>
  </si>
  <si>
    <t>105-09-MAW 067 172.5</t>
  </si>
  <si>
    <t>FW-5177-C1</t>
  </si>
  <si>
    <t>N end of Northwest Arm, Schist Lake</t>
  </si>
  <si>
    <t>Hook Lake block</t>
  </si>
  <si>
    <t>FW-3486-C1</t>
  </si>
  <si>
    <t>NE Big Island Lake</t>
  </si>
  <si>
    <t>Grassy Narrows Zone</t>
  </si>
  <si>
    <t>FW-4062-C1</t>
  </si>
  <si>
    <t>N shore of Hook Lake</t>
  </si>
  <si>
    <t>52-91-515-1</t>
  </si>
  <si>
    <t>E Elbow Lake</t>
  </si>
  <si>
    <t>Claw Bay basalt</t>
  </si>
  <si>
    <t>52-90-372-1</t>
  </si>
  <si>
    <t>FW-3394-1</t>
  </si>
  <si>
    <t>Northern tip of Big Island Lake</t>
  </si>
  <si>
    <t>52-91-676-1</t>
  </si>
  <si>
    <t>NE Elbow Lake</t>
  </si>
  <si>
    <t>Moen Bay basalt</t>
  </si>
  <si>
    <t>52-90-411-A</t>
  </si>
  <si>
    <t>W of Elbow Lake</t>
  </si>
  <si>
    <t>McDougalls Point basalt</t>
  </si>
  <si>
    <t>52-91-679-1</t>
  </si>
  <si>
    <t>FW-1268-C1</t>
  </si>
  <si>
    <t>N end of White Lake</t>
  </si>
  <si>
    <t>Bear Lake block</t>
  </si>
  <si>
    <t>FW-3363-C1</t>
  </si>
  <si>
    <t>400 m S of Shore Lake</t>
  </si>
  <si>
    <t/>
  </si>
  <si>
    <t>FW-1510-C1</t>
  </si>
  <si>
    <t>Bear Lake</t>
  </si>
  <si>
    <t>FW-3231-C1</t>
  </si>
  <si>
    <t xml:space="preserve"> 1 km S of Shore Lake</t>
  </si>
  <si>
    <t>FW-1388-F8</t>
  </si>
  <si>
    <t>FW-1519-C3</t>
  </si>
  <si>
    <t>Two Portage Lake ferrobasalt</t>
  </si>
  <si>
    <t>FW-1519-C4</t>
  </si>
  <si>
    <t>FW-1519-C2</t>
  </si>
  <si>
    <t>105-09-MAW 067 223.6</t>
  </si>
  <si>
    <t>105-09-MAW 071 250.8</t>
  </si>
  <si>
    <t>Plagioclase-phyric rhyolite +/- fragmental</t>
  </si>
  <si>
    <t>FW-429-C1</t>
  </si>
  <si>
    <t>Solodiuk Lake rhyolite</t>
  </si>
  <si>
    <t>FW-453-C2</t>
  </si>
  <si>
    <t>Two Portage Lake rhyolite</t>
  </si>
  <si>
    <t>AP-725-C3</t>
  </si>
  <si>
    <t>S of Schist Lake</t>
  </si>
  <si>
    <t>sho</t>
  </si>
  <si>
    <t>AP-725-C2</t>
  </si>
  <si>
    <t>FW-2385-C1</t>
  </si>
  <si>
    <t>400 m NE of White Lake</t>
  </si>
  <si>
    <t>White Lake</t>
  </si>
  <si>
    <t>105-09-NIM 062 470.0</t>
  </si>
  <si>
    <t>Harmin deposit</t>
  </si>
  <si>
    <t>105-09-TLS 010 345.8</t>
  </si>
  <si>
    <t>Talbot deposit</t>
  </si>
  <si>
    <t>105-10-WRS-007-80.1</t>
  </si>
  <si>
    <t>Felsic QF gneiss mineralized</t>
  </si>
  <si>
    <t>105-09-TLS 010 645.0</t>
  </si>
  <si>
    <t>105-09-TLS 010 204.5</t>
  </si>
  <si>
    <t>Felsic/intermediate biotite QF gneiss (~20% biotite)</t>
  </si>
  <si>
    <t>105-09-TLS 010 679.5</t>
  </si>
  <si>
    <t>7-69-3832-1</t>
  </si>
  <si>
    <t>gd gn</t>
  </si>
  <si>
    <t>105-09-NIM 062 558.8</t>
  </si>
  <si>
    <t>105-10-LIM-15 1228-1236.9</t>
  </si>
  <si>
    <t>Quartz or Cordierite (?) Garnet Staurolite Biotite Sericite Schist</t>
  </si>
  <si>
    <t>105-09-HAR 042 247.8</t>
  </si>
  <si>
    <t>Fenton deposit</t>
  </si>
  <si>
    <t>Amphibolite - gabbro</t>
  </si>
  <si>
    <t>M-24-83</t>
  </si>
  <si>
    <t>M-20-86</t>
  </si>
  <si>
    <t>bt-hbl qtz diorite gneiss</t>
  </si>
  <si>
    <t>WXMS-54</t>
  </si>
  <si>
    <t>4 km NW of Elbow Lake</t>
  </si>
  <si>
    <t>cg fol hbl-bt granodiorite</t>
  </si>
  <si>
    <t>WXMS-80</t>
  </si>
  <si>
    <t>E of Claw Lake</t>
  </si>
  <si>
    <t>Gants Lake batholith</t>
  </si>
  <si>
    <t>cg fol pink bt-hbl granodiorite or granite</t>
  </si>
  <si>
    <t>DWM0183</t>
  </si>
  <si>
    <t>cg plag porph bt gd, weakly alt</t>
  </si>
  <si>
    <t>WXMS-96</t>
  </si>
  <si>
    <t>3 km E of Elbow Lake</t>
  </si>
  <si>
    <t>cg strongly fol feld augen (0.4-1.5 cm) bt-hbl granodiorite</t>
  </si>
  <si>
    <t>WXMS-21</t>
  </si>
  <si>
    <t xml:space="preserve">Sherridon Gneiss     </t>
  </si>
  <si>
    <t>M-7-85</t>
  </si>
  <si>
    <t>FW-2079-1</t>
  </si>
  <si>
    <t>600 m SW of Mikanagan Lake</t>
  </si>
  <si>
    <t>Mikanagan Lake Sill</t>
  </si>
  <si>
    <t>WXMS-58</t>
  </si>
  <si>
    <t>fg altered mafic dyke cutting  main granodioirite unit</t>
  </si>
  <si>
    <t>WXMS-41</t>
  </si>
  <si>
    <t>3 km W of Little Claw Lake</t>
  </si>
  <si>
    <t xml:space="preserve">Elbow Lake tonalite </t>
  </si>
  <si>
    <t xml:space="preserve">fg dark green black basaltic dyke  cuts mg tonalite </t>
  </si>
  <si>
    <t>WXMS-142</t>
  </si>
  <si>
    <t>1.5 km SW of Rail Lake</t>
  </si>
  <si>
    <t>fg-mg eq bk hbl-px diorite-gabbro</t>
  </si>
  <si>
    <t>FW-2084-1</t>
  </si>
  <si>
    <t>E of Vick Lake</t>
  </si>
  <si>
    <t>FW-2083-1</t>
  </si>
  <si>
    <t>F07-955-1</t>
  </si>
  <si>
    <t xml:space="preserve">Nelson Bay pluton   </t>
  </si>
  <si>
    <t>gd/tn</t>
  </si>
  <si>
    <t>7-87-1273-1</t>
  </si>
  <si>
    <t>AP-660-1</t>
  </si>
  <si>
    <t>Athapapuskow Lake, Tincan Narrows</t>
  </si>
  <si>
    <t>Lynx Lake pluton</t>
  </si>
  <si>
    <t>AP-2648-C1</t>
  </si>
  <si>
    <t>AP-655-1</t>
  </si>
  <si>
    <t>WXMS-8</t>
  </si>
  <si>
    <t>Wekusko Lake granite</t>
  </si>
  <si>
    <t>WX04T-069</t>
  </si>
  <si>
    <t>REED</t>
  </si>
  <si>
    <t>WXMS-56</t>
  </si>
  <si>
    <t>WX04T-067</t>
  </si>
  <si>
    <t>WX04T-066</t>
  </si>
  <si>
    <t>SLB-93-86</t>
  </si>
  <si>
    <t>WXMS-38</t>
  </si>
  <si>
    <t>2 km SW of Elbow Lake</t>
  </si>
  <si>
    <t>mg eq dk pink bt granite</t>
  </si>
  <si>
    <t>WXMS-37</t>
  </si>
  <si>
    <t>S Elbow Lake</t>
  </si>
  <si>
    <t>mg eq hbl-bt diorite</t>
  </si>
  <si>
    <t>WXMS-122</t>
  </si>
  <si>
    <t>Norris Lake</t>
  </si>
  <si>
    <t xml:space="preserve">Norris Lake Pluton  </t>
  </si>
  <si>
    <t>mg eq pk-bk hbl-bt granodiorite</t>
  </si>
  <si>
    <t>WXMS-128</t>
  </si>
  <si>
    <t>3 km NW of Webb Lake</t>
  </si>
  <si>
    <t xml:space="preserve">Webb Lake Complex   </t>
  </si>
  <si>
    <t>mg grey hbl-bt qtz diorite</t>
  </si>
  <si>
    <t>WXMS-25</t>
  </si>
  <si>
    <t>mg grey qtz-rich orthogneiss, more igneous looking than WXMS-24</t>
  </si>
  <si>
    <t>WXMS-48</t>
  </si>
  <si>
    <t>NE Long Lake</t>
  </si>
  <si>
    <t>mg hbl diorite to gabbro, ep veins</t>
  </si>
  <si>
    <t>DWM0203</t>
  </si>
  <si>
    <t>mg plag porph tn, mod alt</t>
  </si>
  <si>
    <t>WXMS-151</t>
  </si>
  <si>
    <t>1.5 km W of North Star Lake</t>
  </si>
  <si>
    <t>North Star Lake Pluton</t>
  </si>
  <si>
    <t>mg-cg well fol grey qtz augen bt granodiorite-tonalite</t>
  </si>
  <si>
    <t>AP-1545-C1</t>
  </si>
  <si>
    <t>81GV4002-1-1 (I-4-1)</t>
  </si>
  <si>
    <t xml:space="preserve">Missi intrusive unit </t>
  </si>
  <si>
    <t>qtz-eye g</t>
  </si>
  <si>
    <t>WXMS-13</t>
  </si>
  <si>
    <t>E shore of Persian Lake</t>
  </si>
  <si>
    <t>WXMS-11</t>
  </si>
  <si>
    <t>SE Elbow Lake</t>
  </si>
  <si>
    <t>WXMS-12</t>
  </si>
  <si>
    <t>W shore of Elbow Lake</t>
  </si>
  <si>
    <t xml:space="preserve">Big Rat Lake pluton </t>
  </si>
  <si>
    <t>WX04T-064</t>
  </si>
  <si>
    <t xml:space="preserve">Crowduck Bay pluton </t>
  </si>
  <si>
    <t>st fol to gneissic cg grey-pk bt-hb gd, resembles T056</t>
  </si>
  <si>
    <t>WXMS-22</t>
  </si>
  <si>
    <t>FW-5359-C1</t>
  </si>
  <si>
    <t>1.5 km SE of Cliff Lake</t>
  </si>
  <si>
    <t>7-85-42-Z1</t>
  </si>
  <si>
    <t>Richard Lake tonalite</t>
  </si>
  <si>
    <t>B-8</t>
  </si>
  <si>
    <t>WXMS-140</t>
  </si>
  <si>
    <t>2 km W of Sewell Lake</t>
  </si>
  <si>
    <t xml:space="preserve">Rail Lake Pluton    </t>
  </si>
  <si>
    <t>vcg grey qtz porph hbl-bt tonalite</t>
  </si>
  <si>
    <t>WXMS-30</t>
  </si>
  <si>
    <t>800 m W of Elbow Lake</t>
  </si>
  <si>
    <t>vfg black basaltic portion of composite dyke</t>
  </si>
  <si>
    <t>WX04T-056</t>
  </si>
  <si>
    <t>M-10-87</t>
  </si>
  <si>
    <t>105-09-NIM 062 225.7</t>
  </si>
  <si>
    <t>Biotite-garnet gneiss (metapelite)</t>
  </si>
  <si>
    <t>WXMS-18</t>
  </si>
  <si>
    <t xml:space="preserve">Burntwood Group     </t>
  </si>
  <si>
    <t>bt-rich fol. metasediment</t>
  </si>
  <si>
    <t>WXMS-15</t>
  </si>
  <si>
    <t>fg bt-rich fol. metasediment</t>
  </si>
  <si>
    <t>WXMS-17</t>
  </si>
  <si>
    <t>SLB-92-8</t>
  </si>
  <si>
    <t>1 km NW of Ross Lake</t>
  </si>
  <si>
    <t>Missi Group</t>
  </si>
  <si>
    <t>105-09-HAR 042 120.0</t>
  </si>
  <si>
    <t>Sillimanite-rich greywacke</t>
  </si>
  <si>
    <t>105-09-HAR 042 402.0</t>
  </si>
  <si>
    <t>Weakly mineralized zone - siltstone</t>
  </si>
  <si>
    <t>7-86-631-C1</t>
  </si>
  <si>
    <t>Snow Lake Arc Assem.</t>
  </si>
  <si>
    <t>Welch Lake basalt-andesite</t>
  </si>
  <si>
    <t>andesite</t>
  </si>
  <si>
    <t>7-85-16-C1</t>
  </si>
  <si>
    <t>7-85-6-C1</t>
  </si>
  <si>
    <t>AP-1985-C1</t>
  </si>
  <si>
    <t>Central Athapapuskow Lake</t>
  </si>
  <si>
    <t>Millwater basalt</t>
  </si>
  <si>
    <t>AP-1897-C1</t>
  </si>
  <si>
    <t>Limestone Narrows basalt</t>
  </si>
  <si>
    <t>AP-771-1</t>
  </si>
  <si>
    <t>Athapapuskow basalt</t>
  </si>
  <si>
    <t>AP-91-C1</t>
  </si>
  <si>
    <t>AP-772-1</t>
  </si>
  <si>
    <t>AP-2047-C1</t>
  </si>
  <si>
    <t>AP-2155-C1</t>
  </si>
  <si>
    <t>AP-2100-C1</t>
  </si>
  <si>
    <t>AP-2005-C1</t>
  </si>
  <si>
    <t>AP-2101-C1</t>
  </si>
  <si>
    <t>7-85-1-C1</t>
  </si>
  <si>
    <t>AP-2103-C1</t>
  </si>
  <si>
    <t>7-87-1243-1</t>
  </si>
  <si>
    <t>7-87-1497-C1</t>
  </si>
  <si>
    <t>Moore Lake basalt</t>
  </si>
  <si>
    <t>7-1674-C2</t>
  </si>
  <si>
    <t>Mine basalt</t>
  </si>
  <si>
    <t>7-87-1499-C1</t>
  </si>
  <si>
    <t>7-86-656-C1</t>
  </si>
  <si>
    <t>Snell basalt</t>
  </si>
  <si>
    <t>FW-4058-C1</t>
  </si>
  <si>
    <t>500 m W of Hook Lake</t>
  </si>
  <si>
    <t>52-91-1174-A</t>
  </si>
  <si>
    <t>SW Elbow Lake</t>
  </si>
  <si>
    <t>52-91-294-A</t>
  </si>
  <si>
    <t>Webb Island, Elbow Lake</t>
  </si>
  <si>
    <t>Webb Island basalt</t>
  </si>
  <si>
    <t>52-91-1064-A</t>
  </si>
  <si>
    <t>52-91-925-1</t>
  </si>
  <si>
    <t>Webb Creek, Elbow Lake</t>
  </si>
  <si>
    <t>oib</t>
  </si>
  <si>
    <t>Long Bay conglomerate</t>
  </si>
  <si>
    <t>52-91-954-B</t>
  </si>
  <si>
    <t>52-91-904-B</t>
  </si>
  <si>
    <t>E of Phantom Lake</t>
  </si>
  <si>
    <t>FW-4022-C4</t>
  </si>
  <si>
    <t>400 m SW of Big Island Lake</t>
  </si>
  <si>
    <t>FW-6113-C1</t>
  </si>
  <si>
    <t>330 m E of Hapnot Lake</t>
  </si>
  <si>
    <t>Hidden Lake basalt</t>
  </si>
  <si>
    <t>FW-6036-C2</t>
  </si>
  <si>
    <t>800 m NW of Ross Lake</t>
  </si>
  <si>
    <t>FW-6083-C1</t>
  </si>
  <si>
    <t>W shore of Ross Lake</t>
  </si>
  <si>
    <t>FW-1388-F7</t>
  </si>
  <si>
    <t>FW-1362-C1</t>
  </si>
  <si>
    <t>FW-6098-C1</t>
  </si>
  <si>
    <t>Burley Lake</t>
  </si>
  <si>
    <t>FW-1388-F2</t>
  </si>
  <si>
    <t>FW-399-C1</t>
  </si>
  <si>
    <t>FW-6108-C2</t>
  </si>
  <si>
    <t>81GV1207-7-1 (G10-2)</t>
  </si>
  <si>
    <t>Missi Volcanic rocks</t>
  </si>
  <si>
    <t xml:space="preserve">Missi volcanic unit </t>
  </si>
  <si>
    <t>Chickidee rhy</t>
  </si>
  <si>
    <t>7-87-1374-C2</t>
  </si>
  <si>
    <t>Powderhouse dacite</t>
  </si>
  <si>
    <t>7-86-636-C2</t>
  </si>
  <si>
    <t>Stroud Lake felsic breccia</t>
  </si>
  <si>
    <t>7-86-637-C1</t>
  </si>
  <si>
    <t>FW-1552-C1</t>
  </si>
  <si>
    <t>7-671-C1</t>
  </si>
  <si>
    <t>Edwards Lake mafic wacke</t>
  </si>
  <si>
    <t>7-85-49-C1</t>
  </si>
  <si>
    <t>Daly Lake rhyolite</t>
  </si>
  <si>
    <t>7-87-1638-C1</t>
  </si>
  <si>
    <t>SLB-92-1</t>
  </si>
  <si>
    <t>SLB-92-4</t>
  </si>
  <si>
    <t>AP-3065-C1</t>
  </si>
  <si>
    <t>Athapapuskow Lake, near Eight Chain Bay</t>
  </si>
  <si>
    <t>AP-3088-2</t>
  </si>
  <si>
    <t>FW-2544-C1</t>
  </si>
  <si>
    <t>1.6 km SE of Wonderland Lake</t>
  </si>
  <si>
    <t>Vick Lake tuff, Bear Lake block</t>
  </si>
  <si>
    <t>FW-1212-C1</t>
  </si>
  <si>
    <t>1.5 km SE of Wonderland Lake</t>
  </si>
  <si>
    <t>FW-1548-C1</t>
  </si>
  <si>
    <t>W shore of Norhteast Arm, Schist Lake</t>
  </si>
  <si>
    <t>Little Spruce Lake</t>
  </si>
  <si>
    <t>7-87-1317-C1</t>
  </si>
  <si>
    <t>Chisel basin</t>
  </si>
  <si>
    <t>WXMS-111</t>
  </si>
  <si>
    <t>Cabin Lake</t>
  </si>
  <si>
    <t>cg fol eq dk pink bt-ms gneissic granite</t>
  </si>
  <si>
    <t>WXMS-53</t>
  </si>
  <si>
    <t xml:space="preserve">East Elbow tonalite </t>
  </si>
  <si>
    <t>cg qtz megacrystic bt-hbl tonalite</t>
  </si>
  <si>
    <t>SLB-93-85</t>
  </si>
  <si>
    <t>WXMS-101</t>
  </si>
  <si>
    <t>4 km NW of Gants Lake</t>
  </si>
  <si>
    <t>fg-mg eq compositionally-banded grey bt tonalitic or qtz dioritic gneiss</t>
  </si>
  <si>
    <t>SLB-93-84</t>
  </si>
  <si>
    <t>N end of Northeast Arm, Schist Lake</t>
  </si>
  <si>
    <t>Beaverhouse tonalite, Northeast Arm shear zone</t>
  </si>
  <si>
    <t>WXMS-5</t>
  </si>
  <si>
    <t>1 km N of Puffy Lake</t>
  </si>
  <si>
    <t>Archie Lake pluton</t>
  </si>
  <si>
    <t>WXMS-97</t>
  </si>
  <si>
    <t>4 km W of Claw Lake</t>
  </si>
  <si>
    <t>mg eq fol grey bt granite</t>
  </si>
  <si>
    <t>WXMS-157</t>
  </si>
  <si>
    <t>mg-cg gn pk bt gd</t>
  </si>
  <si>
    <t>WXMS-148</t>
  </si>
  <si>
    <t>Gants Lake</t>
  </si>
  <si>
    <t>mg-cg grey pl augen bt tonalitic gneiss</t>
  </si>
  <si>
    <t>SLB-92-16</t>
  </si>
  <si>
    <t>West Arm, Athapapuskow Lake</t>
  </si>
  <si>
    <t>7-86-630-C1</t>
  </si>
  <si>
    <t>7-87-1549-C1</t>
  </si>
  <si>
    <t xml:space="preserve">Chisel basin </t>
  </si>
  <si>
    <t>7-85-25-C1</t>
  </si>
  <si>
    <t>FW-2442-C1</t>
  </si>
  <si>
    <t>3.2 km N of Bakers Narrow</t>
  </si>
  <si>
    <t>Bakers Narrows block</t>
  </si>
  <si>
    <t>FW-2431-C1</t>
  </si>
  <si>
    <t>2 km N of Bakers Narrow</t>
  </si>
  <si>
    <t>FW-117-C1</t>
  </si>
  <si>
    <t>NE, Northeast Arm, Schist Lake</t>
  </si>
  <si>
    <t>Scotty Lake basalt</t>
  </si>
  <si>
    <t>FW-1112-C1</t>
  </si>
  <si>
    <t>FW-2522-C1</t>
  </si>
  <si>
    <t>Wright Bay, North Arm of Athapapuskow Lake</t>
  </si>
  <si>
    <t>WXMS-154</t>
  </si>
  <si>
    <t>fg-mg grey bt qtz dioritic gneiss - older raft component in tonalite gneiss unit</t>
  </si>
  <si>
    <t>WXMS-156</t>
  </si>
  <si>
    <t>7-86-638-C1</t>
  </si>
  <si>
    <t>7-85-73-C4</t>
  </si>
  <si>
    <t>FW-1117-C1</t>
  </si>
  <si>
    <t>SLB-92-3</t>
  </si>
  <si>
    <t>WXMS-4</t>
  </si>
  <si>
    <t>Ragged Lake pluton</t>
  </si>
  <si>
    <t>SLB-92-15</t>
  </si>
  <si>
    <t xml:space="preserve">103-CB01-18 </t>
  </si>
  <si>
    <t>LYN</t>
  </si>
  <si>
    <t>Biotite granodiorite</t>
  </si>
  <si>
    <t xml:space="preserve">CXA-99-D002 </t>
  </si>
  <si>
    <t>SIL</t>
  </si>
  <si>
    <t>Southern Indian Lake</t>
  </si>
  <si>
    <t>CXA-99-D001</t>
  </si>
  <si>
    <t>110-12-088-A01</t>
  </si>
  <si>
    <t>I-type monzogranite</t>
  </si>
  <si>
    <t>A12-08184</t>
  </si>
  <si>
    <t>CXA-01-D12(rpt)</t>
  </si>
  <si>
    <t>CXA-99-D004</t>
  </si>
  <si>
    <t>Outlaw Bay tonalite</t>
  </si>
  <si>
    <t>CXA-01-D4a</t>
  </si>
  <si>
    <t>Quartz diorite near Ruttan</t>
  </si>
  <si>
    <t>110-12-063-A01</t>
  </si>
  <si>
    <t>Quartz-monzodiorite</t>
  </si>
  <si>
    <t>07-72-7006-12</t>
  </si>
  <si>
    <t>FILE</t>
  </si>
  <si>
    <t>East of Morton Lake</t>
  </si>
  <si>
    <t>Josland Lake tonalite</t>
  </si>
  <si>
    <t>Tonalite</t>
  </si>
  <si>
    <t>Blue-green amphibole+albite+anthophyllite+quartz+magnetite (granophyric)</t>
  </si>
  <si>
    <t>MAL</t>
  </si>
  <si>
    <t>117-16-138-27 - 115.1</t>
  </si>
  <si>
    <t>103-CB01-14</t>
  </si>
  <si>
    <t>Quartz arenite</t>
  </si>
  <si>
    <t>105-10-1</t>
  </si>
  <si>
    <t>M3</t>
  </si>
  <si>
    <t xml:space="preserve"> Andesite</t>
  </si>
  <si>
    <t>110-13-188-A01</t>
  </si>
  <si>
    <t>M1</t>
  </si>
  <si>
    <t>Andesite</t>
  </si>
  <si>
    <t>A13-12769</t>
  </si>
  <si>
    <t>110-17-FP-12-228'</t>
  </si>
  <si>
    <t>Reed Lake</t>
  </si>
  <si>
    <t>105-10-5</t>
  </si>
  <si>
    <t>110-13-RLD-003-67.3</t>
  </si>
  <si>
    <t>Reed mine</t>
  </si>
  <si>
    <t>Andesite, aphyric, massive</t>
  </si>
  <si>
    <t>A13-12775</t>
  </si>
  <si>
    <t>107-08-566-A</t>
  </si>
  <si>
    <t>Pukatawakan Bay assemblage</t>
  </si>
  <si>
    <t>07-95-1107-1-2</t>
  </si>
  <si>
    <t>Northeast Reed Ocean-floor Assem.</t>
  </si>
  <si>
    <t>Northeast Reed basalt</t>
  </si>
  <si>
    <t>107-08-598-A</t>
  </si>
  <si>
    <t>Lower Churchill River</t>
  </si>
  <si>
    <t>Churchill River assemblage</t>
  </si>
  <si>
    <t>103-CB02-18</t>
  </si>
  <si>
    <t>CXA-01-D102a</t>
  </si>
  <si>
    <t>Lithogeochem (Research Package)</t>
  </si>
  <si>
    <t>Job# 24254</t>
  </si>
  <si>
    <t>110-17-MC-08-14-179.6</t>
  </si>
  <si>
    <t>105-10-K08-06 371</t>
  </si>
  <si>
    <t>Kofman VMS deposit</t>
  </si>
  <si>
    <t>07-00-1725-1-1</t>
  </si>
  <si>
    <t>Preaston andesite</t>
  </si>
  <si>
    <t>Meta-andesite-basalt</t>
  </si>
  <si>
    <t>Mafic to intermediate volcanic rocks recrystallized to upper greenschist facies</t>
  </si>
  <si>
    <t>&lt;0.1</t>
  </si>
  <si>
    <t>07-72-1619-1</t>
  </si>
  <si>
    <t>Dickstone rhyolite</t>
  </si>
  <si>
    <t>Metarhyolite</t>
  </si>
  <si>
    <t>Quartz-plagioclase-phyric sodic metarhyolite</t>
  </si>
  <si>
    <t>12-92-2729-1</t>
  </si>
  <si>
    <t>S-KIS</t>
  </si>
  <si>
    <t>Moody Lake basalt</t>
  </si>
  <si>
    <t>Pillow basalt</t>
  </si>
  <si>
    <t>12-92-2729-2</t>
  </si>
  <si>
    <t>Aphyric pillow basalt</t>
  </si>
  <si>
    <t>07-95-1219-1-1</t>
  </si>
  <si>
    <t>Fussey Lake basalt</t>
  </si>
  <si>
    <t>Sequence of 90% dark grey pillowed flows, minor massive flows, diabase sills or dikes</t>
  </si>
  <si>
    <t xml:space="preserve">111-16-215A01 </t>
  </si>
  <si>
    <t>Farley Lake</t>
  </si>
  <si>
    <t>Plagioclase-pyric basalt</t>
  </si>
  <si>
    <t xml:space="preserve">111-17-002A01 </t>
  </si>
  <si>
    <t>Wasekwan Lake</t>
  </si>
  <si>
    <t>103-CB01-11</t>
  </si>
  <si>
    <t>103-01-1212</t>
  </si>
  <si>
    <t>Rhyodacite</t>
  </si>
  <si>
    <t>110-13-173-A01</t>
  </si>
  <si>
    <t xml:space="preserve">F1 </t>
  </si>
  <si>
    <t>Rhyolite</t>
  </si>
  <si>
    <t>105-10-6</t>
  </si>
  <si>
    <t>F1 transitional</t>
  </si>
  <si>
    <t>110-15-FP-110-340</t>
  </si>
  <si>
    <t>Spruce Point Mine - rhyolite</t>
  </si>
  <si>
    <t>A15-08204</t>
  </si>
  <si>
    <t>52-95-295-A</t>
  </si>
  <si>
    <t>110-15-TZ-08-01-180.6</t>
  </si>
  <si>
    <t>104-07-144-1A</t>
  </si>
  <si>
    <t>WUSK</t>
  </si>
  <si>
    <t>Kawaweyak Lake</t>
  </si>
  <si>
    <t>&lt;0.4</t>
  </si>
  <si>
    <t>25-73-1455</t>
  </si>
  <si>
    <t>Notigi Lake</t>
  </si>
  <si>
    <t>Gneissic granite</t>
  </si>
  <si>
    <t>107-08-452A</t>
  </si>
  <si>
    <t>Pukatawakan Bay</t>
  </si>
  <si>
    <t>12-92-3448-1</t>
  </si>
  <si>
    <t>SHER</t>
  </si>
  <si>
    <t>Meat Lake amphibolite</t>
  </si>
  <si>
    <t>Amphibolite</t>
  </si>
  <si>
    <t>Plagioclase-phyric amygduloidal. diopside lenses, pillows?</t>
  </si>
  <si>
    <t>12-SH-08-5</t>
  </si>
  <si>
    <t>Bob Lake</t>
  </si>
  <si>
    <t>Felsic gneiss</t>
  </si>
  <si>
    <t>DH-08-122/269.5</t>
  </si>
  <si>
    <t>&lt;0.01</t>
  </si>
  <si>
    <t>&lt;20</t>
  </si>
  <si>
    <t>12-SH-08-2</t>
  </si>
  <si>
    <t>Cold Lake</t>
  </si>
  <si>
    <t>DH-07-47/138.4</t>
  </si>
  <si>
    <t>12-SH-08-4</t>
  </si>
  <si>
    <t>DH-08-122/207.7</t>
  </si>
  <si>
    <t>12-83-394</t>
  </si>
  <si>
    <t>Lobstick rhyolite</t>
  </si>
  <si>
    <t>12-SH-08-1</t>
  </si>
  <si>
    <t>DH-07-47/71.2</t>
  </si>
  <si>
    <t>12-SH-08-6</t>
  </si>
  <si>
    <t>Garnet-biotite gneiss</t>
  </si>
  <si>
    <t>12-88-6997</t>
  </si>
  <si>
    <t>Evans Lake island</t>
  </si>
  <si>
    <t>Evans Lake basalt</t>
  </si>
  <si>
    <t>110-12-006-A01</t>
  </si>
  <si>
    <t>A-type syenogranite</t>
  </si>
  <si>
    <t>CXA-04-D003</t>
  </si>
  <si>
    <t>Lynn Lake</t>
  </si>
  <si>
    <t>Biotite granite; bt-qtz-pl-Ksp; gneissic, recrystallized, foliated, injected by bt-pegmatite</t>
  </si>
  <si>
    <t>07-87-1770-1</t>
  </si>
  <si>
    <t>dl</t>
  </si>
  <si>
    <t>103-03-1903</t>
  </si>
  <si>
    <t>113-14-1112</t>
  </si>
  <si>
    <t>Northern Indian Lake</t>
  </si>
  <si>
    <t>Northern Indian pluton</t>
  </si>
  <si>
    <t>ca. 1890 Ma granodiorite</t>
  </si>
  <si>
    <t>A14-07049</t>
  </si>
  <si>
    <t>110-10-256-A01</t>
  </si>
  <si>
    <t>Town Gabbro</t>
  </si>
  <si>
    <t>A11-1871</t>
  </si>
  <si>
    <t xml:space="preserve">111-17-012A01 </t>
  </si>
  <si>
    <t>110-17-WEK-94-13 - 100</t>
  </si>
  <si>
    <t>Gabbro</t>
  </si>
  <si>
    <t xml:space="preserve">111-17-206A01 </t>
  </si>
  <si>
    <t>117-17-WEK-94-9 - 72.7</t>
  </si>
  <si>
    <t>CXA-99-D003</t>
  </si>
  <si>
    <t>CXA-04-D004</t>
  </si>
  <si>
    <t>Hornblende granodiorite; intruded by mt-tonalite and aplite</t>
  </si>
  <si>
    <t>103-CB02-09</t>
  </si>
  <si>
    <t>Hornblende tonalite</t>
  </si>
  <si>
    <t>103-CB02-08</t>
  </si>
  <si>
    <t>Hornblende-biotite tonalite</t>
  </si>
  <si>
    <t>110-12-138-A01</t>
  </si>
  <si>
    <t xml:space="preserve">I-type granodiorite </t>
  </si>
  <si>
    <t>24-99-1271-1-1</t>
  </si>
  <si>
    <t>Leucocratic granite</t>
  </si>
  <si>
    <t>A11-7332</t>
  </si>
  <si>
    <t>117-17-HAR-077 - 236.6</t>
  </si>
  <si>
    <t>Mafic dike</t>
  </si>
  <si>
    <t>103-CB02-14</t>
  </si>
  <si>
    <t>Quartz diorite</t>
  </si>
  <si>
    <t>110-12-148-A01</t>
  </si>
  <si>
    <t>Quartz-diorite</t>
  </si>
  <si>
    <t>07-72-953-1</t>
  </si>
  <si>
    <t>Nelson Bay</t>
  </si>
  <si>
    <t>Nelson Bay pluton</t>
  </si>
  <si>
    <t>Quartz-felspar gneiss</t>
  </si>
  <si>
    <t>Medium-grained granoblastic quartz-K-feldspar gneiss</t>
  </si>
  <si>
    <t>CXA-04-D007</t>
  </si>
  <si>
    <t>Tonalite; recrystallized, foliated, injected by bt-pegmatite and QF veins</t>
  </si>
  <si>
    <t>103-CB01-15-1</t>
  </si>
  <si>
    <t>Greywacke</t>
  </si>
  <si>
    <t>117-17-KUS-367 - 107</t>
  </si>
  <si>
    <t>Pelite</t>
  </si>
  <si>
    <t>110-12-109-A01</t>
  </si>
  <si>
    <t>Brunne Lake ocean-floor basalt</t>
  </si>
  <si>
    <t xml:space="preserve"> Basalt</t>
  </si>
  <si>
    <t>103-CB01-12</t>
  </si>
  <si>
    <t>110-09-170</t>
  </si>
  <si>
    <t>4.0 km NE of Snow Lake town cemetery</t>
  </si>
  <si>
    <t>New Brittania mine sequence</t>
  </si>
  <si>
    <t xml:space="preserve"> Quartz-phyric rhyolite </t>
  </si>
  <si>
    <t>A09-6488</t>
  </si>
  <si>
    <t>110-09-091</t>
  </si>
  <si>
    <t>2 km E of Snow Lake town cemetery</t>
  </si>
  <si>
    <t>110-09-138</t>
  </si>
  <si>
    <t>5.5 km E of Snow Lake town cemetery</t>
  </si>
  <si>
    <t xml:space="preserve">111-17-016A01 </t>
  </si>
  <si>
    <t xml:space="preserve">Amphibole-phyric basaltic andesite </t>
  </si>
  <si>
    <t xml:space="preserve">111-16-318A01 </t>
  </si>
  <si>
    <t xml:space="preserve">Amphibole-porphyroblastic Andesite </t>
  </si>
  <si>
    <t>12-93-3786-5</t>
  </si>
  <si>
    <t>Kississing River basalt</t>
  </si>
  <si>
    <t>107-08-100</t>
  </si>
  <si>
    <t>105-10-HO-10-02 323</t>
  </si>
  <si>
    <t>Amygduloidal andesite</t>
  </si>
  <si>
    <t xml:space="preserve">12-93-3667 </t>
  </si>
  <si>
    <t>Jungle Lake basaltic andesite</t>
  </si>
  <si>
    <t>110-15-FB-124-98.3</t>
  </si>
  <si>
    <t xml:space="preserve">111-17-006A01 </t>
  </si>
  <si>
    <t>Aphanitic basalt</t>
  </si>
  <si>
    <t xml:space="preserve">111-16-220B01 </t>
  </si>
  <si>
    <t xml:space="preserve">Aphyric andesite </t>
  </si>
  <si>
    <t>110-13-EEL-424-156.2</t>
  </si>
  <si>
    <t>M2</t>
  </si>
  <si>
    <t>105-10-RL08-15-1019</t>
  </si>
  <si>
    <t>Rail - aphyric rhyolite</t>
  </si>
  <si>
    <t>Aphyric rhyolite</t>
  </si>
  <si>
    <t>110-12-083-A01</t>
  </si>
  <si>
    <t>Basalt</t>
  </si>
  <si>
    <t>110-16-DYC-032-287.8</t>
  </si>
  <si>
    <t>110-16-DYC-033-101.2</t>
  </si>
  <si>
    <t>117-16-WEK-94-3A - 91</t>
  </si>
  <si>
    <t>110-09-068</t>
  </si>
  <si>
    <t xml:space="preserve"> Birch Lake ocean-floor basalt </t>
  </si>
  <si>
    <t>103-00-1214</t>
  </si>
  <si>
    <t>117-17-HAR-253 - 334.5</t>
  </si>
  <si>
    <t>107-09-208B</t>
  </si>
  <si>
    <t>Turtle Island</t>
  </si>
  <si>
    <t>A09-5522</t>
  </si>
  <si>
    <t>CXA-01-D5a</t>
  </si>
  <si>
    <t>Basalt, north of Ruttan</t>
  </si>
  <si>
    <t>105-10-SY08-01-387</t>
  </si>
  <si>
    <t>Sylvia VMS deposit</t>
  </si>
  <si>
    <t>52-76-391-1</t>
  </si>
  <si>
    <t>Cockeram Lake aphyric basalt</t>
  </si>
  <si>
    <t xml:space="preserve">111-17-156B01 </t>
  </si>
  <si>
    <t>103-03-1918</t>
  </si>
  <si>
    <t>Dacite ash tuff</t>
  </si>
  <si>
    <t>105-10-SY08-01-531-536</t>
  </si>
  <si>
    <t>Dacite-Rhyodacite</t>
  </si>
  <si>
    <t>32-76-301-2</t>
  </si>
  <si>
    <t>Depleted arc tholeiite</t>
  </si>
  <si>
    <t>32-76-779-1</t>
  </si>
  <si>
    <t>E-MORB</t>
  </si>
  <si>
    <t>CXA-01-D7</t>
  </si>
  <si>
    <t>107-14-059</t>
  </si>
  <si>
    <t>Partridge Breast assemblage</t>
  </si>
  <si>
    <t>A14-07287</t>
  </si>
  <si>
    <t>110-11-SQ005-A01</t>
  </si>
  <si>
    <t>Felsic volcanic,</t>
  </si>
  <si>
    <t>Felsic volcanic</t>
  </si>
  <si>
    <t>Copper Man VMS</t>
  </si>
  <si>
    <t>Hayward Creek Arc Assem.</t>
  </si>
  <si>
    <t>Qtz phyric Rhyolite</t>
  </si>
  <si>
    <t>105-10-K08-01 784</t>
  </si>
  <si>
    <t>105-10-RL08-15-1071.5</t>
  </si>
  <si>
    <t>Rail - andesite, epidotized</t>
  </si>
  <si>
    <t>32-78-5082-2</t>
  </si>
  <si>
    <t>Gemmell-McVeigh basalt</t>
  </si>
  <si>
    <t>12-76-93-7A</t>
  </si>
  <si>
    <t>Hatchet Lake basalt</t>
  </si>
  <si>
    <t>32-76-650-2</t>
  </si>
  <si>
    <t>High LREE basalt</t>
  </si>
  <si>
    <t>12-74-70-6</t>
  </si>
  <si>
    <t>High Mg basalt</t>
  </si>
  <si>
    <t>117-17-HAR-253 - 207.2</t>
  </si>
  <si>
    <t>Intermediate volcaniclastic</t>
  </si>
  <si>
    <t>52-77-1157-1</t>
  </si>
  <si>
    <t>Keewatin River basalt</t>
  </si>
  <si>
    <t>103-CB02-13</t>
  </si>
  <si>
    <t>CXA-01-45b</t>
  </si>
  <si>
    <t>Mafic volcanic</t>
  </si>
  <si>
    <t>CXA-01-32b</t>
  </si>
  <si>
    <t>Mafic volcanic, Pukatawakan Bay</t>
  </si>
  <si>
    <t>CXA-01-D28b</t>
  </si>
  <si>
    <t>Pyroxene porphyritic basalt</t>
  </si>
  <si>
    <t>52-77-1725-1</t>
  </si>
  <si>
    <t>Miskwa Lake aphyric basalt</t>
  </si>
  <si>
    <t xml:space="preserve">111-17-208A01 </t>
  </si>
  <si>
    <t>107-09-293</t>
  </si>
  <si>
    <t>Long Point</t>
  </si>
  <si>
    <t>A09-5524</t>
  </si>
  <si>
    <t xml:space="preserve">111-16-207A01 </t>
  </si>
  <si>
    <t>Plagioclase-pyric andesite</t>
  </si>
  <si>
    <t xml:space="preserve">111-16-203A01 </t>
  </si>
  <si>
    <t>103-CB01-10</t>
  </si>
  <si>
    <t>105-10-RL08-15-235.5</t>
  </si>
  <si>
    <t>Rail - chloritized quartz-phyric rhyolite</t>
  </si>
  <si>
    <t>105-10-4</t>
  </si>
  <si>
    <t>F2</t>
  </si>
  <si>
    <t>105-10-HO-10-02 543.57</t>
  </si>
  <si>
    <t>103-03-1917</t>
  </si>
  <si>
    <t>103-CB02-19</t>
  </si>
  <si>
    <t>103-CB02-11</t>
  </si>
  <si>
    <t>Quartz-phyric rhyolite</t>
  </si>
  <si>
    <t>103-CB02-17</t>
  </si>
  <si>
    <t>Rhyodacite tuff</t>
  </si>
  <si>
    <t xml:space="preserve">111-16-210A01 </t>
  </si>
  <si>
    <t>110-14-596</t>
  </si>
  <si>
    <t>North Star Lake</t>
  </si>
  <si>
    <t xml:space="preserve">East Flin Flon Arc Assem. </t>
  </si>
  <si>
    <t>A14-05146</t>
  </si>
  <si>
    <t>110-09-256</t>
  </si>
  <si>
    <t>5.0 km E of Snow Lake town cemetery</t>
  </si>
  <si>
    <t>110-15-FB-152-185.9</t>
  </si>
  <si>
    <t>12-77-798-1</t>
  </si>
  <si>
    <t>Todd Lake basalt</t>
  </si>
  <si>
    <t>32-76-604-6</t>
  </si>
  <si>
    <t>Transitional basalt</t>
  </si>
  <si>
    <t>105-10-RL08-15-558.5</t>
  </si>
  <si>
    <t>Rail - very fine-grained andesite</t>
  </si>
  <si>
    <t>12-78-159</t>
  </si>
  <si>
    <t>Wilmot Lake basalt</t>
  </si>
  <si>
    <t>110-15-RLE-006-61.8</t>
  </si>
  <si>
    <t>A16-01828</t>
  </si>
  <si>
    <t>96-14-98-B1</t>
  </si>
  <si>
    <t>Western Volcanic Sequence - Felsic</t>
  </si>
  <si>
    <t>96-14-92-A1</t>
  </si>
  <si>
    <t>Western Volcanic Sequence - Mafic</t>
  </si>
  <si>
    <t>12-93-7713-1</t>
  </si>
  <si>
    <t>Puffy Mine andesite</t>
  </si>
  <si>
    <t>104-07-378-1C</t>
  </si>
  <si>
    <t>&lt;0.2</t>
  </si>
  <si>
    <t>12-08-01</t>
  </si>
  <si>
    <t>SSE Wheatcroft Lake</t>
  </si>
  <si>
    <t>Ba</t>
  </si>
  <si>
    <t>Arkosic metagreywacke</t>
  </si>
  <si>
    <t>&lt;10</t>
  </si>
  <si>
    <t>12-08-17-2</t>
  </si>
  <si>
    <t>Granville Lake</t>
  </si>
  <si>
    <t>Feldspathic wacke</t>
  </si>
  <si>
    <t>12-02-7909</t>
  </si>
  <si>
    <t>Leftrook Lake</t>
  </si>
  <si>
    <t>Granodiorite</t>
  </si>
  <si>
    <t>&lt;0.04</t>
  </si>
  <si>
    <t>Pearson Lake</t>
  </si>
  <si>
    <t>Greywacke metatexite</t>
  </si>
  <si>
    <t>52-76-223-1</t>
  </si>
  <si>
    <t>Hughes Lake calc-alkaline suite</t>
  </si>
  <si>
    <t>52-77-1241-1</t>
  </si>
  <si>
    <t>104-07-171-3B</t>
  </si>
  <si>
    <t>Layered amphibolite</t>
  </si>
  <si>
    <t>104-07-148-1A</t>
  </si>
  <si>
    <t>104-07-171-5A</t>
  </si>
  <si>
    <t>Metagabbro</t>
  </si>
  <si>
    <t>12-08-20-2</t>
  </si>
  <si>
    <t>Quartz-feldspar gneiss</t>
  </si>
  <si>
    <t>Harding Lake</t>
  </si>
  <si>
    <t>Quartz-sillimanite arkose</t>
  </si>
  <si>
    <t>&lt;30</t>
  </si>
  <si>
    <t>12-06-141-1</t>
  </si>
  <si>
    <t>Semipelitic gneiss</t>
  </si>
  <si>
    <t>CXA-01-D56</t>
  </si>
  <si>
    <t>Archean basement</t>
  </si>
  <si>
    <t>103-CB01-15-2</t>
  </si>
  <si>
    <t>Biotite tonalite</t>
  </si>
  <si>
    <t>07-72-551-1Chill</t>
  </si>
  <si>
    <t>Josland Lake sill chilled base</t>
  </si>
  <si>
    <t>Fine-grained chilled gabbro; base of sill; High K +LREE and low Nb += altered?</t>
  </si>
  <si>
    <t>113-14-1028</t>
  </si>
  <si>
    <t>A14-09751</t>
  </si>
  <si>
    <t>CXA-01-D40(rpt)</t>
  </si>
  <si>
    <t>Monzodiorite Pukatawakan Bay</t>
  </si>
  <si>
    <t>103-CB01-13-2</t>
  </si>
  <si>
    <t>Monzogranite</t>
  </si>
  <si>
    <t>CXA-04-D009</t>
  </si>
  <si>
    <t>Quartz diorite; intrudes migmatitic gt-bt psammite</t>
  </si>
  <si>
    <t>12-93-3613</t>
  </si>
  <si>
    <t xml:space="preserve">Road to Burntwood Lake </t>
  </si>
  <si>
    <t>Burntwd L tonalite</t>
  </si>
  <si>
    <t>12-96-4838</t>
  </si>
  <si>
    <t>Archie Lake granodiorite</t>
  </si>
  <si>
    <t>XRAL</t>
  </si>
  <si>
    <t>25-3-9089</t>
  </si>
  <si>
    <t>Churchill R, north Channel</t>
  </si>
  <si>
    <t>Highrock Lake tonalite</t>
  </si>
  <si>
    <t>CXA-01-N22a</t>
  </si>
  <si>
    <t>Powder Magazine</t>
  </si>
  <si>
    <t>Meta-turbidite, Powder Magazine fm, Ruttan</t>
  </si>
  <si>
    <t>103-CB01-08</t>
  </si>
  <si>
    <t>Quartz arkose</t>
  </si>
  <si>
    <t>117-17-SL91-7 - 57.2</t>
  </si>
  <si>
    <t>107-08-157</t>
  </si>
  <si>
    <t>107-09-095B</t>
  </si>
  <si>
    <t>Budgie Island</t>
  </si>
  <si>
    <t>A09-5521</t>
  </si>
  <si>
    <t>12-93-7394-B</t>
  </si>
  <si>
    <t>Ponton Lake basalt</t>
  </si>
  <si>
    <t>Mafic flow</t>
  </si>
  <si>
    <t>32-76-146-2</t>
  </si>
  <si>
    <t>McVeigh Lake high-Al basalt</t>
  </si>
  <si>
    <t>52-76-877-1</t>
  </si>
  <si>
    <t>McVeigh Lake porphyritic basalt</t>
  </si>
  <si>
    <t>CXA-01-45a1</t>
  </si>
  <si>
    <t>Meta-andesite</t>
  </si>
  <si>
    <t>12-92-3426</t>
  </si>
  <si>
    <t>Sherridon rhyolite gneiss</t>
  </si>
  <si>
    <t>&lt;8</t>
  </si>
  <si>
    <t>&lt;6</t>
  </si>
  <si>
    <t>107-08-243</t>
  </si>
  <si>
    <t>103-CB02-20</t>
  </si>
  <si>
    <t>103-01-1114</t>
  </si>
  <si>
    <t>12-93-7495-5</t>
  </si>
  <si>
    <t>Ultramafic pillow bslt</t>
  </si>
  <si>
    <t>Massive flow above ultramafic pillows, 3 mm pyroxene phenocrysts; half up 1.2 km section</t>
  </si>
  <si>
    <t>12-06-43-3</t>
  </si>
  <si>
    <t>Wuskwatim Lake</t>
  </si>
  <si>
    <t>Calc-siliciclastic rock</t>
  </si>
  <si>
    <t>12-06-43-1</t>
  </si>
  <si>
    <t>104-07-085-2</t>
  </si>
  <si>
    <t>Granite</t>
  </si>
  <si>
    <t>12-76-628-5B</t>
  </si>
  <si>
    <t>Laurie Lake assemblage</t>
  </si>
  <si>
    <t>12-08-02</t>
  </si>
  <si>
    <t>SE Wheatcroft Lake</t>
  </si>
  <si>
    <t>Metagreywacke</t>
  </si>
  <si>
    <t>107-09-095A</t>
  </si>
  <si>
    <t>A09-5520</t>
  </si>
  <si>
    <t>113-16-224</t>
  </si>
  <si>
    <t>A16-08722</t>
  </si>
  <si>
    <t>CXA-04-D010</t>
  </si>
  <si>
    <t>Biotite granodiorite; recrystallized, foliated, intrudes migmatitic psammopelites</t>
  </si>
  <si>
    <t>107-14-051</t>
  </si>
  <si>
    <t>Chipewyan phase-megacrystic granite</t>
  </si>
  <si>
    <t>A14-07286</t>
  </si>
  <si>
    <t>CXA-01-N2</t>
  </si>
  <si>
    <t>Leucogranite Partridge Breast Belt</t>
  </si>
  <si>
    <t>CXA-01-D51(rpt)</t>
  </si>
  <si>
    <t>Megacrystic granite Pukatawakan Bay</t>
  </si>
  <si>
    <t>CXA-04-D001</t>
  </si>
  <si>
    <t>CXA-01-N3</t>
  </si>
  <si>
    <t>Meta-psammite, Partridge Breast Belt</t>
  </si>
  <si>
    <t>107-09-047B</t>
  </si>
  <si>
    <t>Partridge Breast Lake</t>
  </si>
  <si>
    <t>A09-5519</t>
  </si>
  <si>
    <t>107-08-222</t>
  </si>
  <si>
    <t>103-CB01-07</t>
  </si>
  <si>
    <t>103-CB01-06</t>
  </si>
  <si>
    <t xml:space="preserve">Quartz-phyric rhyolite </t>
  </si>
  <si>
    <t>12-93-7715</t>
  </si>
  <si>
    <t>Veined amphibolite</t>
  </si>
  <si>
    <t>Patchy biotite-GR-bearing, altered pillows?? +garnet, epidote (lenses)</t>
  </si>
  <si>
    <t>Biotite arkose</t>
  </si>
  <si>
    <t>12-06-43-6</t>
  </si>
  <si>
    <t>Biotite-garnet gneiss</t>
  </si>
  <si>
    <t>12-78-146-2</t>
  </si>
  <si>
    <t>Fox Mine succession</t>
  </si>
  <si>
    <t>104-07-167-1D</t>
  </si>
  <si>
    <t>Greywacke gneiss</t>
  </si>
  <si>
    <t>N of Pearson Lake</t>
  </si>
  <si>
    <t>Greywacke migmatite</t>
  </si>
  <si>
    <t>104-07-113</t>
  </si>
  <si>
    <t>Hornblende arkose</t>
  </si>
  <si>
    <t>12-09-11-1B</t>
  </si>
  <si>
    <t>Wapisu Lake</t>
  </si>
  <si>
    <t>12-08-11</t>
  </si>
  <si>
    <t>Muskovite arkose</t>
  </si>
  <si>
    <t>Sillimanite arkose</t>
  </si>
  <si>
    <t>CXA-01-N20a</t>
  </si>
  <si>
    <t>Granitic orthogneiss, Partridge Breast belt</t>
  </si>
  <si>
    <t>107-09-041F</t>
  </si>
  <si>
    <t>A09-5518</t>
  </si>
  <si>
    <t>107-09-252</t>
  </si>
  <si>
    <t>A09-5523</t>
  </si>
  <si>
    <t>CXA-01-D20</t>
  </si>
  <si>
    <t>Black trout diorite</t>
  </si>
  <si>
    <t>12-96-4835</t>
  </si>
  <si>
    <t>Ragged Lake Granite</t>
  </si>
  <si>
    <t>Uniform sample but wide-spaced aplite veins next to it</t>
  </si>
  <si>
    <t>CXA-04-D011</t>
  </si>
  <si>
    <t>Granodiorite, partly recrystallized.</t>
  </si>
  <si>
    <t>12-96-9409-2</t>
  </si>
  <si>
    <t>Dow Lake quartz diorite</t>
  </si>
  <si>
    <t>CXA-01-N1</t>
  </si>
  <si>
    <t>Turtle Island complex</t>
  </si>
  <si>
    <t>Turtle Island diorite</t>
  </si>
  <si>
    <t>CXA-01-P60a</t>
  </si>
  <si>
    <t>Metapelite, Partridge Breast Belt</t>
  </si>
  <si>
    <t>12-77-629-2</t>
  </si>
  <si>
    <t>Fox Lake porphyritic basalt</t>
  </si>
  <si>
    <t>103-CB02-10</t>
  </si>
  <si>
    <t>103-CB02-07</t>
  </si>
  <si>
    <t>107-08-265</t>
  </si>
  <si>
    <t>CXA-01-N21</t>
  </si>
  <si>
    <t>QF rhyolite Ruttan Mine</t>
  </si>
  <si>
    <t>12-06-43-5</t>
  </si>
  <si>
    <t>12-06-31-4</t>
  </si>
  <si>
    <t>Ag</t>
  </si>
  <si>
    <t>PB04-114</t>
  </si>
  <si>
    <t>Opegano Lake</t>
  </si>
  <si>
    <t>12-06-34-1</t>
  </si>
  <si>
    <t>12-06-74-2B</t>
  </si>
  <si>
    <t>Threepoint Lake</t>
  </si>
  <si>
    <t>Garnet-biotite metatexite</t>
  </si>
  <si>
    <t>12-06-31-3</t>
  </si>
  <si>
    <t>Intermediate granulite</t>
  </si>
  <si>
    <t>12-09-08-1</t>
  </si>
  <si>
    <t>Leucogranite</t>
  </si>
  <si>
    <t>12-06-76</t>
  </si>
  <si>
    <t>12-09-23-1A</t>
  </si>
  <si>
    <t>29-71-412</t>
  </si>
  <si>
    <t>Footprint Lake</t>
  </si>
  <si>
    <t>25-71-328</t>
  </si>
  <si>
    <t>Atic Lake</t>
  </si>
  <si>
    <t>104-09-02-1</t>
  </si>
  <si>
    <t>104-07-121-2</t>
  </si>
  <si>
    <t>12-06-58-6E</t>
  </si>
  <si>
    <t>Quartzite</t>
  </si>
  <si>
    <t>PB06-132</t>
  </si>
  <si>
    <t>Tullibee Lake</t>
  </si>
  <si>
    <t>Rusty quartzite</t>
  </si>
  <si>
    <t>12-09-14-2</t>
  </si>
  <si>
    <t>12-09-14-6D</t>
  </si>
  <si>
    <t>Sulphidic semipelite</t>
  </si>
  <si>
    <t>PB06-52</t>
  </si>
  <si>
    <t>25-2-7113</t>
  </si>
  <si>
    <t>Flatrock Lake granite</t>
  </si>
  <si>
    <t>Granite-granodiorite</t>
  </si>
  <si>
    <t>12-84-1199</t>
  </si>
  <si>
    <t>muscovite &gt;biotite</t>
  </si>
  <si>
    <t>Manitoba Geological Survey</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</si>
  <si>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</si>
  <si>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When using information from this publication in other publications or presentations, due acknowledgment should be given to the Manitoba Geological Survey. The following reference format is recommended:</t>
  </si>
  <si>
    <t>References:</t>
  </si>
  <si>
    <t>Tel: 1-800-223-5215 (General Enquiry)</t>
  </si>
  <si>
    <t>Tel: 204-945-6569 (Resource Centre)</t>
  </si>
  <si>
    <t>Fax: 204-945-8427</t>
  </si>
  <si>
    <t>E-mail: minesinfo@gov.mb.ca</t>
  </si>
  <si>
    <t>Website: www.manitoba.ca/minerals</t>
  </si>
  <si>
    <t>by Manitoba Geological Survey</t>
  </si>
  <si>
    <t>Metadata</t>
  </si>
  <si>
    <t>Project_Information</t>
  </si>
  <si>
    <t>Project_Name</t>
  </si>
  <si>
    <t>Publication_Release_Date</t>
  </si>
  <si>
    <t>Publication_Number</t>
  </si>
  <si>
    <t>Organization_Responsible</t>
  </si>
  <si>
    <t>MGS</t>
  </si>
  <si>
    <t>Total_Samples_Analyzed</t>
  </si>
  <si>
    <t>NTS_Sheet_250K</t>
  </si>
  <si>
    <t>Datum_For_Sample_Locations</t>
  </si>
  <si>
    <t>Nd_ppm</t>
  </si>
  <si>
    <t>Sm_ppm</t>
  </si>
  <si>
    <t>Uncertainty</t>
  </si>
  <si>
    <t>Unit</t>
  </si>
  <si>
    <t>Lithology</t>
  </si>
  <si>
    <t>Comments</t>
  </si>
  <si>
    <t>Reference_Sm-Nd</t>
  </si>
  <si>
    <t>volcanic</t>
  </si>
  <si>
    <t>plutonic</t>
  </si>
  <si>
    <t>metamorphic</t>
  </si>
  <si>
    <t>sedimentary</t>
  </si>
  <si>
    <t>Athapapuskow Lake</t>
  </si>
  <si>
    <t>Elbow Lake</t>
  </si>
  <si>
    <t>Snow Lake</t>
  </si>
  <si>
    <t>Wekusko Lake</t>
  </si>
  <si>
    <t>Wuskwatim</t>
  </si>
  <si>
    <t xml:space="preserve">of </t>
  </si>
  <si>
    <t>Assemblage</t>
  </si>
  <si>
    <t>Affinity</t>
  </si>
  <si>
    <t>Locality</t>
  </si>
  <si>
    <t>Area</t>
  </si>
  <si>
    <t>Rock_Classification</t>
  </si>
  <si>
    <t>Rock_Group</t>
  </si>
  <si>
    <t>Geochemistry_Reference</t>
  </si>
  <si>
    <t>Report_number</t>
  </si>
  <si>
    <t>Year</t>
  </si>
  <si>
    <t>Trace elements_Lab</t>
  </si>
  <si>
    <t>FeO</t>
  </si>
  <si>
    <t>MnO</t>
  </si>
  <si>
    <t>MgO</t>
  </si>
  <si>
    <t>CaO</t>
  </si>
  <si>
    <t>Cr</t>
  </si>
  <si>
    <t>Ni</t>
  </si>
  <si>
    <t>Co</t>
  </si>
  <si>
    <t>Sc</t>
  </si>
  <si>
    <t>Cu</t>
  </si>
  <si>
    <t>Pb</t>
  </si>
  <si>
    <t>Zn</t>
  </si>
  <si>
    <t>Bi</t>
  </si>
  <si>
    <t>Mo</t>
  </si>
  <si>
    <t>Rb</t>
  </si>
  <si>
    <t>Cs</t>
  </si>
  <si>
    <t>Sr</t>
  </si>
  <si>
    <t>Tl</t>
  </si>
  <si>
    <t>Ga</t>
  </si>
  <si>
    <t>Ta</t>
  </si>
  <si>
    <t>Nb</t>
  </si>
  <si>
    <t>Hf</t>
  </si>
  <si>
    <t>Zr</t>
  </si>
  <si>
    <t>Th</t>
  </si>
  <si>
    <t>La</t>
  </si>
  <si>
    <t>Ce</t>
  </si>
  <si>
    <t>Pr</t>
  </si>
  <si>
    <t>Nd</t>
  </si>
  <si>
    <t>Sm</t>
  </si>
  <si>
    <t>Eu</t>
  </si>
  <si>
    <t>Gd</t>
  </si>
  <si>
    <t>Tb</t>
  </si>
  <si>
    <t>Dy</t>
  </si>
  <si>
    <t>Ho</t>
  </si>
  <si>
    <t>Er</t>
  </si>
  <si>
    <t>Tm</t>
  </si>
  <si>
    <t>Yb</t>
  </si>
  <si>
    <t>Lu</t>
  </si>
  <si>
    <t>Cd</t>
  </si>
  <si>
    <t>In</t>
  </si>
  <si>
    <t>Sn</t>
  </si>
  <si>
    <t>Sb</t>
  </si>
  <si>
    <t>Be</t>
  </si>
  <si>
    <t>Methodology</t>
  </si>
  <si>
    <t>Whalen et al. (2008)</t>
  </si>
  <si>
    <t>Stern et al. (1995b); Whalen et al. (2008)</t>
  </si>
  <si>
    <t>Stern et al. (1995a); Whalen et al. (2008)</t>
  </si>
  <si>
    <t>Viljoen et. al. (2000); Whalen et al. (2008)</t>
  </si>
  <si>
    <t xml:space="preserve"> Whalen et al. (2008)</t>
  </si>
  <si>
    <t>Published 2021 by:
Manitoba Agriculture and Resource Development
Manitoba Geological Survey
360-1395 Ellice Avenue
Winnipeg, Manitoba
R3G 3P2 Canada</t>
  </si>
  <si>
    <t>Nd-Sm_Laboratory</t>
  </si>
  <si>
    <t>University of Alberta</t>
  </si>
  <si>
    <t>Geological Survey of Canada</t>
  </si>
  <si>
    <t>REE_Trace_method</t>
  </si>
  <si>
    <t>Major elements_Lab</t>
  </si>
  <si>
    <t>Footprint suit</t>
  </si>
  <si>
    <t>Leucosome in Burntwood</t>
  </si>
  <si>
    <t>Sickle group</t>
  </si>
  <si>
    <t>Wuskwatim suit</t>
  </si>
  <si>
    <t>Archean</t>
  </si>
  <si>
    <t>Granville complex</t>
  </si>
  <si>
    <t>Source_Raw_Data</t>
  </si>
  <si>
    <t>Quartz diorite; hornblende-biotite-plagioclase-quartz, medium grained, weak fol, cut by biotite-pegmatite</t>
  </si>
  <si>
    <t>Porphyritic granodiorite</t>
  </si>
  <si>
    <t>Porphyritic quartz monzonite</t>
  </si>
  <si>
    <t>Altered mafic-ultramafic calcsilicate</t>
  </si>
  <si>
    <t>M2 weakly altered massive andesite - NE of Reed Mine</t>
  </si>
  <si>
    <t>Quartz-plagioclase rhyolite</t>
  </si>
  <si>
    <t>Quartz phyric monolithic rhyolite breccia</t>
  </si>
  <si>
    <t>Quartz-phyric +/-chloritized rhyolite</t>
  </si>
  <si>
    <t>Feldspar porphyritic basalt, north Ruttan</t>
  </si>
  <si>
    <t>Ham Lake pluton</t>
  </si>
  <si>
    <t>Altered mafic-ultramafic calcsilic.</t>
  </si>
  <si>
    <t>Medium-light grey rhyolite</t>
  </si>
  <si>
    <t>Mafic volcanic, Lower Churchill River</t>
  </si>
  <si>
    <t xml:space="preserve">Ham Lake pluton       </t>
  </si>
  <si>
    <t xml:space="preserve">Rex Lake complex      </t>
  </si>
  <si>
    <t xml:space="preserve">Herblet Lake Pulver Gn </t>
  </si>
  <si>
    <t>For 'Unit' and 'Lithology' abbreviations, please refer to original publication.</t>
  </si>
  <si>
    <t>Zone</t>
  </si>
  <si>
    <t xml:space="preserve">Reed Lake complex     </t>
  </si>
  <si>
    <t xml:space="preserve">Barron Lake pluton    </t>
  </si>
  <si>
    <t xml:space="preserve">Kobar Lake pluton     </t>
  </si>
  <si>
    <t>Herblet Lake Gn</t>
  </si>
  <si>
    <t>Sample_ID</t>
  </si>
  <si>
    <t>Memorial University of Newfoundland</t>
  </si>
  <si>
    <t>felsic</t>
  </si>
  <si>
    <t>mafic</t>
  </si>
  <si>
    <t>University of Saskatchewan</t>
  </si>
  <si>
    <t>Abbreviations</t>
  </si>
  <si>
    <t>Whalen et al. (1998); Whalen et al. (2008)</t>
  </si>
  <si>
    <t>NAD83</t>
  </si>
  <si>
    <t>Kississing Lake</t>
  </si>
  <si>
    <t>File Lake</t>
  </si>
  <si>
    <t>South Kississing</t>
  </si>
  <si>
    <t>12-02-817</t>
  </si>
  <si>
    <t>12-03-4021</t>
  </si>
  <si>
    <t xml:space="preserve">12-01-210 </t>
  </si>
  <si>
    <t>12-02-797</t>
  </si>
  <si>
    <t>12-02-800</t>
  </si>
  <si>
    <t>12-02-815</t>
  </si>
  <si>
    <t>12-02-763</t>
  </si>
  <si>
    <t>12-01-228-A</t>
  </si>
  <si>
    <r>
      <t xml:space="preserve">NTS grid: </t>
    </r>
    <r>
      <rPr>
        <sz val="11"/>
        <rFont val="Calibri"/>
        <family val="2"/>
        <scheme val="minor"/>
      </rPr>
      <t>parts of 63F, J, K, 63N–P, 64A–C, 64F–H</t>
    </r>
  </si>
  <si>
    <t>Whalen, J.B., Syme, E.C. and Stern, R.A. 1998: Geochemical and Nd isotopic evolution of Paleoproterozoic arc-type magmatism in the Flin Flon Belt, Trans-Hudson orogen, Canada; Canadian Journal of Earth Sciences, v. 36, p. 227–250, URL &lt;https://doi.org/10.1139/e98-026&gt;.</t>
  </si>
  <si>
    <t>63F; 63J; 63K; 63N; 63O; 63P; 64A; 64B; 64C; 64F; 64G; 64H</t>
  </si>
  <si>
    <r>
      <t>147</t>
    </r>
    <r>
      <rPr>
        <b/>
        <sz val="10"/>
        <color theme="1"/>
        <rFont val="Calibri"/>
        <family val="2"/>
        <scheme val="minor"/>
      </rPr>
      <t>Sm/</t>
    </r>
    <r>
      <rPr>
        <b/>
        <vertAlign val="superscript"/>
        <sz val="10"/>
        <color theme="1"/>
        <rFont val="Calibri"/>
        <family val="2"/>
        <scheme val="minor"/>
      </rPr>
      <t>144</t>
    </r>
    <r>
      <rPr>
        <b/>
        <sz val="10"/>
        <color theme="1"/>
        <rFont val="Calibri"/>
        <family val="2"/>
        <scheme val="minor"/>
      </rPr>
      <t>Nd</t>
    </r>
  </si>
  <si>
    <r>
      <t>143</t>
    </r>
    <r>
      <rPr>
        <b/>
        <sz val="10"/>
        <color theme="1"/>
        <rFont val="Calibri"/>
        <family val="2"/>
        <scheme val="minor"/>
      </rPr>
      <t>Nd/</t>
    </r>
    <r>
      <rPr>
        <b/>
        <vertAlign val="superscript"/>
        <sz val="10"/>
        <color theme="1"/>
        <rFont val="Calibri"/>
        <family val="2"/>
        <scheme val="minor"/>
      </rPr>
      <t>144</t>
    </r>
    <r>
      <rPr>
        <b/>
        <sz val="10"/>
        <color theme="1"/>
        <rFont val="Calibri"/>
        <family val="2"/>
        <scheme val="minor"/>
      </rPr>
      <t>Nd</t>
    </r>
    <r>
      <rPr>
        <b/>
        <vertAlign val="subscript"/>
        <sz val="10"/>
        <color theme="1"/>
        <rFont val="Calibri"/>
        <family val="2"/>
        <scheme val="minor"/>
      </rPr>
      <t>0</t>
    </r>
  </si>
  <si>
    <t>Sub-Phanerozoic</t>
  </si>
  <si>
    <t>Sherridon</t>
  </si>
  <si>
    <t>early juvenile arc (1880–1900 Ma)</t>
  </si>
  <si>
    <t>early successor arc (1860–1880 Ma)</t>
  </si>
  <si>
    <t>late successor arc (1820–1840 Ma)</t>
  </si>
  <si>
    <t>middle successor arc (1840–1860 Ma)</t>
  </si>
  <si>
    <t>ocean floor</t>
  </si>
  <si>
    <t>oceanic-island basalt</t>
  </si>
  <si>
    <t>arc rocks, age unknown</t>
  </si>
  <si>
    <t>Stern, R.A., Syme, E.C., Bailes, A.H. and Lucas, S.B. 1995a: Paleoproterozoic (1.90–1.86 Ga) arc volcanism in the Flin Flon Belt, Trans-Hudson Orogen, Canada; Contributions to Mineralogy and Petrology, v. 119, p. 117–141, URL &lt;https://doi.org/10.1007/BF00307276&gt;.</t>
  </si>
  <si>
    <t>Whalen, J.B., Stern, R.A., Rayner, N., Syme, E.C., Bailes, A.H., Zwanzig, H.V., Ashton, K.E. and Slimmon, W.L. 2008: Flin Flon TGI3 digital compilation of Shield margin NATMAP Nd isotopic and geochemical data; Geological Survey of Canada, Open File 5645, CD-ROM, URL &lt;https://doi.org/10.4095/224747&gt;.</t>
  </si>
  <si>
    <r>
      <t>Stern, R.A., Syme, E.C. and Lucas, S.B. 1995b:</t>
    </r>
    <r>
      <rPr>
        <b/>
        <sz val="11"/>
        <rFont val="Calibri"/>
        <family val="2"/>
        <scheme val="minor"/>
      </rPr>
      <t xml:space="preserve"> </t>
    </r>
    <r>
      <rPr>
        <sz val="11"/>
        <rFont val="Calibri"/>
        <family val="2"/>
        <scheme val="minor"/>
      </rPr>
      <t>Geochemistry of 1.9 Ga MORB- and OIB-like basalts from the Amisk collage, Flin Flon Belt, Canada: evidence for an intra-oceanic origin; Geochimica et Cosmochimica Acta, v. 59, p. 3131–3154, URL &lt;https://doi.org/10.1016/0016-7037(95)00202-B&gt;.</t>
    </r>
  </si>
  <si>
    <t>Simard et al. (2010)</t>
  </si>
  <si>
    <t>Kremer et al. (2009)</t>
  </si>
  <si>
    <t>Martins et al. (2019)</t>
  </si>
  <si>
    <t>Yang and Lawley (2018)</t>
  </si>
  <si>
    <t xml:space="preserve">Martins et al. (2019) </t>
  </si>
  <si>
    <t>Beaumont-Smith (2008)</t>
  </si>
  <si>
    <t>Martins and McFarlane (2016)</t>
  </si>
  <si>
    <t>Zwanzig et al. (1999)</t>
  </si>
  <si>
    <t>S. Gagné, unpublished data</t>
  </si>
  <si>
    <t>K.D. Reid, unpublished data</t>
  </si>
  <si>
    <t>X.M. Yang, unpublished data</t>
  </si>
  <si>
    <t>R.-L. Simard, unpublished data</t>
  </si>
  <si>
    <t>R.A. Stern, unpublished data</t>
  </si>
  <si>
    <t>Zwanzig and Bailes (2010)</t>
  </si>
  <si>
    <t>Whalen (pers. comm.,  2018)</t>
  </si>
  <si>
    <t>Whalen (pers. comm., 2018)</t>
  </si>
  <si>
    <t>Simard et al., unpublished data</t>
  </si>
  <si>
    <t>D. Corrigan, unpublished data</t>
  </si>
  <si>
    <t>C.J. Beaumont-Smith, unpublished data</t>
  </si>
  <si>
    <t>Analytical_Package</t>
  </si>
  <si>
    <t>R.L. Simard, unpublished data</t>
  </si>
  <si>
    <r>
      <t>SiO</t>
    </r>
    <r>
      <rPr>
        <b/>
        <vertAlign val="subscript"/>
        <sz val="10"/>
        <color theme="1"/>
        <rFont val="Calibri"/>
        <family val="2"/>
        <scheme val="minor"/>
      </rPr>
      <t>2</t>
    </r>
  </si>
  <si>
    <r>
      <t>TiO</t>
    </r>
    <r>
      <rPr>
        <b/>
        <vertAlign val="subscript"/>
        <sz val="10"/>
        <color theme="1"/>
        <rFont val="Calibri"/>
        <family val="2"/>
        <scheme val="minor"/>
      </rPr>
      <t>2</t>
    </r>
  </si>
  <si>
    <r>
      <t>Al</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3</t>
    </r>
  </si>
  <si>
    <r>
      <t>Fe</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3</t>
    </r>
  </si>
  <si>
    <r>
      <t>Na</t>
    </r>
    <r>
      <rPr>
        <b/>
        <vertAlign val="subscript"/>
        <sz val="10"/>
        <color theme="1"/>
        <rFont val="Calibri"/>
        <family val="2"/>
        <scheme val="minor"/>
      </rPr>
      <t>2</t>
    </r>
    <r>
      <rPr>
        <b/>
        <sz val="10"/>
        <color theme="1"/>
        <rFont val="Calibri"/>
        <family val="2"/>
        <scheme val="minor"/>
      </rPr>
      <t>O</t>
    </r>
  </si>
  <si>
    <r>
      <t>K</t>
    </r>
    <r>
      <rPr>
        <b/>
        <vertAlign val="subscript"/>
        <sz val="10"/>
        <color theme="1"/>
        <rFont val="Calibri"/>
        <family val="2"/>
        <scheme val="minor"/>
      </rPr>
      <t>2</t>
    </r>
    <r>
      <rPr>
        <b/>
        <sz val="10"/>
        <color theme="1"/>
        <rFont val="Calibri"/>
        <family val="2"/>
        <scheme val="minor"/>
      </rPr>
      <t>O</t>
    </r>
  </si>
  <si>
    <r>
      <t>P</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5</t>
    </r>
  </si>
  <si>
    <r>
      <t>H</t>
    </r>
    <r>
      <rPr>
        <b/>
        <vertAlign val="subscript"/>
        <sz val="10"/>
        <color theme="1"/>
        <rFont val="Calibri"/>
        <family val="2"/>
        <scheme val="minor"/>
      </rPr>
      <t>2</t>
    </r>
    <r>
      <rPr>
        <b/>
        <sz val="10"/>
        <color theme="1"/>
        <rFont val="Calibri"/>
        <family val="2"/>
        <scheme val="minor"/>
      </rPr>
      <t>O</t>
    </r>
  </si>
  <si>
    <r>
      <t>CO</t>
    </r>
    <r>
      <rPr>
        <b/>
        <vertAlign val="subscript"/>
        <sz val="10"/>
        <color theme="1"/>
        <rFont val="Calibri"/>
        <family val="2"/>
        <scheme val="minor"/>
      </rPr>
      <t>2</t>
    </r>
  </si>
  <si>
    <t>Notes:</t>
  </si>
  <si>
    <t>Flin Flon–White Lake</t>
  </si>
  <si>
    <t>Hargrave Lake</t>
  </si>
  <si>
    <t>Ghost Lake rhyolite</t>
  </si>
  <si>
    <t>West Arm Athapapuskow Mystic Lake suite</t>
  </si>
  <si>
    <t>Brunne Lake</t>
  </si>
  <si>
    <t xml:space="preserve">NW of Prieston Lake </t>
  </si>
  <si>
    <t>East shore of Reed Lake</t>
  </si>
  <si>
    <t>Prieston Lake area</t>
  </si>
  <si>
    <t>SE shore of Brunne Lake</t>
  </si>
  <si>
    <t>2 km SE of Squall Lake</t>
  </si>
  <si>
    <t xml:space="preserve"> SW of Squall Lake &amp; NW of Snow Lake</t>
  </si>
  <si>
    <t>Four Mile Island Arc Assem.</t>
  </si>
  <si>
    <t>Four Mile Ass. - F1 Massive rhyolite - Reed Mine area</t>
  </si>
  <si>
    <t>Four Mile Island Arc</t>
  </si>
  <si>
    <t>Reed Lake, NW of Four Mile Island</t>
  </si>
  <si>
    <t>Four Mile Ass. - M2 Andesite - W. of Four Mile Island</t>
  </si>
  <si>
    <t>Big Rat Lake pluton</t>
  </si>
  <si>
    <t>Echo Lake pluton</t>
  </si>
  <si>
    <t xml:space="preserve">Early tonalite      </t>
  </si>
  <si>
    <t>Mafic volcanic rock (amygdaloidal)</t>
  </si>
  <si>
    <t>K-feldspar-phyric dacite</t>
  </si>
  <si>
    <t>Quartz-K-feldspar phyric rhyolite</t>
  </si>
  <si>
    <t xml:space="preserve"> K-feldspar-phyric rhyolite</t>
  </si>
  <si>
    <t>Quartz-K-feldspar phyric rhyodacite</t>
  </si>
  <si>
    <t>Quartz-K-feldspar phyric-rhyolite</t>
  </si>
  <si>
    <t xml:space="preserve">Quartz-K-feldspar phyric-rhyolite </t>
  </si>
  <si>
    <t>Orthogneiss</t>
  </si>
  <si>
    <t>Rhyolite clast</t>
  </si>
  <si>
    <t xml:space="preserve">Rhyolite </t>
  </si>
  <si>
    <t>Very-fine grained dark green mafic volcanic, well foliated</t>
  </si>
  <si>
    <t>Granodiorite from Northern Indian Lake</t>
  </si>
  <si>
    <t>Basaltic dyke</t>
  </si>
  <si>
    <t>Paragneiss</t>
  </si>
  <si>
    <t>Diorite gneiss, Pukatawakan Bay</t>
  </si>
  <si>
    <t>Mafic volcaniclastic</t>
  </si>
  <si>
    <t>Fine grained mafic volcanic, Dk green</t>
  </si>
  <si>
    <t>Fine grained md green mafic volcanic, epidotized</t>
  </si>
  <si>
    <t>Felsic tuff</t>
  </si>
  <si>
    <t>Dacite</t>
  </si>
  <si>
    <t>Chlorite schist - andesite?</t>
  </si>
  <si>
    <t>Andesitic tuff</t>
  </si>
  <si>
    <t>Amphibolite (massive basalt)</t>
  </si>
  <si>
    <t>Granite between Leaf Rapids and Ruttan</t>
  </si>
  <si>
    <t>Mudstone</t>
  </si>
  <si>
    <t>Meta-diorite, North Ruttan block</t>
  </si>
  <si>
    <t>Granodiorite on road south of Lynn Lake</t>
  </si>
  <si>
    <t>Diorite Ruttan Mine</t>
  </si>
  <si>
    <t>Strongly fol qtz megacrystic tonalite</t>
  </si>
  <si>
    <t>Scarlet cg strongly fol bt granodiorite</t>
  </si>
  <si>
    <t>Basalt, plagioclase-phyric</t>
  </si>
  <si>
    <t>Basalt, pillowed flow</t>
  </si>
  <si>
    <t>Basalt, massive flow</t>
  </si>
  <si>
    <t>Basalt, aphyric</t>
  </si>
  <si>
    <t>Basalt, compound flow, aphyric</t>
  </si>
  <si>
    <t>Grey strongly fol mg-cg bt tonalite</t>
  </si>
  <si>
    <t>Felsic mylonite</t>
  </si>
  <si>
    <t>Tuff, mafic</t>
  </si>
  <si>
    <t>Tfff, andesitic lapilli</t>
  </si>
  <si>
    <t>Tuff, andesitic</t>
  </si>
  <si>
    <t>Trachyandesite</t>
  </si>
  <si>
    <t>Rhyolite; quartz-plagiocalse porphyritic rhyolite  breccia</t>
  </si>
  <si>
    <t>Rhyolite; flow with blue quartz</t>
  </si>
  <si>
    <t>Greywacke, mafic</t>
  </si>
  <si>
    <t>Felsic flow, aphyric</t>
  </si>
  <si>
    <t>Felsic breccia</t>
  </si>
  <si>
    <t>Basaltic andesite</t>
  </si>
  <si>
    <t>Basalt, px-phyric</t>
  </si>
  <si>
    <t>Basalt, pl-px phyric</t>
  </si>
  <si>
    <t>Basalt, pl-phyric</t>
  </si>
  <si>
    <t>Basalt, clast</t>
  </si>
  <si>
    <t>Basalt, aphyric, pillowed</t>
  </si>
  <si>
    <t>Basalt, aphyric, massive</t>
  </si>
  <si>
    <t>Sandstone</t>
  </si>
  <si>
    <t>Grey mg bt-ms meta-graywacke</t>
  </si>
  <si>
    <t>Well fol qtz diorite</t>
  </si>
  <si>
    <t>Dark green fg  amygdaloidal basaltic dyke cuts granodiorite like WXMS-56</t>
  </si>
  <si>
    <t>Granite, cg to pegmatitic, foliated</t>
  </si>
  <si>
    <t>Granodiorite, core</t>
  </si>
  <si>
    <t>Granodiorite, margin</t>
  </si>
  <si>
    <t>Mass mg eq dk grey-bk hb-bt qtz di</t>
  </si>
  <si>
    <t>Pyroxenite</t>
  </si>
  <si>
    <t>Basalt, dyke</t>
  </si>
  <si>
    <t>Basalt, pillowed</t>
  </si>
  <si>
    <t>Basalt, pillowed, pl-phyric</t>
  </si>
  <si>
    <t>Basalt, pl-phryic</t>
  </si>
  <si>
    <t>Basalt, pl-phyric, pillowed</t>
  </si>
  <si>
    <t>Basalt, pl-px phyric, pillowed</t>
  </si>
  <si>
    <t>Ferrobasalt flow</t>
  </si>
  <si>
    <t>Plagioclase-phyric (&lt;5%, &lt;1mm) massive to fragmental rhyolite</t>
  </si>
  <si>
    <t>Rhyolite crystall tuff</t>
  </si>
  <si>
    <t>Shoshonite, clast</t>
  </si>
  <si>
    <t>Tuff, dacite</t>
  </si>
  <si>
    <t>Felsic GF gneiss; disseminated pyrite</t>
  </si>
  <si>
    <t>Felsic gneiss very homogeneous (good for geochron)</t>
  </si>
  <si>
    <t>Felsic quartzofeldspathic gneiss, right below mineralization</t>
  </si>
  <si>
    <t>Garnetiferous amphibolite (3-5%, 1-3mm)</t>
  </si>
  <si>
    <t>Intermediate to mafic QF gneiss (&gt;50% biotite)</t>
  </si>
  <si>
    <t>Compositionally banded qtz-rich bt-grt gneiss</t>
  </si>
  <si>
    <t>Core sample-qtz diorite?</t>
  </si>
  <si>
    <t>Ferrogabbro</t>
  </si>
  <si>
    <t>Gabbro, chilled margin base</t>
  </si>
  <si>
    <t>Gabbronorite</t>
  </si>
  <si>
    <t>Mass cg eq pink hbl-bt granite</t>
  </si>
  <si>
    <t>Mass dk grey mg-cg px-hb di/gb</t>
  </si>
  <si>
    <t>Mass grey feld porph hbl-bt granodiorite</t>
  </si>
  <si>
    <t>Mass grey feld subporph bt-hb gd/g</t>
  </si>
  <si>
    <t>Mass grey Kfd porph hb-bt g</t>
  </si>
  <si>
    <t>Well fol dk pk cg bt-hb gd</t>
  </si>
  <si>
    <t xml:space="preserve">Tonalitic gneiss, some grt    </t>
  </si>
  <si>
    <t>Strongly fol tonalitic orthogneiss</t>
  </si>
  <si>
    <t>Slightly fol dk pink cg eq hbl-bt granodiorite</t>
  </si>
  <si>
    <t xml:space="preserve">Slightly fol mg-cg qtz-eye porph tonalite </t>
  </si>
  <si>
    <t>Slightly fol pink mg-cg hbl-bt granodiorite</t>
  </si>
  <si>
    <t>Thick flow with epidote, 40 cm amygduloidal. top; mid section</t>
  </si>
  <si>
    <t>Aphyric pillow basalt, 300 m unit, E of 100 m sill complex (top E?), Missi above</t>
  </si>
  <si>
    <r>
      <t>εNd</t>
    </r>
    <r>
      <rPr>
        <vertAlign val="subscript"/>
        <sz val="10"/>
        <color theme="1"/>
        <rFont val="Calibri"/>
        <family val="2"/>
        <scheme val="minor"/>
      </rPr>
      <t>T</t>
    </r>
    <r>
      <rPr>
        <sz val="10"/>
        <color theme="1"/>
        <rFont val="Calibri"/>
        <family val="2"/>
        <scheme val="minor"/>
      </rPr>
      <t xml:space="preserve"> value reported by Kremer et al. (2009) was -7.1 calculated at 1850 Ma.</t>
    </r>
  </si>
  <si>
    <r>
      <t>εNd</t>
    </r>
    <r>
      <rPr>
        <b/>
        <vertAlign val="subscript"/>
        <sz val="10"/>
        <color theme="1"/>
        <rFont val="Calibri"/>
        <family val="2"/>
        <scheme val="minor"/>
      </rPr>
      <t>T</t>
    </r>
  </si>
  <si>
    <t>4Lithoresearch</t>
  </si>
  <si>
    <t>4Litho standard</t>
  </si>
  <si>
    <t>Rare 1 mm quartz-plagioclase phenocrysts, N of fault(?)</t>
  </si>
  <si>
    <t>Plagioclase-phyric (35% &lt;50 mm) overlain by 3 m of intermediate. lapillae tuff, then amygdaloidal unit</t>
  </si>
  <si>
    <t>Compilation of Sm-Nd isotope results and accompanying whole-rock geochemistry (to 2017) for the Trans-Hudson orogen, Manitoba (parts of NTS 63F, J, K, 63N–P, 64A–C, 64F–H)</t>
  </si>
  <si>
    <r>
      <t>Manitoba Geological Survey 2021: Compilation of Sm-Nd isotope results and accompanying whole-rock geochemistry (to 2017) for the Trans-Hudson orogen, Manitoba (parts of NTS 63F, J, K, 63N–P, 64A–C, 64F–H); Manitoba Agriculture and Resource Development, Manitoba Geological Survey, Data Repository Item DRI2021008, Microsoft</t>
    </r>
    <r>
      <rPr>
        <vertAlign val="superscript"/>
        <sz val="11"/>
        <color theme="1"/>
        <rFont val="Calibri"/>
        <family val="2"/>
        <scheme val="minor"/>
      </rPr>
      <t>®</t>
    </r>
    <r>
      <rPr>
        <sz val="11"/>
        <color theme="1"/>
        <rFont val="Calibri"/>
        <family val="2"/>
        <scheme val="minor"/>
      </rPr>
      <t xml:space="preserve"> Excel</t>
    </r>
    <r>
      <rPr>
        <vertAlign val="superscript"/>
        <sz val="11"/>
        <color theme="1"/>
        <rFont val="Calibri"/>
        <family val="2"/>
        <scheme val="minor"/>
      </rPr>
      <t>®</t>
    </r>
    <r>
      <rPr>
        <sz val="11"/>
        <color theme="1"/>
        <rFont val="Calibri"/>
        <family val="2"/>
        <scheme val="minor"/>
      </rPr>
      <t xml:space="preserve"> file.</t>
    </r>
  </si>
  <si>
    <t>Data Repository Item DRI2021008</t>
  </si>
  <si>
    <t>DRI2021008</t>
  </si>
  <si>
    <r>
      <t>Contents:</t>
    </r>
    <r>
      <rPr>
        <b/>
        <sz val="11"/>
        <color rgb="FFFF0000"/>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Table 1</t>
    </r>
    <r>
      <rPr>
        <sz val="11"/>
        <rFont val="Calibri"/>
        <family val="2"/>
        <scheme val="minor"/>
      </rPr>
      <t>: Compilation of Sm-Nd isotope results and accompanying whole-rock geochemistry for the Trans-Hudson orogen in Manitoba (to 2017).</t>
    </r>
  </si>
  <si>
    <t>Project_Lead</t>
  </si>
  <si>
    <t>Compilation of Sm-Nd isotopic results, Trans-Hudson orogen, Manitoba</t>
  </si>
  <si>
    <r>
      <rPr>
        <b/>
        <sz val="11"/>
        <color theme="1"/>
        <rFont val="Calibri"/>
        <family val="2"/>
        <scheme val="minor"/>
      </rPr>
      <t>Table 1</t>
    </r>
    <r>
      <rPr>
        <sz val="11"/>
        <color theme="1"/>
        <rFont val="Calibri"/>
        <family val="2"/>
        <scheme val="minor"/>
      </rPr>
      <t>: Compilation of Sm-Nd isotope results and accompanying whole-rock geochemistry for the Trans-Hudson orogen in Manitoba (to 2017).</t>
    </r>
  </si>
  <si>
    <t>T_Ma</t>
  </si>
  <si>
    <r>
      <t>NAD</t>
    </r>
    <r>
      <rPr>
        <b/>
        <vertAlign val="superscript"/>
        <sz val="10"/>
        <color theme="1"/>
        <rFont val="Calibri"/>
        <family val="2"/>
        <scheme val="minor"/>
      </rPr>
      <t>(1)</t>
    </r>
  </si>
  <si>
    <r>
      <t>Easting</t>
    </r>
    <r>
      <rPr>
        <b/>
        <vertAlign val="superscript"/>
        <sz val="10"/>
        <color theme="1"/>
        <rFont val="Calibri"/>
        <family val="2"/>
        <scheme val="minor"/>
      </rPr>
      <t>(1)</t>
    </r>
  </si>
  <si>
    <r>
      <t>Northing</t>
    </r>
    <r>
      <rPr>
        <b/>
        <vertAlign val="superscript"/>
        <sz val="10"/>
        <color theme="1"/>
        <rFont val="Calibri"/>
        <family val="2"/>
        <scheme val="minor"/>
      </rPr>
      <t>(1)</t>
    </r>
  </si>
  <si>
    <r>
      <t>T</t>
    </r>
    <r>
      <rPr>
        <b/>
        <vertAlign val="subscript"/>
        <sz val="10"/>
        <color theme="1"/>
        <rFont val="Calibri"/>
        <family val="2"/>
        <scheme val="minor"/>
      </rPr>
      <t>DM</t>
    </r>
    <r>
      <rPr>
        <b/>
        <sz val="10"/>
        <color theme="1"/>
        <rFont val="Calibri"/>
        <family val="2"/>
        <scheme val="minor"/>
      </rPr>
      <t>_Goldstein</t>
    </r>
    <r>
      <rPr>
        <b/>
        <vertAlign val="superscript"/>
        <sz val="10"/>
        <color theme="1"/>
        <rFont val="Calibri"/>
        <family val="2"/>
        <scheme val="minor"/>
      </rPr>
      <t>(2)</t>
    </r>
  </si>
  <si>
    <r>
      <t>T</t>
    </r>
    <r>
      <rPr>
        <b/>
        <vertAlign val="subscript"/>
        <sz val="10"/>
        <color theme="1"/>
        <rFont val="Calibri"/>
        <family val="2"/>
        <scheme val="minor"/>
      </rPr>
      <t>DM</t>
    </r>
    <r>
      <rPr>
        <b/>
        <sz val="10"/>
        <color theme="1"/>
        <rFont val="Calibri"/>
        <family val="2"/>
        <scheme val="minor"/>
      </rPr>
      <t>_DePaolo</t>
    </r>
    <r>
      <rPr>
        <b/>
        <vertAlign val="superscript"/>
        <sz val="10"/>
        <color theme="1"/>
        <rFont val="Calibri"/>
        <family val="2"/>
        <scheme val="minor"/>
      </rPr>
      <t>(3)</t>
    </r>
  </si>
  <si>
    <r>
      <rPr>
        <vertAlign val="superscript"/>
        <sz val="10"/>
        <color theme="1"/>
        <rFont val="Calibri"/>
        <family val="2"/>
        <scheme val="minor"/>
      </rPr>
      <t>(1)</t>
    </r>
    <r>
      <rPr>
        <sz val="10"/>
        <color theme="1"/>
        <rFont val="Calibri"/>
        <family val="2"/>
        <scheme val="minor"/>
      </rPr>
      <t xml:space="preserve"> UTM coordinates from rows 3 to 189 were originally captured in UTM Zone 14, NAD27. They have been converted to UTM Zone 14, NAD83.</t>
    </r>
  </si>
  <si>
    <r>
      <rPr>
        <vertAlign val="superscript"/>
        <sz val="10"/>
        <color theme="1"/>
        <rFont val="Calibri"/>
        <family val="2"/>
        <scheme val="minor"/>
      </rPr>
      <t>(2)</t>
    </r>
    <r>
      <rPr>
        <sz val="10"/>
        <color theme="1"/>
        <rFont val="Calibri"/>
        <family val="2"/>
        <scheme val="minor"/>
      </rPr>
      <t xml:space="preserve"> See Goldstein et al. (1984)</t>
    </r>
  </si>
  <si>
    <r>
      <rPr>
        <vertAlign val="superscript"/>
        <sz val="10"/>
        <color theme="1"/>
        <rFont val="Calibri"/>
        <family val="2"/>
        <scheme val="minor"/>
      </rPr>
      <t>(3)</t>
    </r>
    <r>
      <rPr>
        <sz val="10"/>
        <color theme="1"/>
        <rFont val="Calibri"/>
        <family val="2"/>
        <scheme val="minor"/>
      </rPr>
      <t xml:space="preserve"> See DePaolo (1981)</t>
    </r>
  </si>
  <si>
    <t>Goldstein, S.L., O’Nions, R.K. and Hamilton, P.J. 1984: A Sm-Nd isotopic study of atmospheric dusts and particulates from major river systems; Earth and Planetary Science Letters, v. 70, p. 221–236; URL &lt;https://doi.org/10.1016/0012-821X(84)90007-4&gt;.</t>
  </si>
  <si>
    <t>Simard, R.-L., McGregor, C.R., Rayner, N. and Creaser, R.A. 2010: Geochemistry, Sm-Nd isotopic and U-Pb age data for the eastern sub-Phanerozoic Flin Flon Belt, west-central Manitoba (parts of NTS 63J3–6, 11, 12, 14, 63K1–2, 7–10); Manitoba Innovation, Energy and Mines, Manitoba Geological Survey, Data Repository Item DRI2010006, Microsoft® Excel® file, URL &lt;https://www.manitoba.ca/iem/info/libmin/DRI2010006.xls&gt; [May 2021].</t>
  </si>
  <si>
    <t>DePaolo, D.J. 1981: Neodymium isotopes in the Colorado Front Range and crust–mantle evolution in the Proterozoic; Nature, v. 291, p. 193–196, URL &lt;https://doi.org/10.1038/291193a0&gt;.</t>
  </si>
  <si>
    <r>
      <t xml:space="preserve">Martins T. and McFarlane C.R.M. 2016: Evidence of juvenile-arc magmatism at Northern Indian Lake: implications for base-metal exploration in north-central Manitoba (parts of NTS 64H3, 5, 6); </t>
    </r>
    <r>
      <rPr>
        <i/>
        <sz val="11"/>
        <rFont val="Calibri"/>
        <family val="2"/>
        <scheme val="minor"/>
      </rPr>
      <t xml:space="preserve">in </t>
    </r>
    <r>
      <rPr>
        <sz val="11"/>
        <rFont val="Calibri"/>
        <family val="2"/>
        <scheme val="minor"/>
      </rPr>
      <t>Report of Activities 2016, Manitoba Growth, Enterprise and Trade, Manitoba Geological Survey, p. 135–141, URL &lt;https://www.manitoba.ca/iem/geo/field/roa16pdfs/GS-12.pdf&gt; [June 2021].</t>
    </r>
  </si>
  <si>
    <r>
      <t xml:space="preserve">Kremer, P.D., Rayner, N. and Corkery, M.T. 2009: New results from geological mapping in the west-central and northeastern portions of Southern Indian Lake, Manitoba (parts of NTS 64G1, 2, 8, 64H4, 5); </t>
    </r>
    <r>
      <rPr>
        <i/>
        <sz val="11"/>
        <rFont val="Calibri"/>
        <family val="2"/>
        <scheme val="minor"/>
      </rPr>
      <t>in</t>
    </r>
    <r>
      <rPr>
        <sz val="11"/>
        <rFont val="Calibri"/>
        <family val="2"/>
        <scheme val="minor"/>
      </rPr>
      <t xml:space="preserve"> Report of Activities 2009, Manitoba Innovation, Energy and Mines, Manitoba Geological Survey, p. 94–107, URL &lt;https://www.manitoba.ca/iem/geo/field/roa09pdfs/GS-9.pdf&gt; [June 2021].</t>
    </r>
  </si>
  <si>
    <r>
      <t>DH-08-122/129.4; T</t>
    </r>
    <r>
      <rPr>
        <vertAlign val="subscript"/>
        <sz val="10"/>
        <color theme="1"/>
        <rFont val="Calibri"/>
        <family val="2"/>
        <scheme val="minor"/>
      </rPr>
      <t>CR</t>
    </r>
    <r>
      <rPr>
        <sz val="10"/>
        <color theme="1"/>
        <rFont val="Calibri"/>
        <family val="2"/>
        <scheme val="minor"/>
      </rPr>
      <t xml:space="preserve"> = 2.1 Ga</t>
    </r>
  </si>
  <si>
    <r>
      <t>8% hornblende phenocrysts, 30 cm flow, amygdaloidal top; T</t>
    </r>
    <r>
      <rPr>
        <vertAlign val="subscript"/>
        <sz val="10"/>
        <color theme="1"/>
        <rFont val="Calibri"/>
        <family val="2"/>
        <scheme val="minor"/>
      </rPr>
      <t>CR</t>
    </r>
    <r>
      <rPr>
        <sz val="10"/>
        <color theme="1"/>
        <rFont val="Calibri"/>
        <family val="2"/>
        <scheme val="minor"/>
      </rPr>
      <t xml:space="preserve"> = 2.2 Ga</t>
    </r>
  </si>
  <si>
    <r>
      <t>Medium to coarse grained; T</t>
    </r>
    <r>
      <rPr>
        <vertAlign val="subscript"/>
        <sz val="10"/>
        <color theme="1"/>
        <rFont val="Calibri"/>
        <family val="2"/>
        <scheme val="minor"/>
      </rPr>
      <t>CR</t>
    </r>
    <r>
      <rPr>
        <sz val="10"/>
        <color theme="1"/>
        <rFont val="Calibri"/>
        <family val="2"/>
        <scheme val="minor"/>
      </rPr>
      <t xml:space="preserve"> = 2.0 Ga</t>
    </r>
  </si>
  <si>
    <r>
      <t>50m section, hornblende-phyric amygdaloidal overlies 50m AK above base; T</t>
    </r>
    <r>
      <rPr>
        <vertAlign val="subscript"/>
        <sz val="10"/>
        <color theme="1"/>
        <rFont val="Calibri"/>
        <family val="2"/>
        <scheme val="minor"/>
      </rPr>
      <t>CR</t>
    </r>
    <r>
      <rPr>
        <sz val="10"/>
        <color theme="1"/>
        <rFont val="Calibri"/>
        <family val="2"/>
        <scheme val="minor"/>
      </rPr>
      <t xml:space="preserve"> = 2.1 Ga</t>
    </r>
  </si>
  <si>
    <r>
      <t>Relict 8 mm subhedral plagioclase, new 1-2 mm plagioclase, flat spindle quartz; T</t>
    </r>
    <r>
      <rPr>
        <vertAlign val="subscript"/>
        <sz val="10"/>
        <color theme="1"/>
        <rFont val="Calibri"/>
        <family val="2"/>
        <scheme val="minor"/>
      </rPr>
      <t>CR</t>
    </r>
    <r>
      <rPr>
        <sz val="10"/>
        <color theme="1"/>
        <rFont val="Calibri"/>
        <family val="2"/>
        <scheme val="minor"/>
      </rPr>
      <t xml:space="preserve"> = 2.2 Ga</t>
    </r>
  </si>
  <si>
    <r>
      <t>Upper 5 m of sill (upright), 60 7 mm PG, 10% garnet, 10 hornblende, 25 quartz; T</t>
    </r>
    <r>
      <rPr>
        <vertAlign val="subscript"/>
        <sz val="10"/>
        <color theme="1"/>
        <rFont val="Calibri"/>
        <family val="2"/>
        <scheme val="minor"/>
      </rPr>
      <t>CR</t>
    </r>
    <r>
      <rPr>
        <sz val="10"/>
        <color theme="1"/>
        <rFont val="Calibri"/>
        <family val="2"/>
        <scheme val="minor"/>
      </rPr>
      <t xml:space="preserve"> = 2.8 Ga</t>
    </r>
  </si>
  <si>
    <t>Martins, T., Kremer, P.D., Corrigan, D. and Rayner, N. 2019: Geology of the Southern Indian Lake area, north-central Manitoba (parts of NTS 64G1, 2, 7–10, 64H3–6); Manitoba Growth, Enterprise and Trade, Manitoba Geological Survey, Geoscientific Report GR2019-1, 51 p. plus 4 maps at 1:50 000 scale, URL &lt;https://www.manitoba.ca/iem/info/libmin/GR2019-1.zip&gt; [May 2021].</t>
  </si>
  <si>
    <t>Zwanzig, H.V. and Bailes, A.H. 2010: Geology and geochemical evolution of the northern Flin Flon and southern Kisseynew domains, Kississing–File lakes area, Manitoba (parts of NTS 63K, N); Manitoba Innovation, Energy and Mines, Manitoba Geological Survey, Geoscientific Report GR2010-1, 135 p. plus 5 appendices and 2 maps at 1:100 000 scale, URL &lt;https://www.manitoba.ca/iem/info/libmin/GR2010-1.zip&gt; [May 2021].</t>
  </si>
  <si>
    <t>Viljoen, D., Chackowsky, L., Lenton, P., Vanderkam, R., Broome, H.J., Slimmon, B. and the NATMAP Shield Margin Working Group 2000: Selected data from the NATMAP Shield Margin Project database; Geological Survey of Canada, Open File 3884, Manitoba Energy and Mines, Open File Report OF98-1 and Saskatchewan Geological Survey, Open File Report 2000-3, CD-ROM, URL &lt;https://doi.org/10.4095/211408&gt;.</t>
  </si>
  <si>
    <r>
      <t>Yang, X.M. and Lawley, C.J.M. 2018: Tectonic setting of the Gordon gold deposit, Lynn Lake greenstone belt, northwestern Manitoba (parts of NTS 64C16): evidence from lithogeochemistry, Nd isotopes and U-Pb geochronology;</t>
    </r>
    <r>
      <rPr>
        <i/>
        <sz val="11"/>
        <rFont val="Calibri"/>
        <family val="2"/>
        <scheme val="minor"/>
      </rPr>
      <t xml:space="preserve"> in</t>
    </r>
    <r>
      <rPr>
        <sz val="11"/>
        <rFont val="Calibri"/>
        <family val="2"/>
        <scheme val="minor"/>
      </rPr>
      <t xml:space="preserve"> Report of Activities 2018, Manitoba Growth, Enterprise and Trade, Manitoba Geological Survey, p. 89–109, URL &lt;https://www.manitoba.ca/iem/geo/field/roa18pdfs/GS2018-8.pdf&gt; [May 2021].</t>
    </r>
  </si>
  <si>
    <t>Zwanzig, H.V., Syme, E.C. and Gilbert, H.P. 1999: Updated trace element geochemistry of ca. 1.9 Ga metavolcanic rocks in the Paleoproterozoic Lynn Lake belt; Manitoba Industry, Trade and Mines, Geological Services, Open File Report OF99-13, 46 p. plus 1 map at 1:100 000 scale, URL &lt;https://www.manitoba.ca/iem/info/libmin/OF99-13.zip&gt; [May 2021].</t>
  </si>
  <si>
    <t>Beaumont-Smith, C.J. 2008: Geochemistry data for the Lynn Lake greenstone belt, Manitoba (NTS 64C11–16); Manitoba Science, Technology, Energy and Mines, Manitoba Geological Survey, Open File OF2007-1, 5 p. plus 1 appendix, URL &lt;https://www.manitoba.ca/iem/info/libmin/OF2007-1.zip&gt; [May 2021].</t>
  </si>
  <si>
    <t>3 km E from Bakers Narrow</t>
  </si>
  <si>
    <t>N of Brunne Lake</t>
  </si>
  <si>
    <t>S Wekusko</t>
  </si>
  <si>
    <t>Reed Lake, NW of Campground, S of BCSZ</t>
  </si>
  <si>
    <t>0.2 km S of New Brittania Mine</t>
  </si>
  <si>
    <t>Gneiss dome, N of Squall Lake</t>
  </si>
  <si>
    <t>N of Copper Lake</t>
  </si>
  <si>
    <t>Reed Lake, S of Four Mile Island</t>
  </si>
  <si>
    <t>S of Jungle Lake</t>
  </si>
  <si>
    <t>Reed Lake - N of Four Mile Island</t>
  </si>
  <si>
    <t>W of Copper Lake</t>
  </si>
  <si>
    <t xml:space="preserve">Reed Lake, W of Four Mile Island </t>
  </si>
  <si>
    <t>E of Morton Lake</t>
  </si>
  <si>
    <t>S of Puffy Lake</t>
  </si>
  <si>
    <t>SE of Meat Lake</t>
  </si>
  <si>
    <t xml:space="preserve">N of road to south Ragged Lake </t>
  </si>
  <si>
    <t>W of Missi Falls</t>
  </si>
  <si>
    <t>S of Ragged Lake</t>
  </si>
  <si>
    <t>SW of Dow Lake</t>
  </si>
  <si>
    <t>N of Hobbit Lake Road</t>
  </si>
  <si>
    <t>500 m N of Payuk Lake</t>
  </si>
  <si>
    <t xml:space="preserve">N of Prieston Lake </t>
  </si>
  <si>
    <t>S of Storozuk Lake</t>
  </si>
  <si>
    <t>N of Jungle Lake</t>
  </si>
  <si>
    <t xml:space="preserve">N of Road south to S Ragged Lake  </t>
  </si>
  <si>
    <t>Moody Lake SW</t>
  </si>
  <si>
    <t>File Lake S</t>
  </si>
  <si>
    <t>SW of Meat Lake</t>
  </si>
  <si>
    <t>S of Lobstick Narrows</t>
  </si>
  <si>
    <t>SE of Ham Lake</t>
  </si>
  <si>
    <t>S shore of Brunne Lake</t>
  </si>
  <si>
    <t>SE bend, Road to Puffy Mine</t>
  </si>
  <si>
    <t>1 km E of Kaminis Lake</t>
  </si>
  <si>
    <t>3 km E of Kaminis Lake</t>
  </si>
  <si>
    <t>W end of Nelson Lake</t>
  </si>
  <si>
    <t>Tonalite±hypersthene</t>
  </si>
  <si>
    <t>Quartz-phyric, layered metarhyolite (phenocrysts variation 15–30% &lt;5 mm) 3 m units</t>
  </si>
  <si>
    <t>Bo-tonalite gneiss &lt;4% &lt;1 mm garnet, green Bo rims (K93-22), unit 10; UpPb = 1824 +/-4 Ma inherited grain &gt;2228 Ma</t>
  </si>
  <si>
    <t>Abbreviations:                                                                                                                                                                                                        Actlabs, Activation Laboratories Inc.; BCSZ, Berry Creek shear zone; CR, crustal residence; DH, drillhole; DM, depleted mantle; E-MORB, enriched mid-ocean–ridge basalt; ICP-MS, inductively coupled plasma–mass spectrometry; ID, identification; INAA, instrumental neutron activation analysis; LOI, loss-on-ignition; LREE, light rare-earth element; MAL, Manitoba Analytical Laboratory; MGS, Manitoba Geological Survey; NC, not calculated; REE, rare-earth element; T, time; XRAL, XRAL Laboratories.</t>
  </si>
  <si>
    <t>shoshonitic</t>
  </si>
  <si>
    <t>4-LithoRes</t>
  </si>
  <si>
    <t>A17-10841</t>
  </si>
  <si>
    <t>A16-09041</t>
  </si>
  <si>
    <t>4-Litho</t>
  </si>
  <si>
    <t>N/A</t>
  </si>
  <si>
    <t>K.D. Reid, unpublished data/Reid 2020</t>
  </si>
  <si>
    <t>4-LithosRes</t>
  </si>
  <si>
    <t>&lt;0.50</t>
  </si>
  <si>
    <t>117-16-EPV-9-94-370.0</t>
  </si>
  <si>
    <t>117-16-EPV-9-94-452.0</t>
  </si>
  <si>
    <t>This dataset aims to provide a comprehensive compilation of Sm-Nd isotopic results and accompanying whole-rock geochemistry (when available) of samples from the Trans-Hudson orogen in Manitoba up to 2017. This file was compiled by S. Gagné (former MGS) and finalized by T. Martins with assistance from C. Pastula (University of Winnipeg). All samples were collected by several geologists and analyzed in different laboratories using the specific methodologies of each facility. This compilation also includes unpublished MGS data as well as data from the literature. Since several laboratories were used and some data is legacy, it is not possible to describe a common methodology and these data cannot be verified. For methodology and other information, it is recommended the user refer to the original publication (when available). All UTM coordinates are presented in UTM Zone 14N, NAD83. Coordinates that were not originally in UTM Zone 14N, NAD83 were converted.</t>
  </si>
  <si>
    <t>Reid (2020)</t>
  </si>
  <si>
    <t>K.D. Reid, unpublished data/Reid (2020)</t>
  </si>
  <si>
    <t>K.D. Reid, unpublised data/Reid (2020)</t>
  </si>
  <si>
    <t>None</t>
  </si>
  <si>
    <t>Reid, K.D. 2020: Drillcore geochemistry from the eastern sub-Phanerozoic Flin Flon domain, north-central Manitoba (NTS 63J5, 6, 11–14, 63K8, 9); Manitoba Agriculture and Resource Development, Manitoba Geological Survey, Data Repository Item DRI2020023, Microsoft® Excel® file, URL &lt;https://www.manitoba.ca/iem/info/libmin/DRI2020023.xlsx&gt; [June 2021].</t>
  </si>
  <si>
    <t>evolved arc</t>
  </si>
  <si>
    <t>not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</si>
</sst>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164" formatCode="0.0"/>
    <numFmt numFmtId="165" formatCode="0.0000"/>
    <numFmt numFmtId="166" formatCode="0.000000"/>
    <numFmt numFmtId="167" formatCode="0.00;[Red]0.00"/>
    <numFmt numFmtId="168" formatCode="0.0;[Red]0.0"/>
    <numFmt numFmtId="169" formatCode="0.000"/>
    <numFmt numFmtId="170" formatCode="0.0000000"/>
    <numFmt numFmtId="171" formatCode="0.00000"/>
  </numFmts>
  <fonts count="25" x14ac:knownFonts="1">
    <font>
      <sz val="11"/>
      <color theme="1"/>
      <name val="Calibri"/>
      <family val="2"/>
      <scheme val="minor"/>
    </font>
    <font>
      <sz val="11"/>
      <color rgb="FFFF0000"/>
      <name val="Calibri"/>
      <family val="2"/>
      <scheme val="minor"/>
    </font>
    <font>
      <sz val="10"/>
      <name val="Arial"/>
      <family val="2"/>
    </font>
    <font>
      <sz val="10"/>
      <color indexed="8"/>
      <name val="Arial"/>
      <family val="2"/>
    </font>
    <font>
      <b/>
      <sz val="11"/>
      <name val="Calibri"/>
      <family val="2"/>
      <scheme val="minor"/>
    </font>
    <font>
      <sz val="11"/>
      <name val="Calibri"/>
      <family val="2"/>
      <scheme val="minor"/>
    </font>
    <font>
      <sz val="11"/>
      <color rgb="FF0070C0"/>
      <name val="Calibri"/>
      <family val="2"/>
      <scheme val="minor"/>
    </font>
    <font>
      <b/>
      <sz val="11"/>
      <color rgb="FFFF0000"/>
      <name val="Calibri"/>
      <family val="2"/>
      <scheme val="minor"/>
    </font>
    <font>
      <sz val="11"/>
      <color indexed="10"/>
      <name val="Calibri"/>
      <family val="2"/>
      <scheme val="minor"/>
    </font>
    <font>
      <b/>
      <sz val="11"/>
      <color theme="1"/>
      <name val="Calibri"/>
      <family val="2"/>
      <scheme val="minor"/>
    </font>
    <font>
      <vertAlign val="superscript"/>
      <sz val="11"/>
      <color theme="1"/>
      <name val="Calibri"/>
      <family val="2"/>
      <scheme val="minor"/>
    </font>
    <font>
      <b/>
      <sz val="14"/>
      <color theme="1"/>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theme="1"/>
      <name val="Calibri"/>
      <family val="2"/>
      <scheme val="minor"/>
    </font>
    <font>
      <i/>
      <sz val="10"/>
      <color rgb="FFFF0000"/>
      <name val="Calibri"/>
      <family val="2"/>
      <scheme val="minor"/>
    </font>
    <font>
      <sz val="10"/>
      <color rgb="FF000000"/>
      <name val="Calibri"/>
      <family val="2"/>
      <scheme val="minor"/>
    </font>
    <font>
      <b/>
      <sz val="10"/>
      <color theme="1"/>
      <name val="Calibri"/>
      <family val="2"/>
      <scheme val="minor"/>
    </font>
    <font>
      <vertAlign val="superscript"/>
      <sz val="10"/>
      <color theme="1"/>
      <name val="Calibri"/>
      <family val="2"/>
      <scheme val="minor"/>
    </font>
    <font>
      <b/>
      <vertAlign val="superscript"/>
      <sz val="10"/>
      <color theme="1"/>
      <name val="Calibri"/>
      <family val="2"/>
      <scheme val="minor"/>
    </font>
    <font>
      <b/>
      <vertAlign val="subscript"/>
      <sz val="10"/>
      <color theme="1"/>
      <name val="Calibri"/>
      <family val="2"/>
      <scheme val="minor"/>
    </font>
    <font>
      <i/>
      <sz val="10"/>
      <color theme="1"/>
      <name val="Calibri"/>
      <family val="2"/>
      <scheme val="minor"/>
    </font>
    <font>
      <vertAlign val="subscript"/>
      <sz val="10"/>
      <color theme="1"/>
      <name val="Calibri"/>
      <family val="2"/>
      <scheme val="minor"/>
    </font>
    <font>
      <i/>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s>
  <cellStyleXfs count="6">
    <xf numFmtId="0" fontId="0" fillId="0" borderId="0"/>
    <xf numFmtId="0" fontId="2" fillId="0" borderId="0"/>
    <xf numFmtId="0" fontId="2" fillId="0" borderId="0"/>
    <xf numFmtId="44" fontId="2" fillId="0" borderId="0" applyFont="0" applyFill="0" applyBorder="0" applyAlignment="0" applyProtection="0"/>
    <xf numFmtId="0" fontId="2" fillId="0" borderId="0"/>
    <xf numFmtId="0" fontId="3" fillId="0" borderId="0"/>
  </cellStyleXfs>
  <cellXfs count="157">
    <xf numFmtId="0" fontId="0" fillId="0" borderId="0" xfId="0"/>
    <xf numFmtId="0" fontId="4" fillId="2" borderId="3" xfId="0" applyFont="1" applyFill="1" applyBorder="1" applyAlignment="1">
      <alignment vertical="top" wrapText="1"/>
    </xf>
    <xf numFmtId="0" fontId="5" fillId="0" borderId="0" xfId="0" applyFont="1"/>
    <xf numFmtId="0" fontId="4" fillId="0" borderId="4" xfId="0" applyFont="1" applyFill="1" applyBorder="1" applyAlignment="1">
      <alignment vertical="top" wrapText="1"/>
    </xf>
    <xf numFmtId="0" fontId="4" fillId="2" borderId="4" xfId="0" applyFont="1" applyFill="1" applyBorder="1" applyAlignment="1">
      <alignment vertical="top" wrapText="1"/>
    </xf>
    <xf numFmtId="0" fontId="5" fillId="0" borderId="4" xfId="0" applyFont="1" applyFill="1" applyBorder="1" applyAlignment="1">
      <alignment vertical="top" wrapText="1"/>
    </xf>
    <xf numFmtId="0" fontId="6" fillId="0" borderId="0" xfId="0" applyFont="1"/>
    <xf numFmtId="0" fontId="5" fillId="0" borderId="0" xfId="0" applyFont="1" applyBorder="1"/>
    <xf numFmtId="0" fontId="5" fillId="2" borderId="4" xfId="0" applyFont="1" applyFill="1" applyBorder="1" applyAlignment="1">
      <alignment vertical="top" wrapText="1"/>
    </xf>
    <xf numFmtId="0" fontId="6" fillId="0" borderId="0" xfId="0" applyFont="1" applyAlignment="1">
      <alignment vertical="top" wrapText="1"/>
    </xf>
    <xf numFmtId="0" fontId="6" fillId="0" borderId="0" xfId="0" applyFont="1" applyAlignment="1">
      <alignment wrapText="1"/>
    </xf>
    <xf numFmtId="0" fontId="5" fillId="0" borderId="0" xfId="0" applyFont="1" applyAlignment="1">
      <alignment wrapText="1"/>
    </xf>
    <xf numFmtId="0" fontId="5" fillId="0" borderId="0" xfId="0" applyFont="1" applyFill="1" applyAlignment="1">
      <alignment vertical="top" wrapText="1"/>
    </xf>
    <xf numFmtId="0" fontId="1" fillId="0" borderId="0" xfId="0" applyFont="1" applyAlignment="1">
      <alignment vertical="top" wrapText="1"/>
    </xf>
    <xf numFmtId="0" fontId="8" fillId="0" borderId="0" xfId="0" applyFont="1" applyAlignment="1">
      <alignment vertical="top"/>
    </xf>
    <xf numFmtId="0" fontId="5" fillId="0" borderId="0" xfId="0" applyFont="1" applyAlignment="1">
      <alignment vertical="top"/>
    </xf>
    <xf numFmtId="0" fontId="5" fillId="0" borderId="4" xfId="0" applyFont="1" applyBorder="1"/>
    <xf numFmtId="0" fontId="8" fillId="0" borderId="0" xfId="0" applyFont="1"/>
    <xf numFmtId="0" fontId="5" fillId="0" borderId="5" xfId="0" applyFont="1" applyBorder="1"/>
    <xf numFmtId="0" fontId="4" fillId="0" borderId="0" xfId="0" applyFont="1"/>
    <xf numFmtId="0" fontId="4" fillId="0" borderId="0" xfId="0" applyFont="1" applyBorder="1" applyAlignment="1">
      <alignment vertical="center"/>
    </xf>
    <xf numFmtId="0" fontId="0" fillId="0" borderId="4" xfId="0" applyFont="1" applyFill="1" applyBorder="1" applyAlignment="1">
      <alignment vertical="top" wrapText="1"/>
    </xf>
    <xf numFmtId="0" fontId="11" fillId="0" borderId="4" xfId="0" applyFont="1" applyFill="1" applyBorder="1" applyAlignment="1">
      <alignment vertical="top" wrapText="1"/>
    </xf>
    <xf numFmtId="0" fontId="0" fillId="0" borderId="0" xfId="0" applyFont="1" applyAlignment="1">
      <alignment horizontal="justify" vertical="center"/>
    </xf>
    <xf numFmtId="0" fontId="9" fillId="0" borderId="0" xfId="0" applyFont="1" applyAlignment="1">
      <alignment horizontal="justify" vertical="center"/>
    </xf>
    <xf numFmtId="0" fontId="13" fillId="0" borderId="0" xfId="0" applyFont="1" applyBorder="1"/>
    <xf numFmtId="0" fontId="14" fillId="0" borderId="0" xfId="0" applyFont="1"/>
    <xf numFmtId="0" fontId="12" fillId="0" borderId="0" xfId="0" applyFont="1" applyBorder="1"/>
    <xf numFmtId="0" fontId="14" fillId="0" borderId="0" xfId="0" applyFont="1" applyBorder="1"/>
    <xf numFmtId="0" fontId="15" fillId="0" borderId="0" xfId="0" applyFont="1" applyFill="1" applyBorder="1" applyAlignment="1">
      <alignment horizontal="left"/>
    </xf>
    <xf numFmtId="0" fontId="15" fillId="4" borderId="0" xfId="0" applyFont="1" applyFill="1" applyBorder="1" applyAlignment="1">
      <alignment horizontal="left"/>
    </xf>
    <xf numFmtId="0" fontId="14" fillId="0" borderId="0" xfId="0" applyFont="1" applyFill="1" applyBorder="1"/>
    <xf numFmtId="0" fontId="12" fillId="0" borderId="0" xfId="0" applyFont="1" applyFill="1" applyBorder="1" applyAlignment="1">
      <alignment vertical="center"/>
    </xf>
    <xf numFmtId="0" fontId="16" fillId="0" borderId="0" xfId="0" applyFont="1" applyFill="1" applyBorder="1" applyAlignment="1">
      <alignment horizontal="left"/>
    </xf>
    <xf numFmtId="0" fontId="15" fillId="0" borderId="0" xfId="0" applyFont="1"/>
    <xf numFmtId="0" fontId="15" fillId="0" borderId="0" xfId="0" quotePrefix="1" applyFont="1" applyBorder="1" applyAlignment="1">
      <alignment horizontal="center" vertical="center"/>
    </xf>
    <xf numFmtId="0" fontId="12" fillId="0" borderId="0" xfId="0" applyFont="1"/>
    <xf numFmtId="0" fontId="17" fillId="0" borderId="0" xfId="0" applyFont="1" applyBorder="1" applyAlignment="1">
      <alignment horizontal="center" vertical="center"/>
    </xf>
    <xf numFmtId="0" fontId="13" fillId="0" borderId="0" xfId="0" applyFont="1"/>
    <xf numFmtId="0" fontId="18" fillId="0" borderId="0" xfId="0" applyFont="1"/>
    <xf numFmtId="0" fontId="12" fillId="3" borderId="0" xfId="0" applyFont="1" applyFill="1" applyAlignment="1">
      <alignment horizontal="right" vertical="center"/>
    </xf>
    <xf numFmtId="0" fontId="15" fillId="3" borderId="0" xfId="0" applyFont="1" applyFill="1"/>
    <xf numFmtId="0" fontId="14" fillId="0" borderId="0" xfId="0" applyFont="1" applyFill="1" applyAlignment="1">
      <alignment horizontal="right" vertical="center"/>
    </xf>
    <xf numFmtId="0" fontId="14" fillId="0" borderId="0" xfId="0" applyFont="1" applyFill="1"/>
    <xf numFmtId="0" fontId="12" fillId="3" borderId="0" xfId="0" applyFont="1" applyFill="1" applyAlignment="1">
      <alignment horizontal="right"/>
    </xf>
    <xf numFmtId="0" fontId="14" fillId="3" borderId="0" xfId="0" applyFont="1" applyFill="1" applyAlignment="1">
      <alignment horizontal="right" vertical="center" indent="1"/>
    </xf>
    <xf numFmtId="0" fontId="14" fillId="0" borderId="0" xfId="0" applyFont="1" applyAlignment="1">
      <alignment horizontal="right" vertical="center"/>
    </xf>
    <xf numFmtId="0" fontId="14" fillId="0" borderId="1" xfId="0" applyFont="1" applyFill="1" applyBorder="1" applyAlignment="1">
      <alignment horizontal="right"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3" borderId="0" xfId="0" applyFont="1" applyFill="1"/>
    <xf numFmtId="0" fontId="12" fillId="3" borderId="0" xfId="0" applyFont="1" applyFill="1" applyAlignment="1">
      <alignment horizontal="left" vertical="center" indent="1"/>
    </xf>
    <xf numFmtId="0" fontId="15" fillId="0" borderId="1" xfId="1" applyFont="1" applyFill="1" applyBorder="1" applyAlignment="1">
      <alignment horizontal="center" vertical="center"/>
    </xf>
    <xf numFmtId="0" fontId="18" fillId="0" borderId="1" xfId="1" applyFont="1" applyFill="1" applyBorder="1" applyAlignment="1">
      <alignment horizontal="center" vertical="center"/>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2" fontId="15" fillId="0" borderId="1" xfId="1" applyNumberFormat="1" applyFont="1" applyFill="1" applyBorder="1" applyAlignment="1">
      <alignment horizontal="center" vertical="center"/>
    </xf>
    <xf numFmtId="0" fontId="15" fillId="0" borderId="2" xfId="1" applyFont="1" applyFill="1" applyBorder="1" applyAlignment="1">
      <alignment horizontal="center" vertical="center"/>
    </xf>
    <xf numFmtId="0" fontId="15" fillId="0" borderId="2" xfId="0" applyFont="1" applyFill="1" applyBorder="1" applyAlignment="1">
      <alignment vertical="center"/>
    </xf>
    <xf numFmtId="0" fontId="15" fillId="0" borderId="2" xfId="0" applyFont="1" applyFill="1" applyBorder="1" applyAlignment="1">
      <alignment horizontal="center" vertical="center"/>
    </xf>
    <xf numFmtId="2" fontId="15" fillId="0" borderId="2" xfId="1" applyNumberFormat="1" applyFont="1" applyFill="1" applyBorder="1" applyAlignment="1">
      <alignment horizontal="center" vertical="center"/>
    </xf>
    <xf numFmtId="0" fontId="15" fillId="0" borderId="2" xfId="1" applyFont="1" applyFill="1" applyBorder="1" applyAlignment="1">
      <alignment vertical="center"/>
    </xf>
    <xf numFmtId="2" fontId="15" fillId="0" borderId="2" xfId="0" applyNumberFormat="1" applyFont="1" applyFill="1" applyBorder="1" applyAlignment="1">
      <alignment horizontal="center" vertical="center"/>
    </xf>
    <xf numFmtId="165" fontId="15" fillId="0" borderId="2" xfId="1" applyNumberFormat="1" applyFont="1" applyFill="1" applyBorder="1" applyAlignment="1">
      <alignment horizontal="center" vertical="center"/>
    </xf>
    <xf numFmtId="167"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167" fontId="15" fillId="0" borderId="2" xfId="0" quotePrefix="1"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1" fontId="15" fillId="0" borderId="2" xfId="0" applyNumberFormat="1" applyFont="1" applyFill="1" applyBorder="1" applyAlignment="1">
      <alignment horizontal="center" vertical="center"/>
    </xf>
    <xf numFmtId="164" fontId="15" fillId="0" borderId="2" xfId="0" applyNumberFormat="1" applyFont="1" applyFill="1" applyBorder="1" applyAlignment="1">
      <alignment horizontal="center" vertical="center"/>
    </xf>
    <xf numFmtId="168" fontId="15" fillId="0" borderId="2" xfId="0" applyNumberFormat="1" applyFont="1" applyFill="1" applyBorder="1" applyAlignment="1">
      <alignment horizontal="center" vertical="center"/>
    </xf>
    <xf numFmtId="0" fontId="15" fillId="0" borderId="2" xfId="2" applyFont="1" applyFill="1" applyBorder="1" applyAlignment="1">
      <alignment horizontal="center" vertical="center"/>
    </xf>
    <xf numFmtId="49" fontId="15" fillId="0" borderId="2" xfId="0" applyNumberFormat="1" applyFont="1" applyFill="1" applyBorder="1" applyAlignment="1">
      <alignment vertical="center"/>
    </xf>
    <xf numFmtId="166" fontId="15" fillId="0" borderId="2" xfId="0" applyNumberFormat="1" applyFont="1" applyFill="1" applyBorder="1" applyAlignment="1">
      <alignment horizontal="center" vertical="center"/>
    </xf>
    <xf numFmtId="0" fontId="15" fillId="0" borderId="2" xfId="1" applyFont="1" applyFill="1" applyBorder="1" applyAlignment="1" applyProtection="1">
      <alignment horizontal="center" vertical="center"/>
      <protection locked="0"/>
    </xf>
    <xf numFmtId="0" fontId="15" fillId="0" borderId="2" xfId="0" quotePrefix="1" applyFont="1" applyFill="1" applyBorder="1" applyAlignment="1">
      <alignment horizontal="center" vertical="center"/>
    </xf>
    <xf numFmtId="2" fontId="22" fillId="0" borderId="2" xfId="0" applyNumberFormat="1" applyFont="1" applyFill="1" applyBorder="1" applyAlignment="1">
      <alignment horizontal="center" vertical="center"/>
    </xf>
    <xf numFmtId="15" fontId="15" fillId="0" borderId="2" xfId="1" applyNumberFormat="1" applyFont="1" applyFill="1" applyBorder="1" applyAlignment="1">
      <alignment vertical="center"/>
    </xf>
    <xf numFmtId="15" fontId="15" fillId="0" borderId="2" xfId="1" applyNumberFormat="1" applyFont="1" applyFill="1" applyBorder="1" applyAlignment="1">
      <alignment horizontal="center" vertical="center"/>
    </xf>
    <xf numFmtId="0" fontId="15" fillId="0" borderId="2" xfId="2" applyFont="1" applyFill="1" applyBorder="1" applyAlignment="1">
      <alignment vertical="center"/>
    </xf>
    <xf numFmtId="1" fontId="15" fillId="0" borderId="2" xfId="1" applyNumberFormat="1" applyFont="1" applyFill="1" applyBorder="1" applyAlignment="1">
      <alignment horizontal="center" vertical="center"/>
    </xf>
    <xf numFmtId="49" fontId="15" fillId="0" borderId="2" xfId="0" quotePrefix="1"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2" fontId="15" fillId="0" borderId="2" xfId="0" quotePrefix="1" applyNumberFormat="1" applyFont="1" applyFill="1" applyBorder="1" applyAlignment="1">
      <alignment horizontal="center" vertical="center"/>
    </xf>
    <xf numFmtId="2" fontId="19" fillId="0" borderId="2" xfId="0" applyNumberFormat="1" applyFont="1" applyFill="1" applyBorder="1" applyAlignment="1">
      <alignment horizontal="center" vertical="center"/>
    </xf>
    <xf numFmtId="169" fontId="15" fillId="0" borderId="2" xfId="0" applyNumberFormat="1" applyFont="1" applyFill="1" applyBorder="1" applyAlignment="1">
      <alignment horizontal="center" vertical="center"/>
    </xf>
    <xf numFmtId="0" fontId="15" fillId="0" borderId="6" xfId="0" applyFont="1" applyFill="1" applyBorder="1" applyAlignment="1">
      <alignment vertical="center"/>
    </xf>
    <xf numFmtId="0" fontId="15" fillId="0" borderId="6" xfId="1" applyFont="1" applyFill="1" applyBorder="1" applyAlignment="1">
      <alignment horizontal="center" vertical="center"/>
    </xf>
    <xf numFmtId="0" fontId="15" fillId="0" borderId="6" xfId="0" applyFont="1" applyFill="1" applyBorder="1" applyAlignment="1">
      <alignment horizontal="center" vertical="center"/>
    </xf>
    <xf numFmtId="1" fontId="15" fillId="0" borderId="6" xfId="0" applyNumberFormat="1" applyFont="1" applyFill="1" applyBorder="1" applyAlignment="1">
      <alignment horizontal="center" vertical="center"/>
    </xf>
    <xf numFmtId="2" fontId="15" fillId="0" borderId="6" xfId="0" applyNumberFormat="1" applyFont="1" applyFill="1" applyBorder="1" applyAlignment="1">
      <alignment horizontal="center" vertical="center"/>
    </xf>
    <xf numFmtId="2" fontId="15" fillId="0" borderId="6" xfId="1" applyNumberFormat="1" applyFont="1" applyFill="1" applyBorder="1" applyAlignment="1">
      <alignment horizontal="center" vertical="center"/>
    </xf>
    <xf numFmtId="167" fontId="15" fillId="0" borderId="6"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167" fontId="15" fillId="0" borderId="6" xfId="0" quotePrefix="1" applyNumberFormat="1" applyFont="1" applyFill="1" applyBorder="1" applyAlignment="1">
      <alignment horizontal="center" vertical="center"/>
    </xf>
    <xf numFmtId="0" fontId="18" fillId="0" borderId="2" xfId="1" applyFont="1" applyFill="1" applyBorder="1" applyAlignment="1">
      <alignment vertical="center"/>
    </xf>
    <xf numFmtId="0" fontId="18" fillId="0" borderId="7" xfId="0" applyFont="1" applyFill="1" applyBorder="1" applyAlignment="1">
      <alignment horizontal="center" vertical="center"/>
    </xf>
    <xf numFmtId="2" fontId="18" fillId="0" borderId="7" xfId="0" applyNumberFormat="1" applyFont="1" applyFill="1" applyBorder="1" applyAlignment="1">
      <alignment horizontal="center" vertical="center"/>
    </xf>
    <xf numFmtId="165" fontId="20" fillId="0" borderId="8" xfId="0" applyNumberFormat="1" applyFont="1" applyFill="1" applyBorder="1" applyAlignment="1">
      <alignment horizontal="center" vertical="center"/>
    </xf>
    <xf numFmtId="0" fontId="18" fillId="0" borderId="8" xfId="0" applyFont="1" applyFill="1" applyBorder="1" applyAlignment="1">
      <alignment horizontal="center" vertical="center"/>
    </xf>
    <xf numFmtId="166" fontId="20" fillId="0" borderId="8" xfId="0" applyNumberFormat="1" applyFont="1" applyFill="1" applyBorder="1" applyAlignment="1">
      <alignment horizontal="center" vertical="center"/>
    </xf>
    <xf numFmtId="1" fontId="18" fillId="0" borderId="7" xfId="0" applyNumberFormat="1" applyFont="1" applyFill="1" applyBorder="1" applyAlignment="1">
      <alignment horizontal="center" vertical="center"/>
    </xf>
    <xf numFmtId="164" fontId="18" fillId="0" borderId="7" xfId="0" applyNumberFormat="1" applyFont="1" applyFill="1" applyBorder="1" applyAlignment="1">
      <alignment horizontal="center" vertical="center"/>
    </xf>
    <xf numFmtId="0" fontId="18" fillId="0" borderId="7" xfId="1" applyFont="1" applyFill="1" applyBorder="1" applyAlignment="1">
      <alignment horizontal="center" vertical="center"/>
    </xf>
    <xf numFmtId="0" fontId="0" fillId="0" borderId="7" xfId="0" applyFont="1" applyFill="1" applyBorder="1" applyAlignment="1">
      <alignment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165" fontId="19" fillId="0" borderId="8" xfId="0" applyNumberFormat="1" applyFont="1" applyFill="1" applyBorder="1" applyAlignment="1">
      <alignment horizontal="center" vertical="center"/>
    </xf>
    <xf numFmtId="166" fontId="19" fillId="0" borderId="8" xfId="0" applyNumberFormat="1" applyFont="1" applyFill="1" applyBorder="1" applyAlignment="1">
      <alignment horizontal="center" vertical="center"/>
    </xf>
    <xf numFmtId="2" fontId="15" fillId="0" borderId="7" xfId="0" applyNumberFormat="1" applyFont="1" applyFill="1" applyBorder="1" applyAlignment="1">
      <alignment horizontal="center" vertical="center"/>
    </xf>
    <xf numFmtId="1" fontId="15" fillId="0" borderId="7"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0" fontId="15" fillId="0" borderId="7" xfId="1" applyFont="1" applyFill="1" applyBorder="1" applyAlignment="1">
      <alignment horizontal="center" vertical="center"/>
    </xf>
    <xf numFmtId="1" fontId="15" fillId="0" borderId="0" xfId="0" applyNumberFormat="1" applyFont="1" applyFill="1" applyAlignment="1">
      <alignment horizontal="center" vertical="center"/>
    </xf>
    <xf numFmtId="2" fontId="15" fillId="0" borderId="1" xfId="0" applyNumberFormat="1" applyFont="1" applyFill="1" applyBorder="1" applyAlignment="1">
      <alignment horizontal="center" vertical="center"/>
    </xf>
    <xf numFmtId="171" fontId="15"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65" fontId="15" fillId="0" borderId="1" xfId="1" applyNumberFormat="1" applyFont="1" applyFill="1" applyBorder="1" applyAlignment="1">
      <alignment horizontal="center" vertical="center"/>
    </xf>
    <xf numFmtId="171" fontId="15" fillId="0" borderId="2" xfId="0" applyNumberFormat="1" applyFont="1" applyFill="1" applyBorder="1" applyAlignment="1">
      <alignment horizontal="center" vertical="center"/>
    </xf>
    <xf numFmtId="164" fontId="15" fillId="0" borderId="2" xfId="1" applyNumberFormat="1" applyFont="1" applyFill="1" applyBorder="1" applyAlignment="1">
      <alignment horizontal="center" vertical="center"/>
    </xf>
    <xf numFmtId="171" fontId="15" fillId="0" borderId="2" xfId="1" applyNumberFormat="1" applyFont="1" applyFill="1" applyBorder="1" applyAlignment="1">
      <alignment horizontal="center" vertical="center"/>
    </xf>
    <xf numFmtId="166" fontId="15" fillId="0" borderId="2" xfId="1"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65" fontId="15" fillId="0" borderId="2" xfId="0" applyNumberFormat="1" applyFont="1" applyFill="1" applyBorder="1" applyAlignment="1">
      <alignment horizontal="center" vertical="center"/>
    </xf>
    <xf numFmtId="2" fontId="15" fillId="0" borderId="2" xfId="2" applyNumberFormat="1" applyFont="1" applyFill="1" applyBorder="1" applyAlignment="1">
      <alignment horizontal="center" vertical="center"/>
    </xf>
    <xf numFmtId="1" fontId="15" fillId="0" borderId="2" xfId="0" quotePrefix="1" applyNumberFormat="1" applyFont="1" applyFill="1" applyBorder="1" applyAlignment="1">
      <alignment horizontal="center" vertical="center"/>
    </xf>
    <xf numFmtId="171" fontId="15" fillId="0" borderId="2" xfId="0" quotePrefix="1" applyNumberFormat="1" applyFont="1" applyFill="1" applyBorder="1" applyAlignment="1">
      <alignment horizontal="center" vertical="center"/>
    </xf>
    <xf numFmtId="166" fontId="15" fillId="0" borderId="2" xfId="0" quotePrefix="1" applyNumberFormat="1" applyFont="1" applyFill="1" applyBorder="1" applyAlignment="1">
      <alignment horizontal="center" vertical="center"/>
    </xf>
    <xf numFmtId="1" fontId="15" fillId="0" borderId="2" xfId="2" applyNumberFormat="1" applyFont="1" applyFill="1" applyBorder="1" applyAlignment="1" applyProtection="1">
      <alignment horizontal="center" vertical="center"/>
    </xf>
    <xf numFmtId="1" fontId="15" fillId="0" borderId="2" xfId="2" applyNumberFormat="1" applyFont="1" applyFill="1" applyBorder="1" applyAlignment="1">
      <alignment horizontal="center" vertical="center"/>
    </xf>
    <xf numFmtId="169" fontId="15" fillId="0" borderId="2" xfId="2" applyNumberFormat="1" applyFont="1" applyFill="1" applyBorder="1" applyAlignment="1">
      <alignment horizontal="center" vertical="center"/>
    </xf>
    <xf numFmtId="171" fontId="15" fillId="0" borderId="2" xfId="2" applyNumberFormat="1" applyFont="1" applyFill="1" applyBorder="1" applyAlignment="1">
      <alignment horizontal="center" vertical="center"/>
    </xf>
    <xf numFmtId="165" fontId="15" fillId="0" borderId="2" xfId="2" applyNumberFormat="1" applyFont="1" applyFill="1" applyBorder="1" applyAlignment="1">
      <alignment horizontal="center" vertical="center"/>
    </xf>
    <xf numFmtId="166" fontId="15" fillId="0" borderId="2" xfId="2" applyNumberFormat="1" applyFont="1" applyFill="1" applyBorder="1" applyAlignment="1">
      <alignment horizontal="center" vertical="center"/>
    </xf>
    <xf numFmtId="2" fontId="15" fillId="0" borderId="2" xfId="1" applyNumberFormat="1" applyFont="1" applyFill="1" applyBorder="1" applyAlignment="1" applyProtection="1">
      <alignment horizontal="center" vertical="center"/>
      <protection locked="0"/>
    </xf>
    <xf numFmtId="2" fontId="15" fillId="0" borderId="2" xfId="3" applyNumberFormat="1" applyFont="1" applyFill="1" applyBorder="1" applyAlignment="1">
      <alignment horizontal="center" vertical="center"/>
    </xf>
    <xf numFmtId="171" fontId="15" fillId="0" borderId="2" xfId="3" applyNumberFormat="1" applyFont="1" applyFill="1" applyBorder="1" applyAlignment="1">
      <alignment horizontal="center" vertical="center"/>
    </xf>
    <xf numFmtId="170" fontId="15" fillId="0" borderId="2" xfId="0" applyNumberFormat="1" applyFont="1" applyFill="1" applyBorder="1" applyAlignment="1">
      <alignment horizontal="center" vertical="center"/>
    </xf>
    <xf numFmtId="2" fontId="15" fillId="0" borderId="2" xfId="4" applyNumberFormat="1" applyFont="1" applyFill="1" applyBorder="1" applyAlignment="1">
      <alignment horizontal="center" vertical="center"/>
    </xf>
    <xf numFmtId="0" fontId="15" fillId="0" borderId="0" xfId="0" applyFont="1" applyFill="1" applyAlignment="1">
      <alignment horizontal="center" vertical="center"/>
    </xf>
    <xf numFmtId="0" fontId="15" fillId="0" borderId="2" xfId="5" applyFont="1" applyFill="1" applyBorder="1" applyAlignment="1">
      <alignment horizontal="center" vertical="center"/>
    </xf>
    <xf numFmtId="171" fontId="15" fillId="0" borderId="6"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4" fontId="15" fillId="0" borderId="1" xfId="1" applyNumberFormat="1" applyFont="1" applyFill="1" applyBorder="1" applyAlignment="1">
      <alignment horizontal="center" vertical="center"/>
    </xf>
    <xf numFmtId="1" fontId="15" fillId="0" borderId="1" xfId="1" applyNumberFormat="1" applyFont="1" applyFill="1" applyBorder="1" applyAlignment="1">
      <alignment horizontal="center" vertical="center"/>
    </xf>
    <xf numFmtId="2" fontId="18" fillId="0" borderId="1" xfId="1" applyNumberFormat="1" applyFont="1" applyFill="1" applyBorder="1" applyAlignment="1">
      <alignment horizontal="center" vertical="center"/>
    </xf>
    <xf numFmtId="2" fontId="18" fillId="0" borderId="2" xfId="1" applyNumberFormat="1"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15" fillId="0" borderId="6" xfId="0" applyNumberFormat="1" applyFont="1" applyFill="1" applyBorder="1" applyAlignment="1">
      <alignment horizontal="center" vertical="center"/>
    </xf>
    <xf numFmtId="0" fontId="15" fillId="0" borderId="1" xfId="1" applyFont="1" applyFill="1" applyBorder="1" applyAlignment="1">
      <alignment vertical="center"/>
    </xf>
    <xf numFmtId="15" fontId="15" fillId="0" borderId="0" xfId="0" applyNumberFormat="1" applyFont="1" applyFill="1" applyBorder="1" applyAlignment="1">
      <alignment horizontal="left"/>
    </xf>
    <xf numFmtId="0" fontId="15" fillId="0" borderId="0" xfId="0" applyFont="1" applyAlignment="1">
      <alignment horizontal="left" vertical="top" wrapText="1"/>
    </xf>
  </cellXfs>
  <cellStyles count="6">
    <cellStyle name="Currency 2" xfId="3"/>
    <cellStyle name="Normal" xfId="0" builtinId="0"/>
    <cellStyle name="Normal 2" xfId="1"/>
    <cellStyle name="Normal 2 2" xfId="4"/>
    <cellStyle name="Normal 3" xfId="2"/>
    <cellStyle name="Normal_Sheet1"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156210</xdr:colOff>
      <xdr:row>235</xdr:row>
      <xdr:rowOff>26670</xdr:rowOff>
    </xdr:from>
    <xdr:to>
      <xdr:col>4</xdr:col>
      <xdr:colOff>156210</xdr:colOff>
      <xdr:row>235</xdr:row>
      <xdr:rowOff>26670</xdr:rowOff>
    </xdr:to>
    <xdr:sp macro="" textlink="">
      <xdr:nvSpPr>
        <xdr:cNvPr id="2" name="Line 650"/>
        <xdr:cNvSpPr>
          <a:spLocks noChangeShapeType="1"/>
        </xdr:cNvSpPr>
      </xdr:nvSpPr>
      <xdr:spPr bwMode="auto">
        <a:xfrm>
          <a:off x="4000500" y="7323963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abSelected="1" zoomScale="110" zoomScaleNormal="110" workbookViewId="0"/>
  </sheetViews>
  <sheetFormatPr defaultColWidth="8.140625" defaultRowHeight="15" x14ac:dyDescent="0.25"/>
  <cols>
    <col min="1" max="1" width="89.140625" style="2" customWidth="1"/>
    <col min="2" max="2" width="63.5703125" style="2" customWidth="1"/>
    <col min="3" max="16384" width="8.140625" style="2"/>
  </cols>
  <sheetData>
    <row r="1" spans="1:2" x14ac:dyDescent="0.25">
      <c r="A1" s="1" t="s">
        <v>929</v>
      </c>
    </row>
    <row r="2" spans="1:2" x14ac:dyDescent="0.25">
      <c r="A2" s="3" t="s">
        <v>1249</v>
      </c>
    </row>
    <row r="3" spans="1:2" ht="15" customHeight="1" x14ac:dyDescent="0.25">
      <c r="A3" s="4"/>
    </row>
    <row r="4" spans="1:2" ht="56.25" x14ac:dyDescent="0.25">
      <c r="A4" s="22" t="s">
        <v>1247</v>
      </c>
    </row>
    <row r="5" spans="1:2" ht="15" customHeight="1" x14ac:dyDescent="0.25">
      <c r="A5" s="4"/>
    </row>
    <row r="6" spans="1:2" x14ac:dyDescent="0.25">
      <c r="A6" s="5" t="s">
        <v>938</v>
      </c>
      <c r="B6" s="6"/>
    </row>
    <row r="7" spans="1:2" ht="10.5" customHeight="1" x14ac:dyDescent="0.25">
      <c r="A7" s="5"/>
      <c r="B7" s="9"/>
    </row>
    <row r="8" spans="1:2" ht="60" x14ac:dyDescent="0.25">
      <c r="A8" s="3" t="s">
        <v>1251</v>
      </c>
      <c r="B8" s="10"/>
    </row>
    <row r="9" spans="1:2" ht="15" customHeight="1" x14ac:dyDescent="0.25">
      <c r="A9" s="3"/>
    </row>
    <row r="10" spans="1:2" ht="92.25" customHeight="1" x14ac:dyDescent="0.25">
      <c r="A10" s="5" t="s">
        <v>1319</v>
      </c>
    </row>
    <row r="11" spans="1:2" x14ac:dyDescent="0.25">
      <c r="A11" s="3"/>
    </row>
    <row r="12" spans="1:2" ht="95.25" customHeight="1" x14ac:dyDescent="0.25">
      <c r="A12" s="5" t="s">
        <v>930</v>
      </c>
    </row>
    <row r="13" spans="1:2" ht="54.75" customHeight="1" x14ac:dyDescent="0.25">
      <c r="A13" s="5" t="s">
        <v>931</v>
      </c>
    </row>
    <row r="14" spans="1:2" ht="62.25" x14ac:dyDescent="0.25">
      <c r="A14" s="21" t="s">
        <v>1248</v>
      </c>
    </row>
    <row r="15" spans="1:2" x14ac:dyDescent="0.25">
      <c r="A15" s="5"/>
    </row>
    <row r="16" spans="1:2" x14ac:dyDescent="0.25">
      <c r="A16" s="3" t="s">
        <v>1078</v>
      </c>
    </row>
    <row r="17" spans="1:2" x14ac:dyDescent="0.25">
      <c r="A17" s="3"/>
    </row>
    <row r="18" spans="1:2" x14ac:dyDescent="0.25">
      <c r="A18" s="3" t="s">
        <v>932</v>
      </c>
    </row>
    <row r="19" spans="1:2" ht="64.5" customHeight="1" x14ac:dyDescent="0.25">
      <c r="A19" s="151" t="s">
        <v>1280</v>
      </c>
    </row>
    <row r="20" spans="1:2" ht="34.5" customHeight="1" x14ac:dyDescent="0.25">
      <c r="A20" s="151" t="s">
        <v>1266</v>
      </c>
    </row>
    <row r="21" spans="1:2" ht="48.75" customHeight="1" x14ac:dyDescent="0.25">
      <c r="A21" s="151" t="s">
        <v>1264</v>
      </c>
    </row>
    <row r="22" spans="1:2" ht="64.5" customHeight="1" x14ac:dyDescent="0.25">
      <c r="A22" s="151" t="s">
        <v>1268</v>
      </c>
    </row>
    <row r="23" spans="1:2" s="11" customFormat="1" ht="65.25" customHeight="1" x14ac:dyDescent="0.25">
      <c r="A23" s="12" t="s">
        <v>1275</v>
      </c>
      <c r="B23" s="12"/>
    </row>
    <row r="24" spans="1:2" s="11" customFormat="1" ht="67.5" customHeight="1" x14ac:dyDescent="0.25">
      <c r="A24" s="12" t="s">
        <v>1267</v>
      </c>
      <c r="B24" s="12"/>
    </row>
    <row r="25" spans="1:2" s="11" customFormat="1" ht="68.25" customHeight="1" x14ac:dyDescent="0.25">
      <c r="A25" s="5" t="s">
        <v>1336</v>
      </c>
      <c r="B25" s="12"/>
    </row>
    <row r="26" spans="1:2" s="11" customFormat="1" ht="84.75" customHeight="1" x14ac:dyDescent="0.25">
      <c r="A26" s="5" t="s">
        <v>1265</v>
      </c>
    </row>
    <row r="27" spans="1:2" s="11" customFormat="1" ht="53.25" customHeight="1" x14ac:dyDescent="0.25">
      <c r="A27" s="151" t="s">
        <v>1092</v>
      </c>
      <c r="B27" s="12"/>
    </row>
    <row r="28" spans="1:2" s="11" customFormat="1" ht="52.5" customHeight="1" x14ac:dyDescent="0.25">
      <c r="A28" s="151" t="s">
        <v>1094</v>
      </c>
      <c r="B28" s="12"/>
    </row>
    <row r="29" spans="1:2" s="11" customFormat="1" ht="81.75" customHeight="1" x14ac:dyDescent="0.25">
      <c r="A29" s="151" t="s">
        <v>1277</v>
      </c>
      <c r="B29" s="12"/>
    </row>
    <row r="30" spans="1:2" s="11" customFormat="1" ht="52.5" customHeight="1" x14ac:dyDescent="0.25">
      <c r="A30" s="12" t="s">
        <v>1093</v>
      </c>
      <c r="B30" s="12"/>
    </row>
    <row r="31" spans="1:2" s="11" customFormat="1" ht="51" customHeight="1" x14ac:dyDescent="0.25">
      <c r="A31" s="151" t="s">
        <v>1079</v>
      </c>
      <c r="B31" s="12"/>
    </row>
    <row r="32" spans="1:2" s="11" customFormat="1" ht="81.75" customHeight="1" x14ac:dyDescent="0.25">
      <c r="A32" s="12" t="s">
        <v>1278</v>
      </c>
      <c r="B32" s="12"/>
    </row>
    <row r="33" spans="1:2" s="11" customFormat="1" ht="83.25" customHeight="1" x14ac:dyDescent="0.25">
      <c r="A33" s="12" t="s">
        <v>1276</v>
      </c>
      <c r="B33" s="12"/>
    </row>
    <row r="34" spans="1:2" s="11" customFormat="1" ht="64.5" customHeight="1" x14ac:dyDescent="0.25">
      <c r="A34" s="152" t="s">
        <v>1279</v>
      </c>
      <c r="B34" s="12"/>
    </row>
    <row r="35" spans="1:2" s="11" customFormat="1" ht="16.5" customHeight="1" x14ac:dyDescent="0.25">
      <c r="A35" s="13"/>
    </row>
    <row r="36" spans="1:2" s="15" customFormat="1" ht="90" x14ac:dyDescent="0.25">
      <c r="A36" s="5" t="s">
        <v>1024</v>
      </c>
      <c r="B36" s="14"/>
    </row>
    <row r="37" spans="1:2" ht="6.95" customHeight="1" x14ac:dyDescent="0.25">
      <c r="A37" s="8"/>
    </row>
    <row r="38" spans="1:2" x14ac:dyDescent="0.25">
      <c r="A38" s="16" t="s">
        <v>933</v>
      </c>
      <c r="B38" s="17"/>
    </row>
    <row r="39" spans="1:2" x14ac:dyDescent="0.25">
      <c r="A39" s="16" t="s">
        <v>934</v>
      </c>
    </row>
    <row r="40" spans="1:2" x14ac:dyDescent="0.25">
      <c r="A40" s="16" t="s">
        <v>935</v>
      </c>
    </row>
    <row r="41" spans="1:2" x14ac:dyDescent="0.25">
      <c r="A41" s="16" t="s">
        <v>936</v>
      </c>
    </row>
    <row r="42" spans="1:2" x14ac:dyDescent="0.25">
      <c r="A42" s="18" t="s">
        <v>937</v>
      </c>
    </row>
    <row r="43" spans="1:2" x14ac:dyDescent="0.25">
      <c r="A43" s="7"/>
    </row>
    <row r="45" spans="1:2" x14ac:dyDescent="0.25">
      <c r="A45" s="23"/>
    </row>
    <row r="46" spans="1:2" x14ac:dyDescent="0.25">
      <c r="A46" s="24"/>
    </row>
    <row r="47" spans="1:2" x14ac:dyDescent="0.25">
      <c r="A47" s="23"/>
    </row>
    <row r="49" spans="1:1" x14ac:dyDescent="0.25">
      <c r="A49" s="1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0"/>
  <sheetViews>
    <sheetView workbookViewId="0"/>
  </sheetViews>
  <sheetFormatPr defaultColWidth="8.140625" defaultRowHeight="12.75" x14ac:dyDescent="0.2"/>
  <cols>
    <col min="1" max="1" width="32.5703125" style="26" customWidth="1"/>
    <col min="2" max="2" width="73.42578125" style="26" customWidth="1"/>
    <col min="3" max="3" width="29.85546875" style="26" customWidth="1"/>
    <col min="4" max="16384" width="8.140625" style="26"/>
  </cols>
  <sheetData>
    <row r="1" spans="1:7" ht="23.25" customHeight="1" x14ac:dyDescent="0.2">
      <c r="A1" s="20" t="s">
        <v>939</v>
      </c>
      <c r="B1" s="25"/>
    </row>
    <row r="2" spans="1:7" x14ac:dyDescent="0.2">
      <c r="A2" s="27" t="s">
        <v>940</v>
      </c>
      <c r="B2" s="28"/>
    </row>
    <row r="3" spans="1:7" x14ac:dyDescent="0.2">
      <c r="A3" s="28" t="s">
        <v>941</v>
      </c>
      <c r="B3" s="29" t="s">
        <v>1253</v>
      </c>
    </row>
    <row r="4" spans="1:7" x14ac:dyDescent="0.2">
      <c r="A4" s="28" t="s">
        <v>1252</v>
      </c>
      <c r="B4" s="29" t="s">
        <v>945</v>
      </c>
    </row>
    <row r="5" spans="1:7" x14ac:dyDescent="0.2">
      <c r="A5" s="28" t="s">
        <v>942</v>
      </c>
      <c r="B5" s="155">
        <v>44355</v>
      </c>
    </row>
    <row r="6" spans="1:7" x14ac:dyDescent="0.2">
      <c r="A6" s="28" t="s">
        <v>943</v>
      </c>
      <c r="B6" s="29" t="s">
        <v>1250</v>
      </c>
    </row>
    <row r="7" spans="1:7" x14ac:dyDescent="0.2">
      <c r="A7" s="28" t="s">
        <v>944</v>
      </c>
      <c r="B7" s="29" t="s">
        <v>945</v>
      </c>
    </row>
    <row r="8" spans="1:7" x14ac:dyDescent="0.2">
      <c r="A8" s="28" t="s">
        <v>946</v>
      </c>
      <c r="B8" s="29">
        <v>433</v>
      </c>
    </row>
    <row r="9" spans="1:7" x14ac:dyDescent="0.2">
      <c r="A9" s="28" t="s">
        <v>947</v>
      </c>
      <c r="B9" s="30" t="s">
        <v>1080</v>
      </c>
    </row>
    <row r="10" spans="1:7" x14ac:dyDescent="0.2">
      <c r="A10" s="31" t="s">
        <v>948</v>
      </c>
      <c r="B10" s="29" t="s">
        <v>1066</v>
      </c>
    </row>
    <row r="11" spans="1:7" x14ac:dyDescent="0.2">
      <c r="A11" s="31"/>
      <c r="B11" s="29"/>
    </row>
    <row r="12" spans="1:7" ht="14.25" customHeight="1" x14ac:dyDescent="0.2">
      <c r="A12" s="32" t="s">
        <v>1018</v>
      </c>
      <c r="B12" s="33"/>
      <c r="C12" s="34"/>
      <c r="G12" s="35" t="s">
        <v>113</v>
      </c>
    </row>
    <row r="13" spans="1:7" ht="105.75" customHeight="1" x14ac:dyDescent="0.2">
      <c r="A13" s="156" t="s">
        <v>1331</v>
      </c>
      <c r="B13" s="156"/>
      <c r="C13" s="34"/>
      <c r="D13" s="36"/>
      <c r="G13" s="37"/>
    </row>
    <row r="14" spans="1:7" x14ac:dyDescent="0.2">
      <c r="A14" s="38"/>
      <c r="B14" s="34"/>
    </row>
    <row r="15" spans="1:7" x14ac:dyDescent="0.2">
      <c r="A15" s="39" t="s">
        <v>1064</v>
      </c>
      <c r="B15" s="34"/>
    </row>
    <row r="16" spans="1:7" x14ac:dyDescent="0.2">
      <c r="A16" s="40" t="s">
        <v>970</v>
      </c>
      <c r="B16" s="41"/>
    </row>
    <row r="17" spans="1:16384" x14ac:dyDescent="0.2">
      <c r="A17" s="42" t="s">
        <v>30</v>
      </c>
      <c r="B17" s="43" t="s">
        <v>958</v>
      </c>
    </row>
    <row r="18" spans="1:16384" x14ac:dyDescent="0.2">
      <c r="A18" s="42" t="s">
        <v>9</v>
      </c>
      <c r="B18" s="43" t="s">
        <v>957</v>
      </c>
    </row>
    <row r="19" spans="1:16384" x14ac:dyDescent="0.2">
      <c r="A19" s="42" t="s">
        <v>80</v>
      </c>
      <c r="B19" s="43" t="s">
        <v>959</v>
      </c>
    </row>
    <row r="20" spans="1:16384" x14ac:dyDescent="0.2">
      <c r="A20" s="42" t="s">
        <v>15</v>
      </c>
      <c r="B20" s="43" t="s">
        <v>956</v>
      </c>
    </row>
    <row r="21" spans="1:16384" x14ac:dyDescent="0.2">
      <c r="A21" s="44" t="s">
        <v>971</v>
      </c>
      <c r="B21" s="45"/>
    </row>
    <row r="22" spans="1:16384" x14ac:dyDescent="0.2">
      <c r="A22" s="42" t="s">
        <v>10</v>
      </c>
      <c r="B22" s="43" t="s">
        <v>1061</v>
      </c>
    </row>
    <row r="23" spans="1:16384" x14ac:dyDescent="0.2">
      <c r="A23" s="42" t="s">
        <v>16</v>
      </c>
      <c r="B23" s="43" t="s">
        <v>1062</v>
      </c>
    </row>
    <row r="24" spans="1:16384" x14ac:dyDescent="0.2">
      <c r="A24" s="40" t="s">
        <v>969</v>
      </c>
      <c r="B24" s="41"/>
    </row>
    <row r="25" spans="1:16384" x14ac:dyDescent="0.2">
      <c r="A25" s="46" t="s">
        <v>56</v>
      </c>
      <c r="B25" s="26" t="s">
        <v>960</v>
      </c>
    </row>
    <row r="26" spans="1:16384" x14ac:dyDescent="0.2">
      <c r="A26" s="46" t="s">
        <v>42</v>
      </c>
      <c r="B26" s="26" t="s">
        <v>961</v>
      </c>
    </row>
    <row r="27" spans="1:16384" x14ac:dyDescent="0.2">
      <c r="A27" s="46" t="s">
        <v>434</v>
      </c>
      <c r="B27" s="26" t="s">
        <v>1068</v>
      </c>
    </row>
    <row r="28" spans="1:16384" x14ac:dyDescent="0.2">
      <c r="A28" s="46" t="s">
        <v>26</v>
      </c>
      <c r="B28" s="26" t="s">
        <v>1126</v>
      </c>
    </row>
    <row r="29" spans="1:16384" x14ac:dyDescent="0.2">
      <c r="A29" s="46" t="s">
        <v>8</v>
      </c>
      <c r="B29" s="26" t="s">
        <v>1067</v>
      </c>
    </row>
    <row r="30" spans="1:16384" x14ac:dyDescent="0.2">
      <c r="A30" s="46" t="s">
        <v>417</v>
      </c>
      <c r="B30" s="26" t="s">
        <v>545</v>
      </c>
    </row>
    <row r="31" spans="1:16384" x14ac:dyDescent="0.2">
      <c r="A31" s="46" t="s">
        <v>200</v>
      </c>
      <c r="B31" s="26" t="s">
        <v>451</v>
      </c>
    </row>
    <row r="32" spans="1:16384" x14ac:dyDescent="0.2">
      <c r="A32" s="50" t="s">
        <v>482</v>
      </c>
      <c r="B32" s="51" t="s">
        <v>1069</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c r="IW32" s="52"/>
      <c r="IX32" s="52"/>
      <c r="IY32" s="52"/>
      <c r="IZ32" s="52"/>
      <c r="JA32" s="52"/>
      <c r="JB32" s="52"/>
      <c r="JC32" s="52"/>
      <c r="JD32" s="52"/>
      <c r="JE32" s="52"/>
      <c r="JF32" s="52"/>
      <c r="JG32" s="52"/>
      <c r="JH32" s="52"/>
      <c r="JI32" s="52"/>
      <c r="JJ32" s="52"/>
      <c r="JK32" s="52"/>
      <c r="JL32" s="52"/>
      <c r="JM32" s="52"/>
      <c r="JN32" s="52"/>
      <c r="JO32" s="52"/>
      <c r="JP32" s="52"/>
      <c r="JQ32" s="52"/>
      <c r="JR32" s="52"/>
      <c r="JS32" s="52"/>
      <c r="JT32" s="52"/>
      <c r="JU32" s="52"/>
      <c r="JV32" s="52"/>
      <c r="JW32" s="52"/>
      <c r="JX32" s="52"/>
      <c r="JY32" s="52"/>
      <c r="JZ32" s="52"/>
      <c r="KA32" s="52"/>
      <c r="KB32" s="52"/>
      <c r="KC32" s="52"/>
      <c r="KD32" s="52"/>
      <c r="KE32" s="52"/>
      <c r="KF32" s="52"/>
      <c r="KG32" s="52"/>
      <c r="KH32" s="52"/>
      <c r="KI32" s="52"/>
      <c r="KJ32" s="52"/>
      <c r="KK32" s="52"/>
      <c r="KL32" s="52"/>
      <c r="KM32" s="52"/>
      <c r="KN32" s="52"/>
      <c r="KO32" s="52"/>
      <c r="KP32" s="52"/>
      <c r="KQ32" s="52"/>
      <c r="KR32" s="52"/>
      <c r="KS32" s="52"/>
      <c r="KT32" s="52"/>
      <c r="KU32" s="52"/>
      <c r="KV32" s="52"/>
      <c r="KW32" s="52"/>
      <c r="KX32" s="52"/>
      <c r="KY32" s="52"/>
      <c r="KZ32" s="52"/>
      <c r="LA32" s="52"/>
      <c r="LB32" s="52"/>
      <c r="LC32" s="52"/>
      <c r="LD32" s="52"/>
      <c r="LE32" s="52"/>
      <c r="LF32" s="52"/>
      <c r="LG32" s="52"/>
      <c r="LH32" s="52"/>
      <c r="LI32" s="52"/>
      <c r="LJ32" s="52"/>
      <c r="LK32" s="52"/>
      <c r="LL32" s="52"/>
      <c r="LM32" s="52"/>
      <c r="LN32" s="52"/>
      <c r="LO32" s="52"/>
      <c r="LP32" s="52"/>
      <c r="LQ32" s="52"/>
      <c r="LR32" s="52"/>
      <c r="LS32" s="52"/>
      <c r="LT32" s="52"/>
      <c r="LU32" s="52"/>
      <c r="LV32" s="52"/>
      <c r="LW32" s="52"/>
      <c r="LX32" s="52"/>
      <c r="LY32" s="52"/>
      <c r="LZ32" s="52"/>
      <c r="MA32" s="52"/>
      <c r="MB32" s="52"/>
      <c r="MC32" s="52"/>
      <c r="MD32" s="52"/>
      <c r="ME32" s="52"/>
      <c r="MF32" s="52"/>
      <c r="MG32" s="52"/>
      <c r="MH32" s="52"/>
      <c r="MI32" s="52"/>
      <c r="MJ32" s="52"/>
      <c r="MK32" s="52"/>
      <c r="ML32" s="52"/>
      <c r="MM32" s="52"/>
      <c r="MN32" s="52"/>
      <c r="MO32" s="52"/>
      <c r="MP32" s="52"/>
      <c r="MQ32" s="52"/>
      <c r="MR32" s="52"/>
      <c r="MS32" s="52"/>
      <c r="MT32" s="52"/>
      <c r="MU32" s="52"/>
      <c r="MV32" s="52"/>
      <c r="MW32" s="52"/>
      <c r="MX32" s="52"/>
      <c r="MY32" s="52"/>
      <c r="MZ32" s="52"/>
      <c r="NA32" s="52"/>
      <c r="NB32" s="52"/>
      <c r="NC32" s="52"/>
      <c r="ND32" s="52"/>
      <c r="NE32" s="52"/>
      <c r="NF32" s="52"/>
      <c r="NG32" s="52"/>
      <c r="NH32" s="52"/>
      <c r="NI32" s="52"/>
      <c r="NJ32" s="52"/>
      <c r="NK32" s="52"/>
      <c r="NL32" s="52"/>
      <c r="NM32" s="52"/>
      <c r="NN32" s="52"/>
      <c r="NO32" s="52"/>
      <c r="NP32" s="52"/>
      <c r="NQ32" s="52"/>
      <c r="NR32" s="52"/>
      <c r="NS32" s="52"/>
      <c r="NT32" s="52"/>
      <c r="NU32" s="52"/>
      <c r="NV32" s="52"/>
      <c r="NW32" s="52"/>
      <c r="NX32" s="52"/>
      <c r="NY32" s="52"/>
      <c r="NZ32" s="52"/>
      <c r="OA32" s="52"/>
      <c r="OB32" s="52"/>
      <c r="OC32" s="52"/>
      <c r="OD32" s="52"/>
      <c r="OE32" s="52"/>
      <c r="OF32" s="52"/>
      <c r="OG32" s="52"/>
      <c r="OH32" s="52"/>
      <c r="OI32" s="52"/>
      <c r="OJ32" s="52"/>
      <c r="OK32" s="52"/>
      <c r="OL32" s="52"/>
      <c r="OM32" s="52"/>
      <c r="ON32" s="52"/>
      <c r="OO32" s="52"/>
      <c r="OP32" s="52"/>
      <c r="OQ32" s="52"/>
      <c r="OR32" s="52"/>
      <c r="OS32" s="52"/>
      <c r="OT32" s="52"/>
      <c r="OU32" s="52"/>
      <c r="OV32" s="52"/>
      <c r="OW32" s="52"/>
      <c r="OX32" s="52"/>
      <c r="OY32" s="52"/>
      <c r="OZ32" s="52"/>
      <c r="PA32" s="52"/>
      <c r="PB32" s="52"/>
      <c r="PC32" s="52"/>
      <c r="PD32" s="52"/>
      <c r="PE32" s="52"/>
      <c r="PF32" s="52"/>
      <c r="PG32" s="52"/>
      <c r="PH32" s="52"/>
      <c r="PI32" s="52"/>
      <c r="PJ32" s="52"/>
      <c r="PK32" s="52"/>
      <c r="PL32" s="52"/>
      <c r="PM32" s="52"/>
      <c r="PN32" s="52"/>
      <c r="PO32" s="52"/>
      <c r="PP32" s="52"/>
      <c r="PQ32" s="52"/>
      <c r="PR32" s="52"/>
      <c r="PS32" s="52"/>
      <c r="PT32" s="52"/>
      <c r="PU32" s="52"/>
      <c r="PV32" s="52"/>
      <c r="PW32" s="52"/>
      <c r="PX32" s="52"/>
      <c r="PY32" s="52"/>
      <c r="PZ32" s="52"/>
      <c r="QA32" s="52"/>
      <c r="QB32" s="52"/>
      <c r="QC32" s="52"/>
      <c r="QD32" s="52"/>
      <c r="QE32" s="52"/>
      <c r="QF32" s="52"/>
      <c r="QG32" s="52"/>
      <c r="QH32" s="52"/>
      <c r="QI32" s="52"/>
      <c r="QJ32" s="52"/>
      <c r="QK32" s="52"/>
      <c r="QL32" s="52"/>
      <c r="QM32" s="52"/>
      <c r="QN32" s="52"/>
      <c r="QO32" s="52"/>
      <c r="QP32" s="52"/>
      <c r="QQ32" s="52"/>
      <c r="QR32" s="52"/>
      <c r="QS32" s="52"/>
      <c r="QT32" s="52"/>
      <c r="QU32" s="52"/>
      <c r="QV32" s="52"/>
      <c r="QW32" s="52"/>
      <c r="QX32" s="52"/>
      <c r="QY32" s="52"/>
      <c r="QZ32" s="52"/>
      <c r="RA32" s="52"/>
      <c r="RB32" s="52"/>
      <c r="RC32" s="52"/>
      <c r="RD32" s="52"/>
      <c r="RE32" s="52"/>
      <c r="RF32" s="52"/>
      <c r="RG32" s="52"/>
      <c r="RH32" s="52"/>
      <c r="RI32" s="52"/>
      <c r="RJ32" s="52"/>
      <c r="RK32" s="52"/>
      <c r="RL32" s="52"/>
      <c r="RM32" s="52"/>
      <c r="RN32" s="52"/>
      <c r="RO32" s="52"/>
      <c r="RP32" s="52"/>
      <c r="RQ32" s="52"/>
      <c r="RR32" s="52"/>
      <c r="RS32" s="52"/>
      <c r="RT32" s="52"/>
      <c r="RU32" s="52"/>
      <c r="RV32" s="52"/>
      <c r="RW32" s="52"/>
      <c r="RX32" s="52"/>
      <c r="RY32" s="52"/>
      <c r="RZ32" s="52"/>
      <c r="SA32" s="52"/>
      <c r="SB32" s="52"/>
      <c r="SC32" s="52"/>
      <c r="SD32" s="52"/>
      <c r="SE32" s="52"/>
      <c r="SF32" s="52"/>
      <c r="SG32" s="52"/>
      <c r="SH32" s="52"/>
      <c r="SI32" s="52"/>
      <c r="SJ32" s="52"/>
      <c r="SK32" s="52"/>
      <c r="SL32" s="52"/>
      <c r="SM32" s="52"/>
      <c r="SN32" s="52"/>
      <c r="SO32" s="52"/>
      <c r="SP32" s="52"/>
      <c r="SQ32" s="52"/>
      <c r="SR32" s="52"/>
      <c r="SS32" s="52"/>
      <c r="ST32" s="52"/>
      <c r="SU32" s="52"/>
      <c r="SV32" s="52"/>
      <c r="SW32" s="52"/>
      <c r="SX32" s="52"/>
      <c r="SY32" s="52"/>
      <c r="SZ32" s="52"/>
      <c r="TA32" s="52"/>
      <c r="TB32" s="52"/>
      <c r="TC32" s="52"/>
      <c r="TD32" s="52"/>
      <c r="TE32" s="52"/>
      <c r="TF32" s="52"/>
      <c r="TG32" s="52"/>
      <c r="TH32" s="52"/>
      <c r="TI32" s="52"/>
      <c r="TJ32" s="52"/>
      <c r="TK32" s="52"/>
      <c r="TL32" s="52"/>
      <c r="TM32" s="52"/>
      <c r="TN32" s="52"/>
      <c r="TO32" s="52"/>
      <c r="TP32" s="52"/>
      <c r="TQ32" s="52"/>
      <c r="TR32" s="52"/>
      <c r="TS32" s="52"/>
      <c r="TT32" s="52"/>
      <c r="TU32" s="52"/>
      <c r="TV32" s="52"/>
      <c r="TW32" s="52"/>
      <c r="TX32" s="52"/>
      <c r="TY32" s="52"/>
      <c r="TZ32" s="52"/>
      <c r="UA32" s="52"/>
      <c r="UB32" s="52"/>
      <c r="UC32" s="52"/>
      <c r="UD32" s="52"/>
      <c r="UE32" s="52"/>
      <c r="UF32" s="52"/>
      <c r="UG32" s="52"/>
      <c r="UH32" s="52"/>
      <c r="UI32" s="52"/>
      <c r="UJ32" s="52"/>
      <c r="UK32" s="52"/>
      <c r="UL32" s="52"/>
      <c r="UM32" s="52"/>
      <c r="UN32" s="52"/>
      <c r="UO32" s="52"/>
      <c r="UP32" s="52"/>
      <c r="UQ32" s="52"/>
      <c r="UR32" s="52"/>
      <c r="US32" s="52"/>
      <c r="UT32" s="52"/>
      <c r="UU32" s="52"/>
      <c r="UV32" s="52"/>
      <c r="UW32" s="52"/>
      <c r="UX32" s="52"/>
      <c r="UY32" s="52"/>
      <c r="UZ32" s="52"/>
      <c r="VA32" s="52"/>
      <c r="VB32" s="52"/>
      <c r="VC32" s="52"/>
      <c r="VD32" s="52"/>
      <c r="VE32" s="52"/>
      <c r="VF32" s="52"/>
      <c r="VG32" s="52"/>
      <c r="VH32" s="52"/>
      <c r="VI32" s="52"/>
      <c r="VJ32" s="52"/>
      <c r="VK32" s="52"/>
      <c r="VL32" s="52"/>
      <c r="VM32" s="52"/>
      <c r="VN32" s="52"/>
      <c r="VO32" s="52"/>
      <c r="VP32" s="52"/>
      <c r="VQ32" s="52"/>
      <c r="VR32" s="52"/>
      <c r="VS32" s="52"/>
      <c r="VT32" s="52"/>
      <c r="VU32" s="52"/>
      <c r="VV32" s="52"/>
      <c r="VW32" s="52"/>
      <c r="VX32" s="52"/>
      <c r="VY32" s="52"/>
      <c r="VZ32" s="52"/>
      <c r="WA32" s="52"/>
      <c r="WB32" s="52"/>
      <c r="WC32" s="52"/>
      <c r="WD32" s="52"/>
      <c r="WE32" s="52"/>
      <c r="WF32" s="52"/>
      <c r="WG32" s="52"/>
      <c r="WH32" s="52"/>
      <c r="WI32" s="52"/>
      <c r="WJ32" s="52"/>
      <c r="WK32" s="52"/>
      <c r="WL32" s="52"/>
      <c r="WM32" s="52"/>
      <c r="WN32" s="52"/>
      <c r="WO32" s="52"/>
      <c r="WP32" s="52"/>
      <c r="WQ32" s="52"/>
      <c r="WR32" s="52"/>
      <c r="WS32" s="52"/>
      <c r="WT32" s="52"/>
      <c r="WU32" s="52"/>
      <c r="WV32" s="52"/>
      <c r="WW32" s="52"/>
      <c r="WX32" s="52"/>
      <c r="WY32" s="52"/>
      <c r="WZ32" s="52"/>
      <c r="XA32" s="52"/>
      <c r="XB32" s="52"/>
      <c r="XC32" s="52"/>
      <c r="XD32" s="52"/>
      <c r="XE32" s="52"/>
      <c r="XF32" s="52"/>
      <c r="XG32" s="52"/>
      <c r="XH32" s="52"/>
      <c r="XI32" s="52"/>
      <c r="XJ32" s="52"/>
      <c r="XK32" s="52"/>
      <c r="XL32" s="52"/>
      <c r="XM32" s="52"/>
      <c r="XN32" s="52"/>
      <c r="XO32" s="52"/>
      <c r="XP32" s="52"/>
      <c r="XQ32" s="52"/>
      <c r="XR32" s="52"/>
      <c r="XS32" s="52"/>
      <c r="XT32" s="52"/>
      <c r="XU32" s="52"/>
      <c r="XV32" s="52"/>
      <c r="XW32" s="52"/>
      <c r="XX32" s="52"/>
      <c r="XY32" s="52"/>
      <c r="XZ32" s="52"/>
      <c r="YA32" s="52"/>
      <c r="YB32" s="52"/>
      <c r="YC32" s="52"/>
      <c r="YD32" s="52"/>
      <c r="YE32" s="52"/>
      <c r="YF32" s="52"/>
      <c r="YG32" s="52"/>
      <c r="YH32" s="52"/>
      <c r="YI32" s="52"/>
      <c r="YJ32" s="52"/>
      <c r="YK32" s="52"/>
      <c r="YL32" s="52"/>
      <c r="YM32" s="52"/>
      <c r="YN32" s="52"/>
      <c r="YO32" s="52"/>
      <c r="YP32" s="52"/>
      <c r="YQ32" s="52"/>
      <c r="YR32" s="52"/>
      <c r="YS32" s="52"/>
      <c r="YT32" s="52"/>
      <c r="YU32" s="52"/>
      <c r="YV32" s="52"/>
      <c r="YW32" s="52"/>
      <c r="YX32" s="52"/>
      <c r="YY32" s="52"/>
      <c r="YZ32" s="52"/>
      <c r="ZA32" s="52"/>
      <c r="ZB32" s="52"/>
      <c r="ZC32" s="52"/>
      <c r="ZD32" s="52"/>
      <c r="ZE32" s="52"/>
      <c r="ZF32" s="52"/>
      <c r="ZG32" s="52"/>
      <c r="ZH32" s="52"/>
      <c r="ZI32" s="52"/>
      <c r="ZJ32" s="52"/>
      <c r="ZK32" s="52"/>
      <c r="ZL32" s="52"/>
      <c r="ZM32" s="52"/>
      <c r="ZN32" s="52"/>
      <c r="ZO32" s="52"/>
      <c r="ZP32" s="52"/>
      <c r="ZQ32" s="52"/>
      <c r="ZR32" s="52"/>
      <c r="ZS32" s="52"/>
      <c r="ZT32" s="52"/>
      <c r="ZU32" s="52"/>
      <c r="ZV32" s="52"/>
      <c r="ZW32" s="52"/>
      <c r="ZX32" s="52"/>
      <c r="ZY32" s="52"/>
      <c r="ZZ32" s="52"/>
      <c r="AAA32" s="52"/>
      <c r="AAB32" s="52"/>
      <c r="AAC32" s="52"/>
      <c r="AAD32" s="52"/>
      <c r="AAE32" s="52"/>
      <c r="AAF32" s="52"/>
      <c r="AAG32" s="52"/>
      <c r="AAH32" s="52"/>
      <c r="AAI32" s="52"/>
      <c r="AAJ32" s="52"/>
      <c r="AAK32" s="52"/>
      <c r="AAL32" s="52"/>
      <c r="AAM32" s="52"/>
      <c r="AAN32" s="52"/>
      <c r="AAO32" s="52"/>
      <c r="AAP32" s="52"/>
      <c r="AAQ32" s="52"/>
      <c r="AAR32" s="52"/>
      <c r="AAS32" s="52"/>
      <c r="AAT32" s="52"/>
      <c r="AAU32" s="52"/>
      <c r="AAV32" s="52"/>
      <c r="AAW32" s="52"/>
      <c r="AAX32" s="52"/>
      <c r="AAY32" s="52"/>
      <c r="AAZ32" s="52"/>
      <c r="ABA32" s="52"/>
      <c r="ABB32" s="52"/>
      <c r="ABC32" s="52"/>
      <c r="ABD32" s="52"/>
      <c r="ABE32" s="52"/>
      <c r="ABF32" s="52"/>
      <c r="ABG32" s="52"/>
      <c r="ABH32" s="52"/>
      <c r="ABI32" s="52"/>
      <c r="ABJ32" s="52"/>
      <c r="ABK32" s="52"/>
      <c r="ABL32" s="52"/>
      <c r="ABM32" s="52"/>
      <c r="ABN32" s="52"/>
      <c r="ABO32" s="52"/>
      <c r="ABP32" s="52"/>
      <c r="ABQ32" s="52"/>
      <c r="ABR32" s="52"/>
      <c r="ABS32" s="52"/>
      <c r="ABT32" s="52"/>
      <c r="ABU32" s="52"/>
      <c r="ABV32" s="52"/>
      <c r="ABW32" s="52"/>
      <c r="ABX32" s="52"/>
      <c r="ABY32" s="52"/>
      <c r="ABZ32" s="52"/>
      <c r="ACA32" s="52"/>
      <c r="ACB32" s="52"/>
      <c r="ACC32" s="52"/>
      <c r="ACD32" s="52"/>
      <c r="ACE32" s="52"/>
      <c r="ACF32" s="52"/>
      <c r="ACG32" s="52"/>
      <c r="ACH32" s="52"/>
      <c r="ACI32" s="52"/>
      <c r="ACJ32" s="52"/>
      <c r="ACK32" s="52"/>
      <c r="ACL32" s="52"/>
      <c r="ACM32" s="52"/>
      <c r="ACN32" s="52"/>
      <c r="ACO32" s="52"/>
      <c r="ACP32" s="52"/>
      <c r="ACQ32" s="52"/>
      <c r="ACR32" s="52"/>
      <c r="ACS32" s="52"/>
      <c r="ACT32" s="52"/>
      <c r="ACU32" s="52"/>
      <c r="ACV32" s="52"/>
      <c r="ACW32" s="52"/>
      <c r="ACX32" s="52"/>
      <c r="ACY32" s="52"/>
      <c r="ACZ32" s="52"/>
      <c r="ADA32" s="52"/>
      <c r="ADB32" s="52"/>
      <c r="ADC32" s="52"/>
      <c r="ADD32" s="52"/>
      <c r="ADE32" s="52"/>
      <c r="ADF32" s="52"/>
      <c r="ADG32" s="52"/>
      <c r="ADH32" s="52"/>
      <c r="ADI32" s="52"/>
      <c r="ADJ32" s="52"/>
      <c r="ADK32" s="52"/>
      <c r="ADL32" s="52"/>
      <c r="ADM32" s="52"/>
      <c r="ADN32" s="52"/>
      <c r="ADO32" s="52"/>
      <c r="ADP32" s="52"/>
      <c r="ADQ32" s="52"/>
      <c r="ADR32" s="52"/>
      <c r="ADS32" s="52"/>
      <c r="ADT32" s="52"/>
      <c r="ADU32" s="52"/>
      <c r="ADV32" s="52"/>
      <c r="ADW32" s="52"/>
      <c r="ADX32" s="52"/>
      <c r="ADY32" s="52"/>
      <c r="ADZ32" s="52"/>
      <c r="AEA32" s="52"/>
      <c r="AEB32" s="52"/>
      <c r="AEC32" s="52"/>
      <c r="AED32" s="52"/>
      <c r="AEE32" s="52"/>
      <c r="AEF32" s="52"/>
      <c r="AEG32" s="52"/>
      <c r="AEH32" s="52"/>
      <c r="AEI32" s="52"/>
      <c r="AEJ32" s="52"/>
      <c r="AEK32" s="52"/>
      <c r="AEL32" s="52"/>
      <c r="AEM32" s="52"/>
      <c r="AEN32" s="52"/>
      <c r="AEO32" s="52"/>
      <c r="AEP32" s="52"/>
      <c r="AEQ32" s="52"/>
      <c r="AER32" s="52"/>
      <c r="AES32" s="52"/>
      <c r="AET32" s="52"/>
      <c r="AEU32" s="52"/>
      <c r="AEV32" s="52"/>
      <c r="AEW32" s="52"/>
      <c r="AEX32" s="52"/>
      <c r="AEY32" s="52"/>
      <c r="AEZ32" s="52"/>
      <c r="AFA32" s="52"/>
      <c r="AFB32" s="52"/>
      <c r="AFC32" s="52"/>
      <c r="AFD32" s="52"/>
      <c r="AFE32" s="52"/>
      <c r="AFF32" s="52"/>
      <c r="AFG32" s="52"/>
      <c r="AFH32" s="52"/>
      <c r="AFI32" s="52"/>
      <c r="AFJ32" s="52"/>
      <c r="AFK32" s="52"/>
      <c r="AFL32" s="52"/>
      <c r="AFM32" s="52"/>
      <c r="AFN32" s="52"/>
      <c r="AFO32" s="52"/>
      <c r="AFP32" s="52"/>
      <c r="AFQ32" s="52"/>
      <c r="AFR32" s="52"/>
      <c r="AFS32" s="52"/>
      <c r="AFT32" s="52"/>
      <c r="AFU32" s="52"/>
      <c r="AFV32" s="52"/>
      <c r="AFW32" s="52"/>
      <c r="AFX32" s="52"/>
      <c r="AFY32" s="52"/>
      <c r="AFZ32" s="52"/>
      <c r="AGA32" s="52"/>
      <c r="AGB32" s="52"/>
      <c r="AGC32" s="52"/>
      <c r="AGD32" s="52"/>
      <c r="AGE32" s="52"/>
      <c r="AGF32" s="52"/>
      <c r="AGG32" s="52"/>
      <c r="AGH32" s="52"/>
      <c r="AGI32" s="52"/>
      <c r="AGJ32" s="52"/>
      <c r="AGK32" s="52"/>
      <c r="AGL32" s="52"/>
      <c r="AGM32" s="52"/>
      <c r="AGN32" s="52"/>
      <c r="AGO32" s="52"/>
      <c r="AGP32" s="52"/>
      <c r="AGQ32" s="52"/>
      <c r="AGR32" s="52"/>
      <c r="AGS32" s="52"/>
      <c r="AGT32" s="52"/>
      <c r="AGU32" s="52"/>
      <c r="AGV32" s="52"/>
      <c r="AGW32" s="52"/>
      <c r="AGX32" s="52"/>
      <c r="AGY32" s="52"/>
      <c r="AGZ32" s="52"/>
      <c r="AHA32" s="52"/>
      <c r="AHB32" s="52"/>
      <c r="AHC32" s="52"/>
      <c r="AHD32" s="52"/>
      <c r="AHE32" s="52"/>
      <c r="AHF32" s="52"/>
      <c r="AHG32" s="52"/>
      <c r="AHH32" s="52"/>
      <c r="AHI32" s="52"/>
      <c r="AHJ32" s="52"/>
      <c r="AHK32" s="52"/>
      <c r="AHL32" s="52"/>
      <c r="AHM32" s="52"/>
      <c r="AHN32" s="52"/>
      <c r="AHO32" s="52"/>
      <c r="AHP32" s="52"/>
      <c r="AHQ32" s="52"/>
      <c r="AHR32" s="52"/>
      <c r="AHS32" s="52"/>
      <c r="AHT32" s="52"/>
      <c r="AHU32" s="52"/>
      <c r="AHV32" s="52"/>
      <c r="AHW32" s="52"/>
      <c r="AHX32" s="52"/>
      <c r="AHY32" s="52"/>
      <c r="AHZ32" s="52"/>
      <c r="AIA32" s="52"/>
      <c r="AIB32" s="52"/>
      <c r="AIC32" s="52"/>
      <c r="AID32" s="52"/>
      <c r="AIE32" s="52"/>
      <c r="AIF32" s="52"/>
      <c r="AIG32" s="52"/>
      <c r="AIH32" s="52"/>
      <c r="AII32" s="52"/>
      <c r="AIJ32" s="52"/>
      <c r="AIK32" s="52"/>
      <c r="AIL32" s="52"/>
      <c r="AIM32" s="52"/>
      <c r="AIN32" s="52"/>
      <c r="AIO32" s="52"/>
      <c r="AIP32" s="52"/>
      <c r="AIQ32" s="52"/>
      <c r="AIR32" s="52"/>
      <c r="AIS32" s="52"/>
      <c r="AIT32" s="52"/>
      <c r="AIU32" s="52"/>
      <c r="AIV32" s="52"/>
      <c r="AIW32" s="52"/>
      <c r="AIX32" s="52"/>
      <c r="AIY32" s="52"/>
      <c r="AIZ32" s="52"/>
      <c r="AJA32" s="52"/>
      <c r="AJB32" s="52"/>
      <c r="AJC32" s="52"/>
      <c r="AJD32" s="52"/>
      <c r="AJE32" s="52"/>
      <c r="AJF32" s="52"/>
      <c r="AJG32" s="52"/>
      <c r="AJH32" s="52"/>
      <c r="AJI32" s="52"/>
      <c r="AJJ32" s="52"/>
      <c r="AJK32" s="52"/>
      <c r="AJL32" s="52"/>
      <c r="AJM32" s="52"/>
      <c r="AJN32" s="52"/>
      <c r="AJO32" s="52"/>
      <c r="AJP32" s="52"/>
      <c r="AJQ32" s="52"/>
      <c r="AJR32" s="52"/>
      <c r="AJS32" s="52"/>
      <c r="AJT32" s="52"/>
      <c r="AJU32" s="52"/>
      <c r="AJV32" s="52"/>
      <c r="AJW32" s="52"/>
      <c r="AJX32" s="52"/>
      <c r="AJY32" s="52"/>
      <c r="AJZ32" s="52"/>
      <c r="AKA32" s="52"/>
      <c r="AKB32" s="52"/>
      <c r="AKC32" s="52"/>
      <c r="AKD32" s="52"/>
      <c r="AKE32" s="52"/>
      <c r="AKF32" s="52"/>
      <c r="AKG32" s="52"/>
      <c r="AKH32" s="52"/>
      <c r="AKI32" s="52"/>
      <c r="AKJ32" s="52"/>
      <c r="AKK32" s="52"/>
      <c r="AKL32" s="52"/>
      <c r="AKM32" s="52"/>
      <c r="AKN32" s="52"/>
      <c r="AKO32" s="52"/>
      <c r="AKP32" s="52"/>
      <c r="AKQ32" s="52"/>
      <c r="AKR32" s="52"/>
      <c r="AKS32" s="52"/>
      <c r="AKT32" s="52"/>
      <c r="AKU32" s="52"/>
      <c r="AKV32" s="52"/>
      <c r="AKW32" s="52"/>
      <c r="AKX32" s="52"/>
      <c r="AKY32" s="52"/>
      <c r="AKZ32" s="52"/>
      <c r="ALA32" s="52"/>
      <c r="ALB32" s="52"/>
      <c r="ALC32" s="52"/>
      <c r="ALD32" s="52"/>
      <c r="ALE32" s="52"/>
      <c r="ALF32" s="52"/>
      <c r="ALG32" s="52"/>
      <c r="ALH32" s="52"/>
      <c r="ALI32" s="52"/>
      <c r="ALJ32" s="52"/>
      <c r="ALK32" s="52"/>
      <c r="ALL32" s="52"/>
      <c r="ALM32" s="52"/>
      <c r="ALN32" s="52"/>
      <c r="ALO32" s="52"/>
      <c r="ALP32" s="52"/>
      <c r="ALQ32" s="52"/>
      <c r="ALR32" s="52"/>
      <c r="ALS32" s="52"/>
      <c r="ALT32" s="52"/>
      <c r="ALU32" s="52"/>
      <c r="ALV32" s="52"/>
      <c r="ALW32" s="52"/>
      <c r="ALX32" s="52"/>
      <c r="ALY32" s="52"/>
      <c r="ALZ32" s="52"/>
      <c r="AMA32" s="52"/>
      <c r="AMB32" s="52"/>
      <c r="AMC32" s="52"/>
      <c r="AMD32" s="52"/>
      <c r="AME32" s="52"/>
      <c r="AMF32" s="52"/>
      <c r="AMG32" s="52"/>
      <c r="AMH32" s="52"/>
      <c r="AMI32" s="52"/>
      <c r="AMJ32" s="52"/>
      <c r="AMK32" s="52"/>
      <c r="AML32" s="52"/>
      <c r="AMM32" s="52"/>
      <c r="AMN32" s="52"/>
      <c r="AMO32" s="52"/>
      <c r="AMP32" s="52"/>
      <c r="AMQ32" s="52"/>
      <c r="AMR32" s="52"/>
      <c r="AMS32" s="52"/>
      <c r="AMT32" s="52"/>
      <c r="AMU32" s="52"/>
      <c r="AMV32" s="52"/>
      <c r="AMW32" s="52"/>
      <c r="AMX32" s="52"/>
      <c r="AMY32" s="52"/>
      <c r="AMZ32" s="52"/>
      <c r="ANA32" s="52"/>
      <c r="ANB32" s="52"/>
      <c r="ANC32" s="52"/>
      <c r="AND32" s="52"/>
      <c r="ANE32" s="52"/>
      <c r="ANF32" s="52"/>
      <c r="ANG32" s="52"/>
      <c r="ANH32" s="52"/>
      <c r="ANI32" s="52"/>
      <c r="ANJ32" s="52"/>
      <c r="ANK32" s="52"/>
      <c r="ANL32" s="52"/>
      <c r="ANM32" s="52"/>
      <c r="ANN32" s="52"/>
      <c r="ANO32" s="52"/>
      <c r="ANP32" s="52"/>
      <c r="ANQ32" s="52"/>
      <c r="ANR32" s="52"/>
      <c r="ANS32" s="52"/>
      <c r="ANT32" s="52"/>
      <c r="ANU32" s="52"/>
      <c r="ANV32" s="52"/>
      <c r="ANW32" s="52"/>
      <c r="ANX32" s="52"/>
      <c r="ANY32" s="52"/>
      <c r="ANZ32" s="52"/>
      <c r="AOA32" s="52"/>
      <c r="AOB32" s="52"/>
      <c r="AOC32" s="52"/>
      <c r="AOD32" s="52"/>
      <c r="AOE32" s="52"/>
      <c r="AOF32" s="52"/>
      <c r="AOG32" s="52"/>
      <c r="AOH32" s="52"/>
      <c r="AOI32" s="52"/>
      <c r="AOJ32" s="52"/>
      <c r="AOK32" s="52"/>
      <c r="AOL32" s="52"/>
      <c r="AOM32" s="52"/>
      <c r="AON32" s="52"/>
      <c r="AOO32" s="52"/>
      <c r="AOP32" s="52"/>
      <c r="AOQ32" s="52"/>
      <c r="AOR32" s="52"/>
      <c r="AOS32" s="52"/>
      <c r="AOT32" s="52"/>
      <c r="AOU32" s="52"/>
      <c r="AOV32" s="52"/>
      <c r="AOW32" s="52"/>
      <c r="AOX32" s="52"/>
      <c r="AOY32" s="52"/>
      <c r="AOZ32" s="52"/>
      <c r="APA32" s="52"/>
      <c r="APB32" s="52"/>
      <c r="APC32" s="52"/>
      <c r="APD32" s="52"/>
      <c r="APE32" s="52"/>
      <c r="APF32" s="52"/>
      <c r="APG32" s="52"/>
      <c r="APH32" s="52"/>
      <c r="API32" s="52"/>
      <c r="APJ32" s="52"/>
      <c r="APK32" s="52"/>
      <c r="APL32" s="52"/>
      <c r="APM32" s="52"/>
      <c r="APN32" s="52"/>
      <c r="APO32" s="52"/>
      <c r="APP32" s="52"/>
      <c r="APQ32" s="52"/>
      <c r="APR32" s="52"/>
      <c r="APS32" s="52"/>
      <c r="APT32" s="52"/>
      <c r="APU32" s="52"/>
      <c r="APV32" s="52"/>
      <c r="APW32" s="52"/>
      <c r="APX32" s="52"/>
      <c r="APY32" s="52"/>
      <c r="APZ32" s="52"/>
      <c r="AQA32" s="52"/>
      <c r="AQB32" s="52"/>
      <c r="AQC32" s="52"/>
      <c r="AQD32" s="52"/>
      <c r="AQE32" s="52"/>
      <c r="AQF32" s="52"/>
      <c r="AQG32" s="52"/>
      <c r="AQH32" s="52"/>
      <c r="AQI32" s="52"/>
      <c r="AQJ32" s="52"/>
      <c r="AQK32" s="52"/>
      <c r="AQL32" s="52"/>
      <c r="AQM32" s="52"/>
      <c r="AQN32" s="52"/>
      <c r="AQO32" s="52"/>
      <c r="AQP32" s="52"/>
      <c r="AQQ32" s="52"/>
      <c r="AQR32" s="52"/>
      <c r="AQS32" s="52"/>
      <c r="AQT32" s="52"/>
      <c r="AQU32" s="52"/>
      <c r="AQV32" s="52"/>
      <c r="AQW32" s="52"/>
      <c r="AQX32" s="52"/>
      <c r="AQY32" s="52"/>
      <c r="AQZ32" s="52"/>
      <c r="ARA32" s="52"/>
      <c r="ARB32" s="52"/>
      <c r="ARC32" s="52"/>
      <c r="ARD32" s="52"/>
      <c r="ARE32" s="52"/>
      <c r="ARF32" s="52"/>
      <c r="ARG32" s="52"/>
      <c r="ARH32" s="52"/>
      <c r="ARI32" s="52"/>
      <c r="ARJ32" s="52"/>
      <c r="ARK32" s="52"/>
      <c r="ARL32" s="52"/>
      <c r="ARM32" s="52"/>
      <c r="ARN32" s="52"/>
      <c r="ARO32" s="52"/>
      <c r="ARP32" s="52"/>
      <c r="ARQ32" s="52"/>
      <c r="ARR32" s="52"/>
      <c r="ARS32" s="52"/>
      <c r="ART32" s="52"/>
      <c r="ARU32" s="52"/>
      <c r="ARV32" s="52"/>
      <c r="ARW32" s="52"/>
      <c r="ARX32" s="52"/>
      <c r="ARY32" s="52"/>
      <c r="ARZ32" s="52"/>
      <c r="ASA32" s="52"/>
      <c r="ASB32" s="52"/>
      <c r="ASC32" s="52"/>
      <c r="ASD32" s="52"/>
      <c r="ASE32" s="52"/>
      <c r="ASF32" s="52"/>
      <c r="ASG32" s="52"/>
      <c r="ASH32" s="52"/>
      <c r="ASI32" s="52"/>
      <c r="ASJ32" s="52"/>
      <c r="ASK32" s="52"/>
      <c r="ASL32" s="52"/>
      <c r="ASM32" s="52"/>
      <c r="ASN32" s="52"/>
      <c r="ASO32" s="52"/>
      <c r="ASP32" s="52"/>
      <c r="ASQ32" s="52"/>
      <c r="ASR32" s="52"/>
      <c r="ASS32" s="52"/>
      <c r="AST32" s="52"/>
      <c r="ASU32" s="52"/>
      <c r="ASV32" s="52"/>
      <c r="ASW32" s="52"/>
      <c r="ASX32" s="52"/>
      <c r="ASY32" s="52"/>
      <c r="ASZ32" s="52"/>
      <c r="ATA32" s="52"/>
      <c r="ATB32" s="52"/>
      <c r="ATC32" s="52"/>
      <c r="ATD32" s="52"/>
      <c r="ATE32" s="52"/>
      <c r="ATF32" s="52"/>
      <c r="ATG32" s="52"/>
      <c r="ATH32" s="52"/>
      <c r="ATI32" s="52"/>
      <c r="ATJ32" s="52"/>
      <c r="ATK32" s="52"/>
      <c r="ATL32" s="52"/>
      <c r="ATM32" s="52"/>
      <c r="ATN32" s="52"/>
      <c r="ATO32" s="52"/>
      <c r="ATP32" s="52"/>
      <c r="ATQ32" s="52"/>
      <c r="ATR32" s="52"/>
      <c r="ATS32" s="52"/>
      <c r="ATT32" s="52"/>
      <c r="ATU32" s="52"/>
      <c r="ATV32" s="52"/>
      <c r="ATW32" s="52"/>
      <c r="ATX32" s="52"/>
      <c r="ATY32" s="52"/>
      <c r="ATZ32" s="52"/>
      <c r="AUA32" s="52"/>
      <c r="AUB32" s="52"/>
      <c r="AUC32" s="52"/>
      <c r="AUD32" s="52"/>
      <c r="AUE32" s="52"/>
      <c r="AUF32" s="52"/>
      <c r="AUG32" s="52"/>
      <c r="AUH32" s="52"/>
      <c r="AUI32" s="52"/>
      <c r="AUJ32" s="52"/>
      <c r="AUK32" s="52"/>
      <c r="AUL32" s="52"/>
      <c r="AUM32" s="52"/>
      <c r="AUN32" s="52"/>
      <c r="AUO32" s="52"/>
      <c r="AUP32" s="52"/>
      <c r="AUQ32" s="52"/>
      <c r="AUR32" s="52"/>
      <c r="AUS32" s="52"/>
      <c r="AUT32" s="52"/>
      <c r="AUU32" s="52"/>
      <c r="AUV32" s="52"/>
      <c r="AUW32" s="52"/>
      <c r="AUX32" s="52"/>
      <c r="AUY32" s="52"/>
      <c r="AUZ32" s="52"/>
      <c r="AVA32" s="52"/>
      <c r="AVB32" s="52"/>
      <c r="AVC32" s="52"/>
      <c r="AVD32" s="52"/>
      <c r="AVE32" s="52"/>
      <c r="AVF32" s="52"/>
      <c r="AVG32" s="52"/>
      <c r="AVH32" s="52"/>
      <c r="AVI32" s="52"/>
      <c r="AVJ32" s="52"/>
      <c r="AVK32" s="52"/>
      <c r="AVL32" s="52"/>
      <c r="AVM32" s="52"/>
      <c r="AVN32" s="52"/>
      <c r="AVO32" s="52"/>
      <c r="AVP32" s="52"/>
      <c r="AVQ32" s="52"/>
      <c r="AVR32" s="52"/>
      <c r="AVS32" s="52"/>
      <c r="AVT32" s="52"/>
      <c r="AVU32" s="52"/>
      <c r="AVV32" s="52"/>
      <c r="AVW32" s="52"/>
      <c r="AVX32" s="52"/>
      <c r="AVY32" s="52"/>
      <c r="AVZ32" s="52"/>
      <c r="AWA32" s="52"/>
      <c r="AWB32" s="52"/>
      <c r="AWC32" s="52"/>
      <c r="AWD32" s="52"/>
      <c r="AWE32" s="52"/>
      <c r="AWF32" s="52"/>
      <c r="AWG32" s="52"/>
      <c r="AWH32" s="52"/>
      <c r="AWI32" s="52"/>
      <c r="AWJ32" s="52"/>
      <c r="AWK32" s="52"/>
      <c r="AWL32" s="52"/>
      <c r="AWM32" s="52"/>
      <c r="AWN32" s="52"/>
      <c r="AWO32" s="52"/>
      <c r="AWP32" s="52"/>
      <c r="AWQ32" s="52"/>
      <c r="AWR32" s="52"/>
      <c r="AWS32" s="52"/>
      <c r="AWT32" s="52"/>
      <c r="AWU32" s="52"/>
      <c r="AWV32" s="52"/>
      <c r="AWW32" s="52"/>
      <c r="AWX32" s="52"/>
      <c r="AWY32" s="52"/>
      <c r="AWZ32" s="52"/>
      <c r="AXA32" s="52"/>
      <c r="AXB32" s="52"/>
      <c r="AXC32" s="52"/>
      <c r="AXD32" s="52"/>
      <c r="AXE32" s="52"/>
      <c r="AXF32" s="52"/>
      <c r="AXG32" s="52"/>
      <c r="AXH32" s="52"/>
      <c r="AXI32" s="52"/>
      <c r="AXJ32" s="52"/>
      <c r="AXK32" s="52"/>
      <c r="AXL32" s="52"/>
      <c r="AXM32" s="52"/>
      <c r="AXN32" s="52"/>
      <c r="AXO32" s="52"/>
      <c r="AXP32" s="52"/>
      <c r="AXQ32" s="52"/>
      <c r="AXR32" s="52"/>
      <c r="AXS32" s="52"/>
      <c r="AXT32" s="52"/>
      <c r="AXU32" s="52"/>
      <c r="AXV32" s="52"/>
      <c r="AXW32" s="52"/>
      <c r="AXX32" s="52"/>
      <c r="AXY32" s="52"/>
      <c r="AXZ32" s="52"/>
      <c r="AYA32" s="52"/>
      <c r="AYB32" s="52"/>
      <c r="AYC32" s="52"/>
      <c r="AYD32" s="52"/>
      <c r="AYE32" s="52"/>
      <c r="AYF32" s="52"/>
      <c r="AYG32" s="52"/>
      <c r="AYH32" s="52"/>
      <c r="AYI32" s="52"/>
      <c r="AYJ32" s="52"/>
      <c r="AYK32" s="52"/>
      <c r="AYL32" s="52"/>
      <c r="AYM32" s="52"/>
      <c r="AYN32" s="52"/>
      <c r="AYO32" s="52"/>
      <c r="AYP32" s="52"/>
      <c r="AYQ32" s="52"/>
      <c r="AYR32" s="52"/>
      <c r="AYS32" s="52"/>
      <c r="AYT32" s="52"/>
      <c r="AYU32" s="52"/>
      <c r="AYV32" s="52"/>
      <c r="AYW32" s="52"/>
      <c r="AYX32" s="52"/>
      <c r="AYY32" s="52"/>
      <c r="AYZ32" s="52"/>
      <c r="AZA32" s="52"/>
      <c r="AZB32" s="52"/>
      <c r="AZC32" s="52"/>
      <c r="AZD32" s="52"/>
      <c r="AZE32" s="52"/>
      <c r="AZF32" s="52"/>
      <c r="AZG32" s="52"/>
      <c r="AZH32" s="52"/>
      <c r="AZI32" s="52"/>
      <c r="AZJ32" s="52"/>
      <c r="AZK32" s="52"/>
      <c r="AZL32" s="52"/>
      <c r="AZM32" s="52"/>
      <c r="AZN32" s="52"/>
      <c r="AZO32" s="52"/>
      <c r="AZP32" s="52"/>
      <c r="AZQ32" s="52"/>
      <c r="AZR32" s="52"/>
      <c r="AZS32" s="52"/>
      <c r="AZT32" s="52"/>
      <c r="AZU32" s="52"/>
      <c r="AZV32" s="52"/>
      <c r="AZW32" s="52"/>
      <c r="AZX32" s="52"/>
      <c r="AZY32" s="52"/>
      <c r="AZZ32" s="52"/>
      <c r="BAA32" s="52"/>
      <c r="BAB32" s="52"/>
      <c r="BAC32" s="52"/>
      <c r="BAD32" s="52"/>
      <c r="BAE32" s="52"/>
      <c r="BAF32" s="52"/>
      <c r="BAG32" s="52"/>
      <c r="BAH32" s="52"/>
      <c r="BAI32" s="52"/>
      <c r="BAJ32" s="52"/>
      <c r="BAK32" s="52"/>
      <c r="BAL32" s="52"/>
      <c r="BAM32" s="52"/>
      <c r="BAN32" s="52"/>
      <c r="BAO32" s="52"/>
      <c r="BAP32" s="52"/>
      <c r="BAQ32" s="52"/>
      <c r="BAR32" s="52"/>
      <c r="BAS32" s="52"/>
      <c r="BAT32" s="52"/>
      <c r="BAU32" s="52"/>
      <c r="BAV32" s="52"/>
      <c r="BAW32" s="52"/>
      <c r="BAX32" s="52"/>
      <c r="BAY32" s="52"/>
      <c r="BAZ32" s="52"/>
      <c r="BBA32" s="52"/>
      <c r="BBB32" s="52"/>
      <c r="BBC32" s="52"/>
      <c r="BBD32" s="52"/>
      <c r="BBE32" s="52"/>
      <c r="BBF32" s="52"/>
      <c r="BBG32" s="52"/>
      <c r="BBH32" s="52"/>
      <c r="BBI32" s="52"/>
      <c r="BBJ32" s="52"/>
      <c r="BBK32" s="52"/>
      <c r="BBL32" s="52"/>
      <c r="BBM32" s="52"/>
      <c r="BBN32" s="52"/>
      <c r="BBO32" s="52"/>
      <c r="BBP32" s="52"/>
      <c r="BBQ32" s="52"/>
      <c r="BBR32" s="52"/>
      <c r="BBS32" s="52"/>
      <c r="BBT32" s="52"/>
      <c r="BBU32" s="52"/>
      <c r="BBV32" s="52"/>
      <c r="BBW32" s="52"/>
      <c r="BBX32" s="52"/>
      <c r="BBY32" s="52"/>
      <c r="BBZ32" s="52"/>
      <c r="BCA32" s="52"/>
      <c r="BCB32" s="52"/>
      <c r="BCC32" s="52"/>
      <c r="BCD32" s="52"/>
      <c r="BCE32" s="52"/>
      <c r="BCF32" s="52"/>
      <c r="BCG32" s="52"/>
      <c r="BCH32" s="52"/>
      <c r="BCI32" s="52"/>
      <c r="BCJ32" s="52"/>
      <c r="BCK32" s="52"/>
      <c r="BCL32" s="52"/>
      <c r="BCM32" s="52"/>
      <c r="BCN32" s="52"/>
      <c r="BCO32" s="52"/>
      <c r="BCP32" s="52"/>
      <c r="BCQ32" s="52"/>
      <c r="BCR32" s="52"/>
      <c r="BCS32" s="52"/>
      <c r="BCT32" s="52"/>
      <c r="BCU32" s="52"/>
      <c r="BCV32" s="52"/>
      <c r="BCW32" s="52"/>
      <c r="BCX32" s="52"/>
      <c r="BCY32" s="52"/>
      <c r="BCZ32" s="52"/>
      <c r="BDA32" s="52"/>
      <c r="BDB32" s="52"/>
      <c r="BDC32" s="52"/>
      <c r="BDD32" s="52"/>
      <c r="BDE32" s="52"/>
      <c r="BDF32" s="52"/>
      <c r="BDG32" s="52"/>
      <c r="BDH32" s="52"/>
      <c r="BDI32" s="52"/>
      <c r="BDJ32" s="52"/>
      <c r="BDK32" s="52"/>
      <c r="BDL32" s="52"/>
      <c r="BDM32" s="52"/>
      <c r="BDN32" s="52"/>
      <c r="BDO32" s="52"/>
      <c r="BDP32" s="52"/>
      <c r="BDQ32" s="52"/>
      <c r="BDR32" s="52"/>
      <c r="BDS32" s="52"/>
      <c r="BDT32" s="52"/>
      <c r="BDU32" s="52"/>
      <c r="BDV32" s="52"/>
      <c r="BDW32" s="52"/>
      <c r="BDX32" s="52"/>
      <c r="BDY32" s="52"/>
      <c r="BDZ32" s="52"/>
      <c r="BEA32" s="52"/>
      <c r="BEB32" s="52"/>
      <c r="BEC32" s="52"/>
      <c r="BED32" s="52"/>
      <c r="BEE32" s="52"/>
      <c r="BEF32" s="52"/>
      <c r="BEG32" s="52"/>
      <c r="BEH32" s="52"/>
      <c r="BEI32" s="52"/>
      <c r="BEJ32" s="52"/>
      <c r="BEK32" s="52"/>
      <c r="BEL32" s="52"/>
      <c r="BEM32" s="52"/>
      <c r="BEN32" s="52"/>
      <c r="BEO32" s="52"/>
      <c r="BEP32" s="52"/>
      <c r="BEQ32" s="52"/>
      <c r="BER32" s="52"/>
      <c r="BES32" s="52"/>
      <c r="BET32" s="52"/>
      <c r="BEU32" s="52"/>
      <c r="BEV32" s="52"/>
      <c r="BEW32" s="52"/>
      <c r="BEX32" s="52"/>
      <c r="BEY32" s="52"/>
      <c r="BEZ32" s="52"/>
      <c r="BFA32" s="52"/>
      <c r="BFB32" s="52"/>
      <c r="BFC32" s="52"/>
      <c r="BFD32" s="52"/>
      <c r="BFE32" s="52"/>
      <c r="BFF32" s="52"/>
      <c r="BFG32" s="52"/>
      <c r="BFH32" s="52"/>
      <c r="BFI32" s="52"/>
      <c r="BFJ32" s="52"/>
      <c r="BFK32" s="52"/>
      <c r="BFL32" s="52"/>
      <c r="BFM32" s="52"/>
      <c r="BFN32" s="52"/>
      <c r="BFO32" s="52"/>
      <c r="BFP32" s="52"/>
      <c r="BFQ32" s="52"/>
      <c r="BFR32" s="52"/>
      <c r="BFS32" s="52"/>
      <c r="BFT32" s="52"/>
      <c r="BFU32" s="52"/>
      <c r="BFV32" s="52"/>
      <c r="BFW32" s="52"/>
      <c r="BFX32" s="52"/>
      <c r="BFY32" s="52"/>
      <c r="BFZ32" s="52"/>
      <c r="BGA32" s="52"/>
      <c r="BGB32" s="52"/>
      <c r="BGC32" s="52"/>
      <c r="BGD32" s="52"/>
      <c r="BGE32" s="52"/>
      <c r="BGF32" s="52"/>
      <c r="BGG32" s="52"/>
      <c r="BGH32" s="52"/>
      <c r="BGI32" s="52"/>
      <c r="BGJ32" s="52"/>
      <c r="BGK32" s="52"/>
      <c r="BGL32" s="52"/>
      <c r="BGM32" s="52"/>
      <c r="BGN32" s="52"/>
      <c r="BGO32" s="52"/>
      <c r="BGP32" s="52"/>
      <c r="BGQ32" s="52"/>
      <c r="BGR32" s="52"/>
      <c r="BGS32" s="52"/>
      <c r="BGT32" s="52"/>
      <c r="BGU32" s="52"/>
      <c r="BGV32" s="52"/>
      <c r="BGW32" s="52"/>
      <c r="BGX32" s="52"/>
      <c r="BGY32" s="52"/>
      <c r="BGZ32" s="52"/>
      <c r="BHA32" s="52"/>
      <c r="BHB32" s="52"/>
      <c r="BHC32" s="52"/>
      <c r="BHD32" s="52"/>
      <c r="BHE32" s="52"/>
      <c r="BHF32" s="52"/>
      <c r="BHG32" s="52"/>
      <c r="BHH32" s="52"/>
      <c r="BHI32" s="52"/>
      <c r="BHJ32" s="52"/>
      <c r="BHK32" s="52"/>
      <c r="BHL32" s="52"/>
      <c r="BHM32" s="52"/>
      <c r="BHN32" s="52"/>
      <c r="BHO32" s="52"/>
      <c r="BHP32" s="52"/>
      <c r="BHQ32" s="52"/>
      <c r="BHR32" s="52"/>
      <c r="BHS32" s="52"/>
      <c r="BHT32" s="52"/>
      <c r="BHU32" s="52"/>
      <c r="BHV32" s="52"/>
      <c r="BHW32" s="52"/>
      <c r="BHX32" s="52"/>
      <c r="BHY32" s="52"/>
      <c r="BHZ32" s="52"/>
      <c r="BIA32" s="52"/>
      <c r="BIB32" s="52"/>
      <c r="BIC32" s="52"/>
      <c r="BID32" s="52"/>
      <c r="BIE32" s="52"/>
      <c r="BIF32" s="52"/>
      <c r="BIG32" s="52"/>
      <c r="BIH32" s="52"/>
      <c r="BII32" s="52"/>
      <c r="BIJ32" s="52"/>
      <c r="BIK32" s="52"/>
      <c r="BIL32" s="52"/>
      <c r="BIM32" s="52"/>
      <c r="BIN32" s="52"/>
      <c r="BIO32" s="52"/>
      <c r="BIP32" s="52"/>
      <c r="BIQ32" s="52"/>
      <c r="BIR32" s="52"/>
      <c r="BIS32" s="52"/>
      <c r="BIT32" s="52"/>
      <c r="BIU32" s="52"/>
      <c r="BIV32" s="52"/>
      <c r="BIW32" s="52"/>
      <c r="BIX32" s="52"/>
      <c r="BIY32" s="52"/>
      <c r="BIZ32" s="52"/>
      <c r="BJA32" s="52"/>
      <c r="BJB32" s="52"/>
      <c r="BJC32" s="52"/>
      <c r="BJD32" s="52"/>
      <c r="BJE32" s="52"/>
      <c r="BJF32" s="52"/>
      <c r="BJG32" s="52"/>
      <c r="BJH32" s="52"/>
      <c r="BJI32" s="52"/>
      <c r="BJJ32" s="52"/>
      <c r="BJK32" s="52"/>
      <c r="BJL32" s="52"/>
      <c r="BJM32" s="52"/>
      <c r="BJN32" s="52"/>
      <c r="BJO32" s="52"/>
      <c r="BJP32" s="52"/>
      <c r="BJQ32" s="52"/>
      <c r="BJR32" s="52"/>
      <c r="BJS32" s="52"/>
      <c r="BJT32" s="52"/>
      <c r="BJU32" s="52"/>
      <c r="BJV32" s="52"/>
      <c r="BJW32" s="52"/>
      <c r="BJX32" s="52"/>
      <c r="BJY32" s="52"/>
      <c r="BJZ32" s="52"/>
      <c r="BKA32" s="52"/>
      <c r="BKB32" s="52"/>
      <c r="BKC32" s="52"/>
      <c r="BKD32" s="52"/>
      <c r="BKE32" s="52"/>
      <c r="BKF32" s="52"/>
      <c r="BKG32" s="52"/>
      <c r="BKH32" s="52"/>
      <c r="BKI32" s="52"/>
      <c r="BKJ32" s="52"/>
      <c r="BKK32" s="52"/>
      <c r="BKL32" s="52"/>
      <c r="BKM32" s="52"/>
      <c r="BKN32" s="52"/>
      <c r="BKO32" s="52"/>
      <c r="BKP32" s="52"/>
      <c r="BKQ32" s="52"/>
      <c r="BKR32" s="52"/>
      <c r="BKS32" s="52"/>
      <c r="BKT32" s="52"/>
      <c r="BKU32" s="52"/>
      <c r="BKV32" s="52"/>
      <c r="BKW32" s="52"/>
      <c r="BKX32" s="52"/>
      <c r="BKY32" s="52"/>
      <c r="BKZ32" s="52"/>
      <c r="BLA32" s="52"/>
      <c r="BLB32" s="52"/>
      <c r="BLC32" s="52"/>
      <c r="BLD32" s="52"/>
      <c r="BLE32" s="52"/>
      <c r="BLF32" s="52"/>
      <c r="BLG32" s="52"/>
      <c r="BLH32" s="52"/>
      <c r="BLI32" s="52"/>
      <c r="BLJ32" s="52"/>
      <c r="BLK32" s="52"/>
      <c r="BLL32" s="52"/>
      <c r="BLM32" s="52"/>
      <c r="BLN32" s="52"/>
      <c r="BLO32" s="52"/>
      <c r="BLP32" s="52"/>
      <c r="BLQ32" s="52"/>
      <c r="BLR32" s="52"/>
      <c r="BLS32" s="52"/>
      <c r="BLT32" s="52"/>
      <c r="BLU32" s="52"/>
      <c r="BLV32" s="52"/>
      <c r="BLW32" s="52"/>
      <c r="BLX32" s="52"/>
      <c r="BLY32" s="52"/>
      <c r="BLZ32" s="52"/>
      <c r="BMA32" s="52"/>
      <c r="BMB32" s="52"/>
      <c r="BMC32" s="52"/>
      <c r="BMD32" s="52"/>
      <c r="BME32" s="52"/>
      <c r="BMF32" s="52"/>
      <c r="BMG32" s="52"/>
      <c r="BMH32" s="52"/>
      <c r="BMI32" s="52"/>
      <c r="BMJ32" s="52"/>
      <c r="BMK32" s="52"/>
      <c r="BML32" s="52"/>
      <c r="BMM32" s="52"/>
      <c r="BMN32" s="52"/>
      <c r="BMO32" s="52"/>
      <c r="BMP32" s="52"/>
      <c r="BMQ32" s="52"/>
      <c r="BMR32" s="52"/>
      <c r="BMS32" s="52"/>
      <c r="BMT32" s="52"/>
      <c r="BMU32" s="52"/>
      <c r="BMV32" s="52"/>
      <c r="BMW32" s="52"/>
      <c r="BMX32" s="52"/>
      <c r="BMY32" s="52"/>
      <c r="BMZ32" s="52"/>
      <c r="BNA32" s="52"/>
      <c r="BNB32" s="52"/>
      <c r="BNC32" s="52"/>
      <c r="BND32" s="52"/>
      <c r="BNE32" s="52"/>
      <c r="BNF32" s="52"/>
      <c r="BNG32" s="52"/>
      <c r="BNH32" s="52"/>
      <c r="BNI32" s="52"/>
      <c r="BNJ32" s="52"/>
      <c r="BNK32" s="52"/>
      <c r="BNL32" s="52"/>
      <c r="BNM32" s="52"/>
      <c r="BNN32" s="52"/>
      <c r="BNO32" s="52"/>
      <c r="BNP32" s="52"/>
      <c r="BNQ32" s="52"/>
      <c r="BNR32" s="52"/>
      <c r="BNS32" s="52"/>
      <c r="BNT32" s="52"/>
      <c r="BNU32" s="52"/>
      <c r="BNV32" s="52"/>
      <c r="BNW32" s="52"/>
      <c r="BNX32" s="52"/>
      <c r="BNY32" s="52"/>
      <c r="BNZ32" s="52"/>
      <c r="BOA32" s="52"/>
      <c r="BOB32" s="52"/>
      <c r="BOC32" s="52"/>
      <c r="BOD32" s="52"/>
      <c r="BOE32" s="52"/>
      <c r="BOF32" s="52"/>
      <c r="BOG32" s="52"/>
      <c r="BOH32" s="52"/>
      <c r="BOI32" s="52"/>
      <c r="BOJ32" s="52"/>
      <c r="BOK32" s="52"/>
      <c r="BOL32" s="52"/>
      <c r="BOM32" s="52"/>
      <c r="BON32" s="52"/>
      <c r="BOO32" s="52"/>
      <c r="BOP32" s="52"/>
      <c r="BOQ32" s="52"/>
      <c r="BOR32" s="52"/>
      <c r="BOS32" s="52"/>
      <c r="BOT32" s="52"/>
      <c r="BOU32" s="52"/>
      <c r="BOV32" s="52"/>
      <c r="BOW32" s="52"/>
      <c r="BOX32" s="52"/>
      <c r="BOY32" s="52"/>
      <c r="BOZ32" s="52"/>
      <c r="BPA32" s="52"/>
      <c r="BPB32" s="52"/>
      <c r="BPC32" s="52"/>
      <c r="BPD32" s="52"/>
      <c r="BPE32" s="52"/>
      <c r="BPF32" s="52"/>
      <c r="BPG32" s="52"/>
      <c r="BPH32" s="52"/>
      <c r="BPI32" s="52"/>
      <c r="BPJ32" s="52"/>
      <c r="BPK32" s="52"/>
      <c r="BPL32" s="52"/>
      <c r="BPM32" s="52"/>
      <c r="BPN32" s="52"/>
      <c r="BPO32" s="52"/>
      <c r="BPP32" s="52"/>
      <c r="BPQ32" s="52"/>
      <c r="BPR32" s="52"/>
      <c r="BPS32" s="52"/>
      <c r="BPT32" s="52"/>
      <c r="BPU32" s="52"/>
      <c r="BPV32" s="52"/>
      <c r="BPW32" s="52"/>
      <c r="BPX32" s="52"/>
      <c r="BPY32" s="52"/>
      <c r="BPZ32" s="52"/>
      <c r="BQA32" s="52"/>
      <c r="BQB32" s="52"/>
      <c r="BQC32" s="52"/>
      <c r="BQD32" s="52"/>
      <c r="BQE32" s="52"/>
      <c r="BQF32" s="52"/>
      <c r="BQG32" s="52"/>
      <c r="BQH32" s="52"/>
      <c r="BQI32" s="52"/>
      <c r="BQJ32" s="52"/>
      <c r="BQK32" s="52"/>
      <c r="BQL32" s="52"/>
      <c r="BQM32" s="52"/>
      <c r="BQN32" s="52"/>
      <c r="BQO32" s="52"/>
      <c r="BQP32" s="52"/>
      <c r="BQQ32" s="52"/>
      <c r="BQR32" s="52"/>
      <c r="BQS32" s="52"/>
      <c r="BQT32" s="52"/>
      <c r="BQU32" s="52"/>
      <c r="BQV32" s="52"/>
      <c r="BQW32" s="52"/>
      <c r="BQX32" s="52"/>
      <c r="BQY32" s="52"/>
      <c r="BQZ32" s="52"/>
      <c r="BRA32" s="52"/>
      <c r="BRB32" s="52"/>
      <c r="BRC32" s="52"/>
      <c r="BRD32" s="52"/>
      <c r="BRE32" s="52"/>
      <c r="BRF32" s="52"/>
      <c r="BRG32" s="52"/>
      <c r="BRH32" s="52"/>
      <c r="BRI32" s="52"/>
      <c r="BRJ32" s="52"/>
      <c r="BRK32" s="52"/>
      <c r="BRL32" s="52"/>
      <c r="BRM32" s="52"/>
      <c r="BRN32" s="52"/>
      <c r="BRO32" s="52"/>
      <c r="BRP32" s="52"/>
      <c r="BRQ32" s="52"/>
      <c r="BRR32" s="52"/>
      <c r="BRS32" s="52"/>
      <c r="BRT32" s="52"/>
      <c r="BRU32" s="52"/>
      <c r="BRV32" s="52"/>
      <c r="BRW32" s="52"/>
      <c r="BRX32" s="52"/>
      <c r="BRY32" s="52"/>
      <c r="BRZ32" s="52"/>
      <c r="BSA32" s="52"/>
      <c r="BSB32" s="52"/>
      <c r="BSC32" s="52"/>
      <c r="BSD32" s="52"/>
      <c r="BSE32" s="52"/>
      <c r="BSF32" s="52"/>
      <c r="BSG32" s="52"/>
      <c r="BSH32" s="52"/>
      <c r="BSI32" s="52"/>
      <c r="BSJ32" s="52"/>
      <c r="BSK32" s="52"/>
      <c r="BSL32" s="52"/>
      <c r="BSM32" s="52"/>
      <c r="BSN32" s="52"/>
      <c r="BSO32" s="52"/>
      <c r="BSP32" s="52"/>
      <c r="BSQ32" s="52"/>
      <c r="BSR32" s="52"/>
      <c r="BSS32" s="52"/>
      <c r="BST32" s="52"/>
      <c r="BSU32" s="52"/>
      <c r="BSV32" s="52"/>
      <c r="BSW32" s="52"/>
      <c r="BSX32" s="52"/>
      <c r="BSY32" s="52"/>
      <c r="BSZ32" s="52"/>
      <c r="BTA32" s="52"/>
      <c r="BTB32" s="52"/>
      <c r="BTC32" s="52"/>
      <c r="BTD32" s="52"/>
      <c r="BTE32" s="52"/>
      <c r="BTF32" s="52"/>
      <c r="BTG32" s="52"/>
      <c r="BTH32" s="52"/>
      <c r="BTI32" s="52"/>
      <c r="BTJ32" s="52"/>
      <c r="BTK32" s="52"/>
      <c r="BTL32" s="52"/>
      <c r="BTM32" s="52"/>
      <c r="BTN32" s="52"/>
      <c r="BTO32" s="52"/>
      <c r="BTP32" s="52"/>
      <c r="BTQ32" s="52"/>
      <c r="BTR32" s="52"/>
      <c r="BTS32" s="52"/>
      <c r="BTT32" s="52"/>
      <c r="BTU32" s="52"/>
      <c r="BTV32" s="52"/>
      <c r="BTW32" s="52"/>
      <c r="BTX32" s="52"/>
      <c r="BTY32" s="52"/>
      <c r="BTZ32" s="52"/>
      <c r="BUA32" s="52"/>
      <c r="BUB32" s="52"/>
      <c r="BUC32" s="52"/>
      <c r="BUD32" s="52"/>
      <c r="BUE32" s="52"/>
      <c r="BUF32" s="52"/>
      <c r="BUG32" s="52"/>
      <c r="BUH32" s="52"/>
      <c r="BUI32" s="52"/>
      <c r="BUJ32" s="52"/>
      <c r="BUK32" s="52"/>
      <c r="BUL32" s="52"/>
      <c r="BUM32" s="52"/>
      <c r="BUN32" s="52"/>
      <c r="BUO32" s="52"/>
      <c r="BUP32" s="52"/>
      <c r="BUQ32" s="52"/>
      <c r="BUR32" s="52"/>
      <c r="BUS32" s="52"/>
      <c r="BUT32" s="52"/>
      <c r="BUU32" s="52"/>
      <c r="BUV32" s="52"/>
      <c r="BUW32" s="52"/>
      <c r="BUX32" s="52"/>
      <c r="BUY32" s="52"/>
      <c r="BUZ32" s="52"/>
      <c r="BVA32" s="52"/>
      <c r="BVB32" s="52"/>
      <c r="BVC32" s="52"/>
      <c r="BVD32" s="52"/>
      <c r="BVE32" s="52"/>
      <c r="BVF32" s="52"/>
      <c r="BVG32" s="52"/>
      <c r="BVH32" s="52"/>
      <c r="BVI32" s="52"/>
      <c r="BVJ32" s="52"/>
      <c r="BVK32" s="52"/>
      <c r="BVL32" s="52"/>
      <c r="BVM32" s="52"/>
      <c r="BVN32" s="52"/>
      <c r="BVO32" s="52"/>
      <c r="BVP32" s="52"/>
      <c r="BVQ32" s="52"/>
      <c r="BVR32" s="52"/>
      <c r="BVS32" s="52"/>
      <c r="BVT32" s="52"/>
      <c r="BVU32" s="52"/>
      <c r="BVV32" s="52"/>
      <c r="BVW32" s="52"/>
      <c r="BVX32" s="52"/>
      <c r="BVY32" s="52"/>
      <c r="BVZ32" s="52"/>
      <c r="BWA32" s="52"/>
      <c r="BWB32" s="52"/>
      <c r="BWC32" s="52"/>
      <c r="BWD32" s="52"/>
      <c r="BWE32" s="52"/>
      <c r="BWF32" s="52"/>
      <c r="BWG32" s="52"/>
      <c r="BWH32" s="52"/>
      <c r="BWI32" s="52"/>
      <c r="BWJ32" s="52"/>
      <c r="BWK32" s="52"/>
      <c r="BWL32" s="52"/>
      <c r="BWM32" s="52"/>
      <c r="BWN32" s="52"/>
      <c r="BWO32" s="52"/>
      <c r="BWP32" s="52"/>
      <c r="BWQ32" s="52"/>
      <c r="BWR32" s="52"/>
      <c r="BWS32" s="52"/>
      <c r="BWT32" s="52"/>
      <c r="BWU32" s="52"/>
      <c r="BWV32" s="52"/>
      <c r="BWW32" s="52"/>
      <c r="BWX32" s="52"/>
      <c r="BWY32" s="52"/>
      <c r="BWZ32" s="52"/>
      <c r="BXA32" s="52"/>
      <c r="BXB32" s="52"/>
      <c r="BXC32" s="52"/>
      <c r="BXD32" s="52"/>
      <c r="BXE32" s="52"/>
      <c r="BXF32" s="52"/>
      <c r="BXG32" s="52"/>
      <c r="BXH32" s="52"/>
      <c r="BXI32" s="52"/>
      <c r="BXJ32" s="52"/>
      <c r="BXK32" s="52"/>
      <c r="BXL32" s="52"/>
      <c r="BXM32" s="52"/>
      <c r="BXN32" s="52"/>
      <c r="BXO32" s="52"/>
      <c r="BXP32" s="52"/>
      <c r="BXQ32" s="52"/>
      <c r="BXR32" s="52"/>
      <c r="BXS32" s="52"/>
      <c r="BXT32" s="52"/>
      <c r="BXU32" s="52"/>
      <c r="BXV32" s="52"/>
      <c r="BXW32" s="52"/>
      <c r="BXX32" s="52"/>
      <c r="BXY32" s="52"/>
      <c r="BXZ32" s="52"/>
      <c r="BYA32" s="52"/>
      <c r="BYB32" s="52"/>
      <c r="BYC32" s="52"/>
      <c r="BYD32" s="52"/>
      <c r="BYE32" s="52"/>
      <c r="BYF32" s="52"/>
      <c r="BYG32" s="52"/>
      <c r="BYH32" s="52"/>
      <c r="BYI32" s="52"/>
      <c r="BYJ32" s="52"/>
      <c r="BYK32" s="52"/>
      <c r="BYL32" s="52"/>
      <c r="BYM32" s="52"/>
      <c r="BYN32" s="52"/>
      <c r="BYO32" s="52"/>
      <c r="BYP32" s="52"/>
      <c r="BYQ32" s="52"/>
      <c r="BYR32" s="52"/>
      <c r="BYS32" s="52"/>
      <c r="BYT32" s="52"/>
      <c r="BYU32" s="52"/>
      <c r="BYV32" s="52"/>
      <c r="BYW32" s="52"/>
      <c r="BYX32" s="52"/>
      <c r="BYY32" s="52"/>
      <c r="BYZ32" s="52"/>
      <c r="BZA32" s="52"/>
      <c r="BZB32" s="52"/>
      <c r="BZC32" s="52"/>
      <c r="BZD32" s="52"/>
      <c r="BZE32" s="52"/>
      <c r="BZF32" s="52"/>
      <c r="BZG32" s="52"/>
      <c r="BZH32" s="52"/>
      <c r="BZI32" s="52"/>
      <c r="BZJ32" s="52"/>
      <c r="BZK32" s="52"/>
      <c r="BZL32" s="52"/>
      <c r="BZM32" s="52"/>
      <c r="BZN32" s="52"/>
      <c r="BZO32" s="52"/>
      <c r="BZP32" s="52"/>
      <c r="BZQ32" s="52"/>
      <c r="BZR32" s="52"/>
      <c r="BZS32" s="52"/>
      <c r="BZT32" s="52"/>
      <c r="BZU32" s="52"/>
      <c r="BZV32" s="52"/>
      <c r="BZW32" s="52"/>
      <c r="BZX32" s="52"/>
      <c r="BZY32" s="52"/>
      <c r="BZZ32" s="52"/>
      <c r="CAA32" s="52"/>
      <c r="CAB32" s="52"/>
      <c r="CAC32" s="52"/>
      <c r="CAD32" s="52"/>
      <c r="CAE32" s="52"/>
      <c r="CAF32" s="52"/>
      <c r="CAG32" s="52"/>
      <c r="CAH32" s="52"/>
      <c r="CAI32" s="52"/>
      <c r="CAJ32" s="52"/>
      <c r="CAK32" s="52"/>
      <c r="CAL32" s="52"/>
      <c r="CAM32" s="52"/>
      <c r="CAN32" s="52"/>
      <c r="CAO32" s="52"/>
      <c r="CAP32" s="52"/>
      <c r="CAQ32" s="52"/>
      <c r="CAR32" s="52"/>
      <c r="CAS32" s="52"/>
      <c r="CAT32" s="52"/>
      <c r="CAU32" s="52"/>
      <c r="CAV32" s="52"/>
      <c r="CAW32" s="52"/>
      <c r="CAX32" s="52"/>
      <c r="CAY32" s="52"/>
      <c r="CAZ32" s="52"/>
      <c r="CBA32" s="52"/>
      <c r="CBB32" s="52"/>
      <c r="CBC32" s="52"/>
      <c r="CBD32" s="52"/>
      <c r="CBE32" s="52"/>
      <c r="CBF32" s="52"/>
      <c r="CBG32" s="52"/>
      <c r="CBH32" s="52"/>
      <c r="CBI32" s="52"/>
      <c r="CBJ32" s="52"/>
      <c r="CBK32" s="52"/>
      <c r="CBL32" s="52"/>
      <c r="CBM32" s="52"/>
      <c r="CBN32" s="52"/>
      <c r="CBO32" s="52"/>
      <c r="CBP32" s="52"/>
      <c r="CBQ32" s="52"/>
      <c r="CBR32" s="52"/>
      <c r="CBS32" s="52"/>
      <c r="CBT32" s="52"/>
      <c r="CBU32" s="52"/>
      <c r="CBV32" s="52"/>
      <c r="CBW32" s="52"/>
      <c r="CBX32" s="52"/>
      <c r="CBY32" s="52"/>
      <c r="CBZ32" s="52"/>
      <c r="CCA32" s="52"/>
      <c r="CCB32" s="52"/>
      <c r="CCC32" s="52"/>
      <c r="CCD32" s="52"/>
      <c r="CCE32" s="52"/>
      <c r="CCF32" s="52"/>
      <c r="CCG32" s="52"/>
      <c r="CCH32" s="52"/>
      <c r="CCI32" s="52"/>
      <c r="CCJ32" s="52"/>
      <c r="CCK32" s="52"/>
      <c r="CCL32" s="52"/>
      <c r="CCM32" s="52"/>
      <c r="CCN32" s="52"/>
      <c r="CCO32" s="52"/>
      <c r="CCP32" s="52"/>
      <c r="CCQ32" s="52"/>
      <c r="CCR32" s="52"/>
      <c r="CCS32" s="52"/>
      <c r="CCT32" s="52"/>
      <c r="CCU32" s="52"/>
      <c r="CCV32" s="52"/>
      <c r="CCW32" s="52"/>
      <c r="CCX32" s="52"/>
      <c r="CCY32" s="52"/>
      <c r="CCZ32" s="52"/>
      <c r="CDA32" s="52"/>
      <c r="CDB32" s="52"/>
      <c r="CDC32" s="52"/>
      <c r="CDD32" s="52"/>
      <c r="CDE32" s="52"/>
      <c r="CDF32" s="52"/>
      <c r="CDG32" s="52"/>
      <c r="CDH32" s="52"/>
      <c r="CDI32" s="52"/>
      <c r="CDJ32" s="52"/>
      <c r="CDK32" s="52"/>
      <c r="CDL32" s="52"/>
      <c r="CDM32" s="52"/>
      <c r="CDN32" s="52"/>
      <c r="CDO32" s="52"/>
      <c r="CDP32" s="52"/>
      <c r="CDQ32" s="52"/>
      <c r="CDR32" s="52"/>
      <c r="CDS32" s="52"/>
      <c r="CDT32" s="52"/>
      <c r="CDU32" s="52"/>
      <c r="CDV32" s="52"/>
      <c r="CDW32" s="52"/>
      <c r="CDX32" s="52"/>
      <c r="CDY32" s="52"/>
      <c r="CDZ32" s="52"/>
      <c r="CEA32" s="52"/>
      <c r="CEB32" s="52"/>
      <c r="CEC32" s="52"/>
      <c r="CED32" s="52"/>
      <c r="CEE32" s="52"/>
      <c r="CEF32" s="52"/>
      <c r="CEG32" s="52"/>
      <c r="CEH32" s="52"/>
      <c r="CEI32" s="52"/>
      <c r="CEJ32" s="52"/>
      <c r="CEK32" s="52"/>
      <c r="CEL32" s="52"/>
      <c r="CEM32" s="52"/>
      <c r="CEN32" s="52"/>
      <c r="CEO32" s="52"/>
      <c r="CEP32" s="52"/>
      <c r="CEQ32" s="52"/>
      <c r="CER32" s="52"/>
      <c r="CES32" s="52"/>
      <c r="CET32" s="52"/>
      <c r="CEU32" s="52"/>
      <c r="CEV32" s="52"/>
      <c r="CEW32" s="52"/>
      <c r="CEX32" s="52"/>
      <c r="CEY32" s="52"/>
      <c r="CEZ32" s="52"/>
      <c r="CFA32" s="52"/>
      <c r="CFB32" s="52"/>
      <c r="CFC32" s="52"/>
      <c r="CFD32" s="52"/>
      <c r="CFE32" s="52"/>
      <c r="CFF32" s="52"/>
      <c r="CFG32" s="52"/>
      <c r="CFH32" s="52"/>
      <c r="CFI32" s="52"/>
      <c r="CFJ32" s="52"/>
      <c r="CFK32" s="52"/>
      <c r="CFL32" s="52"/>
      <c r="CFM32" s="52"/>
      <c r="CFN32" s="52"/>
      <c r="CFO32" s="52"/>
      <c r="CFP32" s="52"/>
      <c r="CFQ32" s="52"/>
      <c r="CFR32" s="52"/>
      <c r="CFS32" s="52"/>
      <c r="CFT32" s="52"/>
      <c r="CFU32" s="52"/>
      <c r="CFV32" s="52"/>
      <c r="CFW32" s="52"/>
      <c r="CFX32" s="52"/>
      <c r="CFY32" s="52"/>
      <c r="CFZ32" s="52"/>
      <c r="CGA32" s="52"/>
      <c r="CGB32" s="52"/>
      <c r="CGC32" s="52"/>
      <c r="CGD32" s="52"/>
      <c r="CGE32" s="52"/>
      <c r="CGF32" s="52"/>
      <c r="CGG32" s="52"/>
      <c r="CGH32" s="52"/>
      <c r="CGI32" s="52"/>
      <c r="CGJ32" s="52"/>
      <c r="CGK32" s="52"/>
      <c r="CGL32" s="52"/>
      <c r="CGM32" s="52"/>
      <c r="CGN32" s="52"/>
      <c r="CGO32" s="52"/>
      <c r="CGP32" s="52"/>
      <c r="CGQ32" s="52"/>
      <c r="CGR32" s="52"/>
      <c r="CGS32" s="52"/>
      <c r="CGT32" s="52"/>
      <c r="CGU32" s="52"/>
      <c r="CGV32" s="52"/>
      <c r="CGW32" s="52"/>
      <c r="CGX32" s="52"/>
      <c r="CGY32" s="52"/>
      <c r="CGZ32" s="52"/>
      <c r="CHA32" s="52"/>
      <c r="CHB32" s="52"/>
      <c r="CHC32" s="52"/>
      <c r="CHD32" s="52"/>
      <c r="CHE32" s="52"/>
      <c r="CHF32" s="52"/>
      <c r="CHG32" s="52"/>
      <c r="CHH32" s="52"/>
      <c r="CHI32" s="52"/>
      <c r="CHJ32" s="52"/>
      <c r="CHK32" s="52"/>
      <c r="CHL32" s="52"/>
      <c r="CHM32" s="52"/>
      <c r="CHN32" s="52"/>
      <c r="CHO32" s="52"/>
      <c r="CHP32" s="52"/>
      <c r="CHQ32" s="52"/>
      <c r="CHR32" s="52"/>
      <c r="CHS32" s="52"/>
      <c r="CHT32" s="52"/>
      <c r="CHU32" s="52"/>
      <c r="CHV32" s="52"/>
      <c r="CHW32" s="52"/>
      <c r="CHX32" s="52"/>
      <c r="CHY32" s="52"/>
      <c r="CHZ32" s="52"/>
      <c r="CIA32" s="52"/>
      <c r="CIB32" s="52"/>
      <c r="CIC32" s="52"/>
      <c r="CID32" s="52"/>
      <c r="CIE32" s="52"/>
      <c r="CIF32" s="52"/>
      <c r="CIG32" s="52"/>
      <c r="CIH32" s="52"/>
      <c r="CII32" s="52"/>
      <c r="CIJ32" s="52"/>
      <c r="CIK32" s="52"/>
      <c r="CIL32" s="52"/>
      <c r="CIM32" s="52"/>
      <c r="CIN32" s="52"/>
      <c r="CIO32" s="52"/>
      <c r="CIP32" s="52"/>
      <c r="CIQ32" s="52"/>
      <c r="CIR32" s="52"/>
      <c r="CIS32" s="52"/>
      <c r="CIT32" s="52"/>
      <c r="CIU32" s="52"/>
      <c r="CIV32" s="52"/>
      <c r="CIW32" s="52"/>
      <c r="CIX32" s="52"/>
      <c r="CIY32" s="52"/>
      <c r="CIZ32" s="52"/>
      <c r="CJA32" s="52"/>
      <c r="CJB32" s="52"/>
      <c r="CJC32" s="52"/>
      <c r="CJD32" s="52"/>
      <c r="CJE32" s="52"/>
      <c r="CJF32" s="52"/>
      <c r="CJG32" s="52"/>
      <c r="CJH32" s="52"/>
      <c r="CJI32" s="52"/>
      <c r="CJJ32" s="52"/>
      <c r="CJK32" s="52"/>
      <c r="CJL32" s="52"/>
      <c r="CJM32" s="52"/>
      <c r="CJN32" s="52"/>
      <c r="CJO32" s="52"/>
      <c r="CJP32" s="52"/>
      <c r="CJQ32" s="52"/>
      <c r="CJR32" s="52"/>
      <c r="CJS32" s="52"/>
      <c r="CJT32" s="52"/>
      <c r="CJU32" s="52"/>
      <c r="CJV32" s="52"/>
      <c r="CJW32" s="52"/>
      <c r="CJX32" s="52"/>
      <c r="CJY32" s="52"/>
      <c r="CJZ32" s="52"/>
      <c r="CKA32" s="52"/>
      <c r="CKB32" s="52"/>
      <c r="CKC32" s="52"/>
      <c r="CKD32" s="52"/>
      <c r="CKE32" s="52"/>
      <c r="CKF32" s="52"/>
      <c r="CKG32" s="52"/>
      <c r="CKH32" s="52"/>
      <c r="CKI32" s="52"/>
      <c r="CKJ32" s="52"/>
      <c r="CKK32" s="52"/>
      <c r="CKL32" s="52"/>
      <c r="CKM32" s="52"/>
      <c r="CKN32" s="52"/>
      <c r="CKO32" s="52"/>
      <c r="CKP32" s="52"/>
      <c r="CKQ32" s="52"/>
      <c r="CKR32" s="52"/>
      <c r="CKS32" s="52"/>
      <c r="CKT32" s="52"/>
      <c r="CKU32" s="52"/>
      <c r="CKV32" s="52"/>
      <c r="CKW32" s="52"/>
      <c r="CKX32" s="52"/>
      <c r="CKY32" s="52"/>
      <c r="CKZ32" s="52"/>
      <c r="CLA32" s="52"/>
      <c r="CLB32" s="52"/>
      <c r="CLC32" s="52"/>
      <c r="CLD32" s="52"/>
      <c r="CLE32" s="52"/>
      <c r="CLF32" s="52"/>
      <c r="CLG32" s="52"/>
      <c r="CLH32" s="52"/>
      <c r="CLI32" s="52"/>
      <c r="CLJ32" s="52"/>
      <c r="CLK32" s="52"/>
      <c r="CLL32" s="52"/>
      <c r="CLM32" s="52"/>
      <c r="CLN32" s="52"/>
      <c r="CLO32" s="52"/>
      <c r="CLP32" s="52"/>
      <c r="CLQ32" s="52"/>
      <c r="CLR32" s="52"/>
      <c r="CLS32" s="52"/>
      <c r="CLT32" s="52"/>
      <c r="CLU32" s="52"/>
      <c r="CLV32" s="52"/>
      <c r="CLW32" s="52"/>
      <c r="CLX32" s="52"/>
      <c r="CLY32" s="52"/>
      <c r="CLZ32" s="52"/>
      <c r="CMA32" s="52"/>
      <c r="CMB32" s="52"/>
      <c r="CMC32" s="52"/>
      <c r="CMD32" s="52"/>
      <c r="CME32" s="52"/>
      <c r="CMF32" s="52"/>
      <c r="CMG32" s="52"/>
      <c r="CMH32" s="52"/>
      <c r="CMI32" s="52"/>
      <c r="CMJ32" s="52"/>
      <c r="CMK32" s="52"/>
      <c r="CML32" s="52"/>
      <c r="CMM32" s="52"/>
      <c r="CMN32" s="52"/>
      <c r="CMO32" s="52"/>
      <c r="CMP32" s="52"/>
      <c r="CMQ32" s="52"/>
      <c r="CMR32" s="52"/>
      <c r="CMS32" s="52"/>
      <c r="CMT32" s="52"/>
      <c r="CMU32" s="52"/>
      <c r="CMV32" s="52"/>
      <c r="CMW32" s="52"/>
      <c r="CMX32" s="52"/>
      <c r="CMY32" s="52"/>
      <c r="CMZ32" s="52"/>
      <c r="CNA32" s="52"/>
      <c r="CNB32" s="52"/>
      <c r="CNC32" s="52"/>
      <c r="CND32" s="52"/>
      <c r="CNE32" s="52"/>
      <c r="CNF32" s="52"/>
      <c r="CNG32" s="52"/>
      <c r="CNH32" s="52"/>
      <c r="CNI32" s="52"/>
      <c r="CNJ32" s="52"/>
      <c r="CNK32" s="52"/>
      <c r="CNL32" s="52"/>
      <c r="CNM32" s="52"/>
      <c r="CNN32" s="52"/>
      <c r="CNO32" s="52"/>
      <c r="CNP32" s="52"/>
      <c r="CNQ32" s="52"/>
      <c r="CNR32" s="52"/>
      <c r="CNS32" s="52"/>
      <c r="CNT32" s="52"/>
      <c r="CNU32" s="52"/>
      <c r="CNV32" s="52"/>
      <c r="CNW32" s="52"/>
      <c r="CNX32" s="52"/>
      <c r="CNY32" s="52"/>
      <c r="CNZ32" s="52"/>
      <c r="COA32" s="52"/>
      <c r="COB32" s="52"/>
      <c r="COC32" s="52"/>
      <c r="COD32" s="52"/>
      <c r="COE32" s="52"/>
      <c r="COF32" s="52"/>
      <c r="COG32" s="52"/>
      <c r="COH32" s="52"/>
      <c r="COI32" s="52"/>
      <c r="COJ32" s="52"/>
      <c r="COK32" s="52"/>
      <c r="COL32" s="52"/>
      <c r="COM32" s="52"/>
      <c r="CON32" s="52"/>
      <c r="COO32" s="52"/>
      <c r="COP32" s="52"/>
      <c r="COQ32" s="52"/>
      <c r="COR32" s="52"/>
      <c r="COS32" s="52"/>
      <c r="COT32" s="52"/>
      <c r="COU32" s="52"/>
      <c r="COV32" s="52"/>
      <c r="COW32" s="52"/>
      <c r="COX32" s="52"/>
      <c r="COY32" s="52"/>
      <c r="COZ32" s="52"/>
      <c r="CPA32" s="52"/>
      <c r="CPB32" s="52"/>
      <c r="CPC32" s="52"/>
      <c r="CPD32" s="52"/>
      <c r="CPE32" s="52"/>
      <c r="CPF32" s="52"/>
      <c r="CPG32" s="52"/>
      <c r="CPH32" s="52"/>
      <c r="CPI32" s="52"/>
      <c r="CPJ32" s="52"/>
      <c r="CPK32" s="52"/>
      <c r="CPL32" s="52"/>
      <c r="CPM32" s="52"/>
      <c r="CPN32" s="52"/>
      <c r="CPO32" s="52"/>
      <c r="CPP32" s="52"/>
      <c r="CPQ32" s="52"/>
      <c r="CPR32" s="52"/>
      <c r="CPS32" s="52"/>
      <c r="CPT32" s="52"/>
      <c r="CPU32" s="52"/>
      <c r="CPV32" s="52"/>
      <c r="CPW32" s="52"/>
      <c r="CPX32" s="52"/>
      <c r="CPY32" s="52"/>
      <c r="CPZ32" s="52"/>
      <c r="CQA32" s="52"/>
      <c r="CQB32" s="52"/>
      <c r="CQC32" s="52"/>
      <c r="CQD32" s="52"/>
      <c r="CQE32" s="52"/>
      <c r="CQF32" s="52"/>
      <c r="CQG32" s="52"/>
      <c r="CQH32" s="52"/>
      <c r="CQI32" s="52"/>
      <c r="CQJ32" s="52"/>
      <c r="CQK32" s="52"/>
      <c r="CQL32" s="52"/>
      <c r="CQM32" s="52"/>
      <c r="CQN32" s="52"/>
      <c r="CQO32" s="52"/>
      <c r="CQP32" s="52"/>
      <c r="CQQ32" s="52"/>
      <c r="CQR32" s="52"/>
      <c r="CQS32" s="52"/>
      <c r="CQT32" s="52"/>
      <c r="CQU32" s="52"/>
      <c r="CQV32" s="52"/>
      <c r="CQW32" s="52"/>
      <c r="CQX32" s="52"/>
      <c r="CQY32" s="52"/>
      <c r="CQZ32" s="52"/>
      <c r="CRA32" s="52"/>
      <c r="CRB32" s="52"/>
      <c r="CRC32" s="52"/>
      <c r="CRD32" s="52"/>
      <c r="CRE32" s="52"/>
      <c r="CRF32" s="52"/>
      <c r="CRG32" s="52"/>
      <c r="CRH32" s="52"/>
      <c r="CRI32" s="52"/>
      <c r="CRJ32" s="52"/>
      <c r="CRK32" s="52"/>
      <c r="CRL32" s="52"/>
      <c r="CRM32" s="52"/>
      <c r="CRN32" s="52"/>
      <c r="CRO32" s="52"/>
      <c r="CRP32" s="52"/>
      <c r="CRQ32" s="52"/>
      <c r="CRR32" s="52"/>
      <c r="CRS32" s="52"/>
      <c r="CRT32" s="52"/>
      <c r="CRU32" s="52"/>
      <c r="CRV32" s="52"/>
      <c r="CRW32" s="52"/>
      <c r="CRX32" s="52"/>
      <c r="CRY32" s="52"/>
      <c r="CRZ32" s="52"/>
      <c r="CSA32" s="52"/>
      <c r="CSB32" s="52"/>
      <c r="CSC32" s="52"/>
      <c r="CSD32" s="52"/>
      <c r="CSE32" s="52"/>
      <c r="CSF32" s="52"/>
      <c r="CSG32" s="52"/>
      <c r="CSH32" s="52"/>
      <c r="CSI32" s="52"/>
      <c r="CSJ32" s="52"/>
      <c r="CSK32" s="52"/>
      <c r="CSL32" s="52"/>
      <c r="CSM32" s="52"/>
      <c r="CSN32" s="52"/>
      <c r="CSO32" s="52"/>
      <c r="CSP32" s="52"/>
      <c r="CSQ32" s="52"/>
      <c r="CSR32" s="52"/>
      <c r="CSS32" s="52"/>
      <c r="CST32" s="52"/>
      <c r="CSU32" s="52"/>
      <c r="CSV32" s="52"/>
      <c r="CSW32" s="52"/>
      <c r="CSX32" s="52"/>
      <c r="CSY32" s="52"/>
      <c r="CSZ32" s="52"/>
      <c r="CTA32" s="52"/>
      <c r="CTB32" s="52"/>
      <c r="CTC32" s="52"/>
      <c r="CTD32" s="52"/>
      <c r="CTE32" s="52"/>
      <c r="CTF32" s="52"/>
      <c r="CTG32" s="52"/>
      <c r="CTH32" s="52"/>
      <c r="CTI32" s="52"/>
      <c r="CTJ32" s="52"/>
      <c r="CTK32" s="52"/>
      <c r="CTL32" s="52"/>
      <c r="CTM32" s="52"/>
      <c r="CTN32" s="52"/>
      <c r="CTO32" s="52"/>
      <c r="CTP32" s="52"/>
      <c r="CTQ32" s="52"/>
      <c r="CTR32" s="52"/>
      <c r="CTS32" s="52"/>
      <c r="CTT32" s="52"/>
      <c r="CTU32" s="52"/>
      <c r="CTV32" s="52"/>
      <c r="CTW32" s="52"/>
      <c r="CTX32" s="52"/>
      <c r="CTY32" s="52"/>
      <c r="CTZ32" s="52"/>
      <c r="CUA32" s="52"/>
      <c r="CUB32" s="52"/>
      <c r="CUC32" s="52"/>
      <c r="CUD32" s="52"/>
      <c r="CUE32" s="52"/>
      <c r="CUF32" s="52"/>
      <c r="CUG32" s="52"/>
      <c r="CUH32" s="52"/>
      <c r="CUI32" s="52"/>
      <c r="CUJ32" s="52"/>
      <c r="CUK32" s="52"/>
      <c r="CUL32" s="52"/>
      <c r="CUM32" s="52"/>
      <c r="CUN32" s="52"/>
      <c r="CUO32" s="52"/>
      <c r="CUP32" s="52"/>
      <c r="CUQ32" s="52"/>
      <c r="CUR32" s="52"/>
      <c r="CUS32" s="52"/>
      <c r="CUT32" s="52"/>
      <c r="CUU32" s="52"/>
      <c r="CUV32" s="52"/>
      <c r="CUW32" s="52"/>
      <c r="CUX32" s="52"/>
      <c r="CUY32" s="52"/>
      <c r="CUZ32" s="52"/>
      <c r="CVA32" s="52"/>
      <c r="CVB32" s="52"/>
      <c r="CVC32" s="52"/>
      <c r="CVD32" s="52"/>
      <c r="CVE32" s="52"/>
      <c r="CVF32" s="52"/>
      <c r="CVG32" s="52"/>
      <c r="CVH32" s="52"/>
      <c r="CVI32" s="52"/>
      <c r="CVJ32" s="52"/>
      <c r="CVK32" s="52"/>
      <c r="CVL32" s="52"/>
      <c r="CVM32" s="52"/>
      <c r="CVN32" s="52"/>
      <c r="CVO32" s="52"/>
      <c r="CVP32" s="52"/>
      <c r="CVQ32" s="52"/>
      <c r="CVR32" s="52"/>
      <c r="CVS32" s="52"/>
      <c r="CVT32" s="52"/>
      <c r="CVU32" s="52"/>
      <c r="CVV32" s="52"/>
      <c r="CVW32" s="52"/>
      <c r="CVX32" s="52"/>
      <c r="CVY32" s="52"/>
      <c r="CVZ32" s="52"/>
      <c r="CWA32" s="52"/>
      <c r="CWB32" s="52"/>
      <c r="CWC32" s="52"/>
      <c r="CWD32" s="52"/>
      <c r="CWE32" s="52"/>
      <c r="CWF32" s="52"/>
      <c r="CWG32" s="52"/>
      <c r="CWH32" s="52"/>
      <c r="CWI32" s="52"/>
      <c r="CWJ32" s="52"/>
      <c r="CWK32" s="52"/>
      <c r="CWL32" s="52"/>
      <c r="CWM32" s="52"/>
      <c r="CWN32" s="52"/>
      <c r="CWO32" s="52"/>
      <c r="CWP32" s="52"/>
      <c r="CWQ32" s="52"/>
      <c r="CWR32" s="52"/>
      <c r="CWS32" s="52"/>
      <c r="CWT32" s="52"/>
      <c r="CWU32" s="52"/>
      <c r="CWV32" s="52"/>
      <c r="CWW32" s="52"/>
      <c r="CWX32" s="52"/>
      <c r="CWY32" s="52"/>
      <c r="CWZ32" s="52"/>
      <c r="CXA32" s="52"/>
      <c r="CXB32" s="52"/>
      <c r="CXC32" s="52"/>
      <c r="CXD32" s="52"/>
      <c r="CXE32" s="52"/>
      <c r="CXF32" s="52"/>
      <c r="CXG32" s="52"/>
      <c r="CXH32" s="52"/>
      <c r="CXI32" s="52"/>
      <c r="CXJ32" s="52"/>
      <c r="CXK32" s="52"/>
      <c r="CXL32" s="52"/>
      <c r="CXM32" s="52"/>
      <c r="CXN32" s="52"/>
      <c r="CXO32" s="52"/>
      <c r="CXP32" s="52"/>
      <c r="CXQ32" s="52"/>
      <c r="CXR32" s="52"/>
      <c r="CXS32" s="52"/>
      <c r="CXT32" s="52"/>
      <c r="CXU32" s="52"/>
      <c r="CXV32" s="52"/>
      <c r="CXW32" s="52"/>
      <c r="CXX32" s="52"/>
      <c r="CXY32" s="52"/>
      <c r="CXZ32" s="52"/>
      <c r="CYA32" s="52"/>
      <c r="CYB32" s="52"/>
      <c r="CYC32" s="52"/>
      <c r="CYD32" s="52"/>
      <c r="CYE32" s="52"/>
      <c r="CYF32" s="52"/>
      <c r="CYG32" s="52"/>
      <c r="CYH32" s="52"/>
      <c r="CYI32" s="52"/>
      <c r="CYJ32" s="52"/>
      <c r="CYK32" s="52"/>
      <c r="CYL32" s="52"/>
      <c r="CYM32" s="52"/>
      <c r="CYN32" s="52"/>
      <c r="CYO32" s="52"/>
      <c r="CYP32" s="52"/>
      <c r="CYQ32" s="52"/>
      <c r="CYR32" s="52"/>
      <c r="CYS32" s="52"/>
      <c r="CYT32" s="52"/>
      <c r="CYU32" s="52"/>
      <c r="CYV32" s="52"/>
      <c r="CYW32" s="52"/>
      <c r="CYX32" s="52"/>
      <c r="CYY32" s="52"/>
      <c r="CYZ32" s="52"/>
      <c r="CZA32" s="52"/>
      <c r="CZB32" s="52"/>
      <c r="CZC32" s="52"/>
      <c r="CZD32" s="52"/>
      <c r="CZE32" s="52"/>
      <c r="CZF32" s="52"/>
      <c r="CZG32" s="52"/>
      <c r="CZH32" s="52"/>
      <c r="CZI32" s="52"/>
      <c r="CZJ32" s="52"/>
      <c r="CZK32" s="52"/>
      <c r="CZL32" s="52"/>
      <c r="CZM32" s="52"/>
      <c r="CZN32" s="52"/>
      <c r="CZO32" s="52"/>
      <c r="CZP32" s="52"/>
      <c r="CZQ32" s="52"/>
      <c r="CZR32" s="52"/>
      <c r="CZS32" s="52"/>
      <c r="CZT32" s="52"/>
      <c r="CZU32" s="52"/>
      <c r="CZV32" s="52"/>
      <c r="CZW32" s="52"/>
      <c r="CZX32" s="52"/>
      <c r="CZY32" s="52"/>
      <c r="CZZ32" s="52"/>
      <c r="DAA32" s="52"/>
      <c r="DAB32" s="52"/>
      <c r="DAC32" s="52"/>
      <c r="DAD32" s="52"/>
      <c r="DAE32" s="52"/>
      <c r="DAF32" s="52"/>
      <c r="DAG32" s="52"/>
      <c r="DAH32" s="52"/>
      <c r="DAI32" s="52"/>
      <c r="DAJ32" s="52"/>
      <c r="DAK32" s="52"/>
      <c r="DAL32" s="52"/>
      <c r="DAM32" s="52"/>
      <c r="DAN32" s="52"/>
      <c r="DAO32" s="52"/>
      <c r="DAP32" s="52"/>
      <c r="DAQ32" s="52"/>
      <c r="DAR32" s="52"/>
      <c r="DAS32" s="52"/>
      <c r="DAT32" s="52"/>
      <c r="DAU32" s="52"/>
      <c r="DAV32" s="52"/>
      <c r="DAW32" s="52"/>
      <c r="DAX32" s="52"/>
      <c r="DAY32" s="52"/>
      <c r="DAZ32" s="52"/>
      <c r="DBA32" s="52"/>
      <c r="DBB32" s="52"/>
      <c r="DBC32" s="52"/>
      <c r="DBD32" s="52"/>
      <c r="DBE32" s="52"/>
      <c r="DBF32" s="52"/>
      <c r="DBG32" s="52"/>
      <c r="DBH32" s="52"/>
      <c r="DBI32" s="52"/>
      <c r="DBJ32" s="52"/>
      <c r="DBK32" s="52"/>
      <c r="DBL32" s="52"/>
      <c r="DBM32" s="52"/>
      <c r="DBN32" s="52"/>
      <c r="DBO32" s="52"/>
      <c r="DBP32" s="52"/>
      <c r="DBQ32" s="52"/>
      <c r="DBR32" s="52"/>
      <c r="DBS32" s="52"/>
      <c r="DBT32" s="52"/>
      <c r="DBU32" s="52"/>
      <c r="DBV32" s="52"/>
      <c r="DBW32" s="52"/>
      <c r="DBX32" s="52"/>
      <c r="DBY32" s="52"/>
      <c r="DBZ32" s="52"/>
      <c r="DCA32" s="52"/>
      <c r="DCB32" s="52"/>
      <c r="DCC32" s="52"/>
      <c r="DCD32" s="52"/>
      <c r="DCE32" s="52"/>
      <c r="DCF32" s="52"/>
      <c r="DCG32" s="52"/>
      <c r="DCH32" s="52"/>
      <c r="DCI32" s="52"/>
      <c r="DCJ32" s="52"/>
      <c r="DCK32" s="52"/>
      <c r="DCL32" s="52"/>
      <c r="DCM32" s="52"/>
      <c r="DCN32" s="52"/>
      <c r="DCO32" s="52"/>
      <c r="DCP32" s="52"/>
      <c r="DCQ32" s="52"/>
      <c r="DCR32" s="52"/>
      <c r="DCS32" s="52"/>
      <c r="DCT32" s="52"/>
      <c r="DCU32" s="52"/>
      <c r="DCV32" s="52"/>
      <c r="DCW32" s="52"/>
      <c r="DCX32" s="52"/>
      <c r="DCY32" s="52"/>
      <c r="DCZ32" s="52"/>
      <c r="DDA32" s="52"/>
      <c r="DDB32" s="52"/>
      <c r="DDC32" s="52"/>
      <c r="DDD32" s="52"/>
      <c r="DDE32" s="52"/>
      <c r="DDF32" s="52"/>
      <c r="DDG32" s="52"/>
      <c r="DDH32" s="52"/>
      <c r="DDI32" s="52"/>
      <c r="DDJ32" s="52"/>
      <c r="DDK32" s="52"/>
      <c r="DDL32" s="52"/>
      <c r="DDM32" s="52"/>
      <c r="DDN32" s="52"/>
      <c r="DDO32" s="52"/>
      <c r="DDP32" s="52"/>
      <c r="DDQ32" s="52"/>
      <c r="DDR32" s="52"/>
      <c r="DDS32" s="52"/>
      <c r="DDT32" s="52"/>
      <c r="DDU32" s="52"/>
      <c r="DDV32" s="52"/>
      <c r="DDW32" s="52"/>
      <c r="DDX32" s="52"/>
      <c r="DDY32" s="52"/>
      <c r="DDZ32" s="52"/>
      <c r="DEA32" s="52"/>
      <c r="DEB32" s="52"/>
      <c r="DEC32" s="52"/>
      <c r="DED32" s="52"/>
      <c r="DEE32" s="52"/>
      <c r="DEF32" s="52"/>
      <c r="DEG32" s="52"/>
      <c r="DEH32" s="52"/>
      <c r="DEI32" s="52"/>
      <c r="DEJ32" s="52"/>
      <c r="DEK32" s="52"/>
      <c r="DEL32" s="52"/>
      <c r="DEM32" s="52"/>
      <c r="DEN32" s="52"/>
      <c r="DEO32" s="52"/>
      <c r="DEP32" s="52"/>
      <c r="DEQ32" s="52"/>
      <c r="DER32" s="52"/>
      <c r="DES32" s="52"/>
      <c r="DET32" s="52"/>
      <c r="DEU32" s="52"/>
      <c r="DEV32" s="52"/>
      <c r="DEW32" s="52"/>
      <c r="DEX32" s="52"/>
      <c r="DEY32" s="52"/>
      <c r="DEZ32" s="52"/>
      <c r="DFA32" s="52"/>
      <c r="DFB32" s="52"/>
      <c r="DFC32" s="52"/>
      <c r="DFD32" s="52"/>
      <c r="DFE32" s="52"/>
      <c r="DFF32" s="52"/>
      <c r="DFG32" s="52"/>
      <c r="DFH32" s="52"/>
      <c r="DFI32" s="52"/>
      <c r="DFJ32" s="52"/>
      <c r="DFK32" s="52"/>
      <c r="DFL32" s="52"/>
      <c r="DFM32" s="52"/>
      <c r="DFN32" s="52"/>
      <c r="DFO32" s="52"/>
      <c r="DFP32" s="52"/>
      <c r="DFQ32" s="52"/>
      <c r="DFR32" s="52"/>
      <c r="DFS32" s="52"/>
      <c r="DFT32" s="52"/>
      <c r="DFU32" s="52"/>
      <c r="DFV32" s="52"/>
      <c r="DFW32" s="52"/>
      <c r="DFX32" s="52"/>
      <c r="DFY32" s="52"/>
      <c r="DFZ32" s="52"/>
      <c r="DGA32" s="52"/>
      <c r="DGB32" s="52"/>
      <c r="DGC32" s="52"/>
      <c r="DGD32" s="52"/>
      <c r="DGE32" s="52"/>
      <c r="DGF32" s="52"/>
      <c r="DGG32" s="52"/>
      <c r="DGH32" s="52"/>
      <c r="DGI32" s="52"/>
      <c r="DGJ32" s="52"/>
      <c r="DGK32" s="52"/>
      <c r="DGL32" s="52"/>
      <c r="DGM32" s="52"/>
      <c r="DGN32" s="52"/>
      <c r="DGO32" s="52"/>
      <c r="DGP32" s="52"/>
      <c r="DGQ32" s="52"/>
      <c r="DGR32" s="52"/>
      <c r="DGS32" s="52"/>
      <c r="DGT32" s="52"/>
      <c r="DGU32" s="52"/>
      <c r="DGV32" s="52"/>
      <c r="DGW32" s="52"/>
      <c r="DGX32" s="52"/>
      <c r="DGY32" s="52"/>
      <c r="DGZ32" s="52"/>
      <c r="DHA32" s="52"/>
      <c r="DHB32" s="52"/>
      <c r="DHC32" s="52"/>
      <c r="DHD32" s="52"/>
      <c r="DHE32" s="52"/>
      <c r="DHF32" s="52"/>
      <c r="DHG32" s="52"/>
      <c r="DHH32" s="52"/>
      <c r="DHI32" s="52"/>
      <c r="DHJ32" s="52"/>
      <c r="DHK32" s="52"/>
      <c r="DHL32" s="52"/>
      <c r="DHM32" s="52"/>
      <c r="DHN32" s="52"/>
      <c r="DHO32" s="52"/>
      <c r="DHP32" s="52"/>
      <c r="DHQ32" s="52"/>
      <c r="DHR32" s="52"/>
      <c r="DHS32" s="52"/>
      <c r="DHT32" s="52"/>
      <c r="DHU32" s="52"/>
      <c r="DHV32" s="52"/>
      <c r="DHW32" s="52"/>
      <c r="DHX32" s="52"/>
      <c r="DHY32" s="52"/>
      <c r="DHZ32" s="52"/>
      <c r="DIA32" s="52"/>
      <c r="DIB32" s="52"/>
      <c r="DIC32" s="52"/>
      <c r="DID32" s="52"/>
      <c r="DIE32" s="52"/>
      <c r="DIF32" s="52"/>
      <c r="DIG32" s="52"/>
      <c r="DIH32" s="52"/>
      <c r="DII32" s="52"/>
      <c r="DIJ32" s="52"/>
      <c r="DIK32" s="52"/>
      <c r="DIL32" s="52"/>
      <c r="DIM32" s="52"/>
      <c r="DIN32" s="52"/>
      <c r="DIO32" s="52"/>
      <c r="DIP32" s="52"/>
      <c r="DIQ32" s="52"/>
      <c r="DIR32" s="52"/>
      <c r="DIS32" s="52"/>
      <c r="DIT32" s="52"/>
      <c r="DIU32" s="52"/>
      <c r="DIV32" s="52"/>
      <c r="DIW32" s="52"/>
      <c r="DIX32" s="52"/>
      <c r="DIY32" s="52"/>
      <c r="DIZ32" s="52"/>
      <c r="DJA32" s="52"/>
      <c r="DJB32" s="52"/>
      <c r="DJC32" s="52"/>
      <c r="DJD32" s="52"/>
      <c r="DJE32" s="52"/>
      <c r="DJF32" s="52"/>
      <c r="DJG32" s="52"/>
      <c r="DJH32" s="52"/>
      <c r="DJI32" s="52"/>
      <c r="DJJ32" s="52"/>
      <c r="DJK32" s="52"/>
      <c r="DJL32" s="52"/>
      <c r="DJM32" s="52"/>
      <c r="DJN32" s="52"/>
      <c r="DJO32" s="52"/>
      <c r="DJP32" s="52"/>
      <c r="DJQ32" s="52"/>
      <c r="DJR32" s="52"/>
      <c r="DJS32" s="52"/>
      <c r="DJT32" s="52"/>
      <c r="DJU32" s="52"/>
      <c r="DJV32" s="52"/>
      <c r="DJW32" s="52"/>
      <c r="DJX32" s="52"/>
      <c r="DJY32" s="52"/>
      <c r="DJZ32" s="52"/>
      <c r="DKA32" s="52"/>
      <c r="DKB32" s="52"/>
      <c r="DKC32" s="52"/>
      <c r="DKD32" s="52"/>
      <c r="DKE32" s="52"/>
      <c r="DKF32" s="52"/>
      <c r="DKG32" s="52"/>
      <c r="DKH32" s="52"/>
      <c r="DKI32" s="52"/>
      <c r="DKJ32" s="52"/>
      <c r="DKK32" s="52"/>
      <c r="DKL32" s="52"/>
      <c r="DKM32" s="52"/>
      <c r="DKN32" s="52"/>
      <c r="DKO32" s="52"/>
      <c r="DKP32" s="52"/>
      <c r="DKQ32" s="52"/>
      <c r="DKR32" s="52"/>
      <c r="DKS32" s="52"/>
      <c r="DKT32" s="52"/>
      <c r="DKU32" s="52"/>
      <c r="DKV32" s="52"/>
      <c r="DKW32" s="52"/>
      <c r="DKX32" s="52"/>
      <c r="DKY32" s="52"/>
      <c r="DKZ32" s="52"/>
      <c r="DLA32" s="52"/>
      <c r="DLB32" s="52"/>
      <c r="DLC32" s="52"/>
      <c r="DLD32" s="52"/>
      <c r="DLE32" s="52"/>
      <c r="DLF32" s="52"/>
      <c r="DLG32" s="52"/>
      <c r="DLH32" s="52"/>
      <c r="DLI32" s="52"/>
      <c r="DLJ32" s="52"/>
      <c r="DLK32" s="52"/>
      <c r="DLL32" s="52"/>
      <c r="DLM32" s="52"/>
      <c r="DLN32" s="52"/>
      <c r="DLO32" s="52"/>
      <c r="DLP32" s="52"/>
      <c r="DLQ32" s="52"/>
      <c r="DLR32" s="52"/>
      <c r="DLS32" s="52"/>
      <c r="DLT32" s="52"/>
      <c r="DLU32" s="52"/>
      <c r="DLV32" s="52"/>
      <c r="DLW32" s="52"/>
      <c r="DLX32" s="52"/>
      <c r="DLY32" s="52"/>
      <c r="DLZ32" s="52"/>
      <c r="DMA32" s="52"/>
      <c r="DMB32" s="52"/>
      <c r="DMC32" s="52"/>
      <c r="DMD32" s="52"/>
      <c r="DME32" s="52"/>
      <c r="DMF32" s="52"/>
      <c r="DMG32" s="52"/>
      <c r="DMH32" s="52"/>
      <c r="DMI32" s="52"/>
      <c r="DMJ32" s="52"/>
      <c r="DMK32" s="52"/>
      <c r="DML32" s="52"/>
      <c r="DMM32" s="52"/>
      <c r="DMN32" s="52"/>
      <c r="DMO32" s="52"/>
      <c r="DMP32" s="52"/>
      <c r="DMQ32" s="52"/>
      <c r="DMR32" s="52"/>
      <c r="DMS32" s="52"/>
      <c r="DMT32" s="52"/>
      <c r="DMU32" s="52"/>
      <c r="DMV32" s="52"/>
      <c r="DMW32" s="52"/>
      <c r="DMX32" s="52"/>
      <c r="DMY32" s="52"/>
      <c r="DMZ32" s="52"/>
      <c r="DNA32" s="52"/>
      <c r="DNB32" s="52"/>
      <c r="DNC32" s="52"/>
      <c r="DND32" s="52"/>
      <c r="DNE32" s="52"/>
      <c r="DNF32" s="52"/>
      <c r="DNG32" s="52"/>
      <c r="DNH32" s="52"/>
      <c r="DNI32" s="52"/>
      <c r="DNJ32" s="52"/>
      <c r="DNK32" s="52"/>
      <c r="DNL32" s="52"/>
      <c r="DNM32" s="52"/>
      <c r="DNN32" s="52"/>
      <c r="DNO32" s="52"/>
      <c r="DNP32" s="52"/>
      <c r="DNQ32" s="52"/>
      <c r="DNR32" s="52"/>
      <c r="DNS32" s="52"/>
      <c r="DNT32" s="52"/>
      <c r="DNU32" s="52"/>
      <c r="DNV32" s="52"/>
      <c r="DNW32" s="52"/>
      <c r="DNX32" s="52"/>
      <c r="DNY32" s="52"/>
      <c r="DNZ32" s="52"/>
      <c r="DOA32" s="52"/>
      <c r="DOB32" s="52"/>
      <c r="DOC32" s="52"/>
      <c r="DOD32" s="52"/>
      <c r="DOE32" s="52"/>
      <c r="DOF32" s="52"/>
      <c r="DOG32" s="52"/>
      <c r="DOH32" s="52"/>
      <c r="DOI32" s="52"/>
      <c r="DOJ32" s="52"/>
      <c r="DOK32" s="52"/>
      <c r="DOL32" s="52"/>
      <c r="DOM32" s="52"/>
      <c r="DON32" s="52"/>
      <c r="DOO32" s="52"/>
      <c r="DOP32" s="52"/>
      <c r="DOQ32" s="52"/>
      <c r="DOR32" s="52"/>
      <c r="DOS32" s="52"/>
      <c r="DOT32" s="52"/>
      <c r="DOU32" s="52"/>
      <c r="DOV32" s="52"/>
      <c r="DOW32" s="52"/>
      <c r="DOX32" s="52"/>
      <c r="DOY32" s="52"/>
      <c r="DOZ32" s="52"/>
      <c r="DPA32" s="52"/>
      <c r="DPB32" s="52"/>
      <c r="DPC32" s="52"/>
      <c r="DPD32" s="52"/>
      <c r="DPE32" s="52"/>
      <c r="DPF32" s="52"/>
      <c r="DPG32" s="52"/>
      <c r="DPH32" s="52"/>
      <c r="DPI32" s="52"/>
      <c r="DPJ32" s="52"/>
      <c r="DPK32" s="52"/>
      <c r="DPL32" s="52"/>
      <c r="DPM32" s="52"/>
      <c r="DPN32" s="52"/>
      <c r="DPO32" s="52"/>
      <c r="DPP32" s="52"/>
      <c r="DPQ32" s="52"/>
      <c r="DPR32" s="52"/>
      <c r="DPS32" s="52"/>
      <c r="DPT32" s="52"/>
      <c r="DPU32" s="52"/>
      <c r="DPV32" s="52"/>
      <c r="DPW32" s="52"/>
      <c r="DPX32" s="52"/>
      <c r="DPY32" s="52"/>
      <c r="DPZ32" s="52"/>
      <c r="DQA32" s="52"/>
      <c r="DQB32" s="52"/>
      <c r="DQC32" s="52"/>
      <c r="DQD32" s="52"/>
      <c r="DQE32" s="52"/>
      <c r="DQF32" s="52"/>
      <c r="DQG32" s="52"/>
      <c r="DQH32" s="52"/>
      <c r="DQI32" s="52"/>
      <c r="DQJ32" s="52"/>
      <c r="DQK32" s="52"/>
      <c r="DQL32" s="52"/>
      <c r="DQM32" s="52"/>
      <c r="DQN32" s="52"/>
      <c r="DQO32" s="52"/>
      <c r="DQP32" s="52"/>
      <c r="DQQ32" s="52"/>
      <c r="DQR32" s="52"/>
      <c r="DQS32" s="52"/>
      <c r="DQT32" s="52"/>
      <c r="DQU32" s="52"/>
      <c r="DQV32" s="52"/>
      <c r="DQW32" s="52"/>
      <c r="DQX32" s="52"/>
      <c r="DQY32" s="52"/>
      <c r="DQZ32" s="52"/>
      <c r="DRA32" s="52"/>
      <c r="DRB32" s="52"/>
      <c r="DRC32" s="52"/>
      <c r="DRD32" s="52"/>
      <c r="DRE32" s="52"/>
      <c r="DRF32" s="52"/>
      <c r="DRG32" s="52"/>
      <c r="DRH32" s="52"/>
      <c r="DRI32" s="52"/>
      <c r="DRJ32" s="52"/>
      <c r="DRK32" s="52"/>
      <c r="DRL32" s="52"/>
      <c r="DRM32" s="52"/>
      <c r="DRN32" s="52"/>
      <c r="DRO32" s="52"/>
      <c r="DRP32" s="52"/>
      <c r="DRQ32" s="52"/>
      <c r="DRR32" s="52"/>
      <c r="DRS32" s="52"/>
      <c r="DRT32" s="52"/>
      <c r="DRU32" s="52"/>
      <c r="DRV32" s="52"/>
      <c r="DRW32" s="52"/>
      <c r="DRX32" s="52"/>
      <c r="DRY32" s="52"/>
      <c r="DRZ32" s="52"/>
      <c r="DSA32" s="52"/>
      <c r="DSB32" s="52"/>
      <c r="DSC32" s="52"/>
      <c r="DSD32" s="52"/>
      <c r="DSE32" s="52"/>
      <c r="DSF32" s="52"/>
      <c r="DSG32" s="52"/>
      <c r="DSH32" s="52"/>
      <c r="DSI32" s="52"/>
      <c r="DSJ32" s="52"/>
      <c r="DSK32" s="52"/>
      <c r="DSL32" s="52"/>
      <c r="DSM32" s="52"/>
      <c r="DSN32" s="52"/>
      <c r="DSO32" s="52"/>
      <c r="DSP32" s="52"/>
      <c r="DSQ32" s="52"/>
      <c r="DSR32" s="52"/>
      <c r="DSS32" s="52"/>
      <c r="DST32" s="52"/>
      <c r="DSU32" s="52"/>
      <c r="DSV32" s="52"/>
      <c r="DSW32" s="52"/>
      <c r="DSX32" s="52"/>
      <c r="DSY32" s="52"/>
      <c r="DSZ32" s="52"/>
      <c r="DTA32" s="52"/>
      <c r="DTB32" s="52"/>
      <c r="DTC32" s="52"/>
      <c r="DTD32" s="52"/>
      <c r="DTE32" s="52"/>
      <c r="DTF32" s="52"/>
      <c r="DTG32" s="52"/>
      <c r="DTH32" s="52"/>
      <c r="DTI32" s="52"/>
      <c r="DTJ32" s="52"/>
      <c r="DTK32" s="52"/>
      <c r="DTL32" s="52"/>
      <c r="DTM32" s="52"/>
      <c r="DTN32" s="52"/>
      <c r="DTO32" s="52"/>
      <c r="DTP32" s="52"/>
      <c r="DTQ32" s="52"/>
      <c r="DTR32" s="52"/>
      <c r="DTS32" s="52"/>
      <c r="DTT32" s="52"/>
      <c r="DTU32" s="52"/>
      <c r="DTV32" s="52"/>
      <c r="DTW32" s="52"/>
      <c r="DTX32" s="52"/>
      <c r="DTY32" s="52"/>
      <c r="DTZ32" s="52"/>
      <c r="DUA32" s="52"/>
      <c r="DUB32" s="52"/>
      <c r="DUC32" s="52"/>
      <c r="DUD32" s="52"/>
      <c r="DUE32" s="52"/>
      <c r="DUF32" s="52"/>
      <c r="DUG32" s="52"/>
      <c r="DUH32" s="52"/>
      <c r="DUI32" s="52"/>
      <c r="DUJ32" s="52"/>
      <c r="DUK32" s="52"/>
      <c r="DUL32" s="52"/>
      <c r="DUM32" s="52"/>
      <c r="DUN32" s="52"/>
      <c r="DUO32" s="52"/>
      <c r="DUP32" s="52"/>
      <c r="DUQ32" s="52"/>
      <c r="DUR32" s="52"/>
      <c r="DUS32" s="52"/>
      <c r="DUT32" s="52"/>
      <c r="DUU32" s="52"/>
      <c r="DUV32" s="52"/>
      <c r="DUW32" s="52"/>
      <c r="DUX32" s="52"/>
      <c r="DUY32" s="52"/>
      <c r="DUZ32" s="52"/>
      <c r="DVA32" s="52"/>
      <c r="DVB32" s="52"/>
      <c r="DVC32" s="52"/>
      <c r="DVD32" s="52"/>
      <c r="DVE32" s="52"/>
      <c r="DVF32" s="52"/>
      <c r="DVG32" s="52"/>
      <c r="DVH32" s="52"/>
      <c r="DVI32" s="52"/>
      <c r="DVJ32" s="52"/>
      <c r="DVK32" s="52"/>
      <c r="DVL32" s="52"/>
      <c r="DVM32" s="52"/>
      <c r="DVN32" s="52"/>
      <c r="DVO32" s="52"/>
      <c r="DVP32" s="52"/>
      <c r="DVQ32" s="52"/>
      <c r="DVR32" s="52"/>
      <c r="DVS32" s="52"/>
      <c r="DVT32" s="52"/>
      <c r="DVU32" s="52"/>
      <c r="DVV32" s="52"/>
      <c r="DVW32" s="52"/>
      <c r="DVX32" s="52"/>
      <c r="DVY32" s="52"/>
      <c r="DVZ32" s="52"/>
      <c r="DWA32" s="52"/>
      <c r="DWB32" s="52"/>
      <c r="DWC32" s="52"/>
      <c r="DWD32" s="52"/>
      <c r="DWE32" s="52"/>
      <c r="DWF32" s="52"/>
      <c r="DWG32" s="52"/>
      <c r="DWH32" s="52"/>
      <c r="DWI32" s="52"/>
      <c r="DWJ32" s="52"/>
      <c r="DWK32" s="52"/>
      <c r="DWL32" s="52"/>
      <c r="DWM32" s="52"/>
      <c r="DWN32" s="52"/>
      <c r="DWO32" s="52"/>
      <c r="DWP32" s="52"/>
      <c r="DWQ32" s="52"/>
      <c r="DWR32" s="52"/>
      <c r="DWS32" s="52"/>
      <c r="DWT32" s="52"/>
      <c r="DWU32" s="52"/>
      <c r="DWV32" s="52"/>
      <c r="DWW32" s="52"/>
      <c r="DWX32" s="52"/>
      <c r="DWY32" s="52"/>
      <c r="DWZ32" s="52"/>
      <c r="DXA32" s="52"/>
      <c r="DXB32" s="52"/>
      <c r="DXC32" s="52"/>
      <c r="DXD32" s="52"/>
      <c r="DXE32" s="52"/>
      <c r="DXF32" s="52"/>
      <c r="DXG32" s="52"/>
      <c r="DXH32" s="52"/>
      <c r="DXI32" s="52"/>
      <c r="DXJ32" s="52"/>
      <c r="DXK32" s="52"/>
      <c r="DXL32" s="52"/>
      <c r="DXM32" s="52"/>
      <c r="DXN32" s="52"/>
      <c r="DXO32" s="52"/>
      <c r="DXP32" s="52"/>
      <c r="DXQ32" s="52"/>
      <c r="DXR32" s="52"/>
      <c r="DXS32" s="52"/>
      <c r="DXT32" s="52"/>
      <c r="DXU32" s="52"/>
      <c r="DXV32" s="52"/>
      <c r="DXW32" s="52"/>
      <c r="DXX32" s="52"/>
      <c r="DXY32" s="52"/>
      <c r="DXZ32" s="52"/>
      <c r="DYA32" s="52"/>
      <c r="DYB32" s="52"/>
      <c r="DYC32" s="52"/>
      <c r="DYD32" s="52"/>
      <c r="DYE32" s="52"/>
      <c r="DYF32" s="52"/>
      <c r="DYG32" s="52"/>
      <c r="DYH32" s="52"/>
      <c r="DYI32" s="52"/>
      <c r="DYJ32" s="52"/>
      <c r="DYK32" s="52"/>
      <c r="DYL32" s="52"/>
      <c r="DYM32" s="52"/>
      <c r="DYN32" s="52"/>
      <c r="DYO32" s="52"/>
      <c r="DYP32" s="52"/>
      <c r="DYQ32" s="52"/>
      <c r="DYR32" s="52"/>
      <c r="DYS32" s="52"/>
      <c r="DYT32" s="52"/>
      <c r="DYU32" s="52"/>
      <c r="DYV32" s="52"/>
      <c r="DYW32" s="52"/>
      <c r="DYX32" s="52"/>
      <c r="DYY32" s="52"/>
      <c r="DYZ32" s="52"/>
      <c r="DZA32" s="52"/>
      <c r="DZB32" s="52"/>
      <c r="DZC32" s="52"/>
      <c r="DZD32" s="52"/>
      <c r="DZE32" s="52"/>
      <c r="DZF32" s="52"/>
      <c r="DZG32" s="52"/>
      <c r="DZH32" s="52"/>
      <c r="DZI32" s="52"/>
      <c r="DZJ32" s="52"/>
      <c r="DZK32" s="52"/>
      <c r="DZL32" s="52"/>
      <c r="DZM32" s="52"/>
      <c r="DZN32" s="52"/>
      <c r="DZO32" s="52"/>
      <c r="DZP32" s="52"/>
      <c r="DZQ32" s="52"/>
      <c r="DZR32" s="52"/>
      <c r="DZS32" s="52"/>
      <c r="DZT32" s="52"/>
      <c r="DZU32" s="52"/>
      <c r="DZV32" s="52"/>
      <c r="DZW32" s="52"/>
      <c r="DZX32" s="52"/>
      <c r="DZY32" s="52"/>
      <c r="DZZ32" s="52"/>
      <c r="EAA32" s="52"/>
      <c r="EAB32" s="52"/>
      <c r="EAC32" s="52"/>
      <c r="EAD32" s="52"/>
      <c r="EAE32" s="52"/>
      <c r="EAF32" s="52"/>
      <c r="EAG32" s="52"/>
      <c r="EAH32" s="52"/>
      <c r="EAI32" s="52"/>
      <c r="EAJ32" s="52"/>
      <c r="EAK32" s="52"/>
      <c r="EAL32" s="52"/>
      <c r="EAM32" s="52"/>
      <c r="EAN32" s="52"/>
      <c r="EAO32" s="52"/>
      <c r="EAP32" s="52"/>
      <c r="EAQ32" s="52"/>
      <c r="EAR32" s="52"/>
      <c r="EAS32" s="52"/>
      <c r="EAT32" s="52"/>
      <c r="EAU32" s="52"/>
      <c r="EAV32" s="52"/>
      <c r="EAW32" s="52"/>
      <c r="EAX32" s="52"/>
      <c r="EAY32" s="52"/>
      <c r="EAZ32" s="52"/>
      <c r="EBA32" s="52"/>
      <c r="EBB32" s="52"/>
      <c r="EBC32" s="52"/>
      <c r="EBD32" s="52"/>
      <c r="EBE32" s="52"/>
      <c r="EBF32" s="52"/>
      <c r="EBG32" s="52"/>
      <c r="EBH32" s="52"/>
      <c r="EBI32" s="52"/>
      <c r="EBJ32" s="52"/>
      <c r="EBK32" s="52"/>
      <c r="EBL32" s="52"/>
      <c r="EBM32" s="52"/>
      <c r="EBN32" s="52"/>
      <c r="EBO32" s="52"/>
      <c r="EBP32" s="52"/>
      <c r="EBQ32" s="52"/>
      <c r="EBR32" s="52"/>
      <c r="EBS32" s="52"/>
      <c r="EBT32" s="52"/>
      <c r="EBU32" s="52"/>
      <c r="EBV32" s="52"/>
      <c r="EBW32" s="52"/>
      <c r="EBX32" s="52"/>
      <c r="EBY32" s="52"/>
      <c r="EBZ32" s="52"/>
      <c r="ECA32" s="52"/>
      <c r="ECB32" s="52"/>
      <c r="ECC32" s="52"/>
      <c r="ECD32" s="52"/>
      <c r="ECE32" s="52"/>
      <c r="ECF32" s="52"/>
      <c r="ECG32" s="52"/>
      <c r="ECH32" s="52"/>
      <c r="ECI32" s="52"/>
      <c r="ECJ32" s="52"/>
      <c r="ECK32" s="52"/>
      <c r="ECL32" s="52"/>
      <c r="ECM32" s="52"/>
      <c r="ECN32" s="52"/>
      <c r="ECO32" s="52"/>
      <c r="ECP32" s="52"/>
      <c r="ECQ32" s="52"/>
      <c r="ECR32" s="52"/>
      <c r="ECS32" s="52"/>
      <c r="ECT32" s="52"/>
      <c r="ECU32" s="52"/>
      <c r="ECV32" s="52"/>
      <c r="ECW32" s="52"/>
      <c r="ECX32" s="52"/>
      <c r="ECY32" s="52"/>
      <c r="ECZ32" s="52"/>
      <c r="EDA32" s="52"/>
      <c r="EDB32" s="52"/>
      <c r="EDC32" s="52"/>
      <c r="EDD32" s="52"/>
      <c r="EDE32" s="52"/>
      <c r="EDF32" s="52"/>
      <c r="EDG32" s="52"/>
      <c r="EDH32" s="52"/>
      <c r="EDI32" s="52"/>
      <c r="EDJ32" s="52"/>
      <c r="EDK32" s="52"/>
      <c r="EDL32" s="52"/>
      <c r="EDM32" s="52"/>
      <c r="EDN32" s="52"/>
      <c r="EDO32" s="52"/>
      <c r="EDP32" s="52"/>
      <c r="EDQ32" s="52"/>
      <c r="EDR32" s="52"/>
      <c r="EDS32" s="52"/>
      <c r="EDT32" s="52"/>
      <c r="EDU32" s="52"/>
      <c r="EDV32" s="52"/>
      <c r="EDW32" s="52"/>
      <c r="EDX32" s="52"/>
      <c r="EDY32" s="52"/>
      <c r="EDZ32" s="52"/>
      <c r="EEA32" s="52"/>
      <c r="EEB32" s="52"/>
      <c r="EEC32" s="52"/>
      <c r="EED32" s="52"/>
      <c r="EEE32" s="52"/>
      <c r="EEF32" s="52"/>
      <c r="EEG32" s="52"/>
      <c r="EEH32" s="52"/>
      <c r="EEI32" s="52"/>
      <c r="EEJ32" s="52"/>
      <c r="EEK32" s="52"/>
      <c r="EEL32" s="52"/>
      <c r="EEM32" s="52"/>
      <c r="EEN32" s="52"/>
      <c r="EEO32" s="52"/>
      <c r="EEP32" s="52"/>
      <c r="EEQ32" s="52"/>
      <c r="EER32" s="52"/>
      <c r="EES32" s="52"/>
      <c r="EET32" s="52"/>
      <c r="EEU32" s="52"/>
      <c r="EEV32" s="52"/>
      <c r="EEW32" s="52"/>
      <c r="EEX32" s="52"/>
      <c r="EEY32" s="52"/>
      <c r="EEZ32" s="52"/>
      <c r="EFA32" s="52"/>
      <c r="EFB32" s="52"/>
      <c r="EFC32" s="52"/>
      <c r="EFD32" s="52"/>
      <c r="EFE32" s="52"/>
      <c r="EFF32" s="52"/>
      <c r="EFG32" s="52"/>
      <c r="EFH32" s="52"/>
      <c r="EFI32" s="52"/>
      <c r="EFJ32" s="52"/>
      <c r="EFK32" s="52"/>
      <c r="EFL32" s="52"/>
      <c r="EFM32" s="52"/>
      <c r="EFN32" s="52"/>
      <c r="EFO32" s="52"/>
      <c r="EFP32" s="52"/>
      <c r="EFQ32" s="52"/>
      <c r="EFR32" s="52"/>
      <c r="EFS32" s="52"/>
      <c r="EFT32" s="52"/>
      <c r="EFU32" s="52"/>
      <c r="EFV32" s="52"/>
      <c r="EFW32" s="52"/>
      <c r="EFX32" s="52"/>
      <c r="EFY32" s="52"/>
      <c r="EFZ32" s="52"/>
      <c r="EGA32" s="52"/>
      <c r="EGB32" s="52"/>
      <c r="EGC32" s="52"/>
      <c r="EGD32" s="52"/>
      <c r="EGE32" s="52"/>
      <c r="EGF32" s="52"/>
      <c r="EGG32" s="52"/>
      <c r="EGH32" s="52"/>
      <c r="EGI32" s="52"/>
      <c r="EGJ32" s="52"/>
      <c r="EGK32" s="52"/>
      <c r="EGL32" s="52"/>
      <c r="EGM32" s="52"/>
      <c r="EGN32" s="52"/>
      <c r="EGO32" s="52"/>
      <c r="EGP32" s="52"/>
      <c r="EGQ32" s="52"/>
      <c r="EGR32" s="52"/>
      <c r="EGS32" s="52"/>
      <c r="EGT32" s="52"/>
      <c r="EGU32" s="52"/>
      <c r="EGV32" s="52"/>
      <c r="EGW32" s="52"/>
      <c r="EGX32" s="52"/>
      <c r="EGY32" s="52"/>
      <c r="EGZ32" s="52"/>
      <c r="EHA32" s="52"/>
      <c r="EHB32" s="52"/>
      <c r="EHC32" s="52"/>
      <c r="EHD32" s="52"/>
      <c r="EHE32" s="52"/>
      <c r="EHF32" s="52"/>
      <c r="EHG32" s="52"/>
      <c r="EHH32" s="52"/>
      <c r="EHI32" s="52"/>
      <c r="EHJ32" s="52"/>
      <c r="EHK32" s="52"/>
      <c r="EHL32" s="52"/>
      <c r="EHM32" s="52"/>
      <c r="EHN32" s="52"/>
      <c r="EHO32" s="52"/>
      <c r="EHP32" s="52"/>
      <c r="EHQ32" s="52"/>
      <c r="EHR32" s="52"/>
      <c r="EHS32" s="52"/>
      <c r="EHT32" s="52"/>
      <c r="EHU32" s="52"/>
      <c r="EHV32" s="52"/>
      <c r="EHW32" s="52"/>
      <c r="EHX32" s="52"/>
      <c r="EHY32" s="52"/>
      <c r="EHZ32" s="52"/>
      <c r="EIA32" s="52"/>
      <c r="EIB32" s="52"/>
      <c r="EIC32" s="52"/>
      <c r="EID32" s="52"/>
      <c r="EIE32" s="52"/>
      <c r="EIF32" s="52"/>
      <c r="EIG32" s="52"/>
      <c r="EIH32" s="52"/>
      <c r="EII32" s="52"/>
      <c r="EIJ32" s="52"/>
      <c r="EIK32" s="52"/>
      <c r="EIL32" s="52"/>
      <c r="EIM32" s="52"/>
      <c r="EIN32" s="52"/>
      <c r="EIO32" s="52"/>
      <c r="EIP32" s="52"/>
      <c r="EIQ32" s="52"/>
      <c r="EIR32" s="52"/>
      <c r="EIS32" s="52"/>
      <c r="EIT32" s="52"/>
      <c r="EIU32" s="52"/>
      <c r="EIV32" s="52"/>
      <c r="EIW32" s="52"/>
      <c r="EIX32" s="52"/>
      <c r="EIY32" s="52"/>
      <c r="EIZ32" s="52"/>
      <c r="EJA32" s="52"/>
      <c r="EJB32" s="52"/>
      <c r="EJC32" s="52"/>
      <c r="EJD32" s="52"/>
      <c r="EJE32" s="52"/>
      <c r="EJF32" s="52"/>
      <c r="EJG32" s="52"/>
      <c r="EJH32" s="52"/>
      <c r="EJI32" s="52"/>
      <c r="EJJ32" s="52"/>
      <c r="EJK32" s="52"/>
      <c r="EJL32" s="52"/>
      <c r="EJM32" s="52"/>
      <c r="EJN32" s="52"/>
      <c r="EJO32" s="52"/>
      <c r="EJP32" s="52"/>
      <c r="EJQ32" s="52"/>
      <c r="EJR32" s="52"/>
      <c r="EJS32" s="52"/>
      <c r="EJT32" s="52"/>
      <c r="EJU32" s="52"/>
      <c r="EJV32" s="52"/>
      <c r="EJW32" s="52"/>
      <c r="EJX32" s="52"/>
      <c r="EJY32" s="52"/>
      <c r="EJZ32" s="52"/>
      <c r="EKA32" s="52"/>
      <c r="EKB32" s="52"/>
      <c r="EKC32" s="52"/>
      <c r="EKD32" s="52"/>
      <c r="EKE32" s="52"/>
      <c r="EKF32" s="52"/>
      <c r="EKG32" s="52"/>
      <c r="EKH32" s="52"/>
      <c r="EKI32" s="52"/>
      <c r="EKJ32" s="52"/>
      <c r="EKK32" s="52"/>
      <c r="EKL32" s="52"/>
      <c r="EKM32" s="52"/>
      <c r="EKN32" s="52"/>
      <c r="EKO32" s="52"/>
      <c r="EKP32" s="52"/>
      <c r="EKQ32" s="52"/>
      <c r="EKR32" s="52"/>
      <c r="EKS32" s="52"/>
      <c r="EKT32" s="52"/>
      <c r="EKU32" s="52"/>
      <c r="EKV32" s="52"/>
      <c r="EKW32" s="52"/>
      <c r="EKX32" s="52"/>
      <c r="EKY32" s="52"/>
      <c r="EKZ32" s="52"/>
      <c r="ELA32" s="52"/>
      <c r="ELB32" s="52"/>
      <c r="ELC32" s="52"/>
      <c r="ELD32" s="52"/>
      <c r="ELE32" s="52"/>
      <c r="ELF32" s="52"/>
      <c r="ELG32" s="52"/>
      <c r="ELH32" s="52"/>
      <c r="ELI32" s="52"/>
      <c r="ELJ32" s="52"/>
      <c r="ELK32" s="52"/>
      <c r="ELL32" s="52"/>
      <c r="ELM32" s="52"/>
      <c r="ELN32" s="52"/>
      <c r="ELO32" s="52"/>
      <c r="ELP32" s="52"/>
      <c r="ELQ32" s="52"/>
      <c r="ELR32" s="52"/>
      <c r="ELS32" s="52"/>
      <c r="ELT32" s="52"/>
      <c r="ELU32" s="52"/>
      <c r="ELV32" s="52"/>
      <c r="ELW32" s="52"/>
      <c r="ELX32" s="52"/>
      <c r="ELY32" s="52"/>
      <c r="ELZ32" s="52"/>
      <c r="EMA32" s="52"/>
      <c r="EMB32" s="52"/>
      <c r="EMC32" s="52"/>
      <c r="EMD32" s="52"/>
      <c r="EME32" s="52"/>
      <c r="EMF32" s="52"/>
      <c r="EMG32" s="52"/>
      <c r="EMH32" s="52"/>
      <c r="EMI32" s="52"/>
      <c r="EMJ32" s="52"/>
      <c r="EMK32" s="52"/>
      <c r="EML32" s="52"/>
      <c r="EMM32" s="52"/>
      <c r="EMN32" s="52"/>
      <c r="EMO32" s="52"/>
      <c r="EMP32" s="52"/>
      <c r="EMQ32" s="52"/>
      <c r="EMR32" s="52"/>
      <c r="EMS32" s="52"/>
      <c r="EMT32" s="52"/>
      <c r="EMU32" s="52"/>
      <c r="EMV32" s="52"/>
      <c r="EMW32" s="52"/>
      <c r="EMX32" s="52"/>
      <c r="EMY32" s="52"/>
      <c r="EMZ32" s="52"/>
      <c r="ENA32" s="52"/>
      <c r="ENB32" s="52"/>
      <c r="ENC32" s="52"/>
      <c r="END32" s="52"/>
      <c r="ENE32" s="52"/>
      <c r="ENF32" s="52"/>
      <c r="ENG32" s="52"/>
      <c r="ENH32" s="52"/>
      <c r="ENI32" s="52"/>
      <c r="ENJ32" s="52"/>
      <c r="ENK32" s="52"/>
      <c r="ENL32" s="52"/>
      <c r="ENM32" s="52"/>
      <c r="ENN32" s="52"/>
      <c r="ENO32" s="52"/>
      <c r="ENP32" s="52"/>
      <c r="ENQ32" s="52"/>
      <c r="ENR32" s="52"/>
      <c r="ENS32" s="52"/>
      <c r="ENT32" s="52"/>
      <c r="ENU32" s="52"/>
      <c r="ENV32" s="52"/>
      <c r="ENW32" s="52"/>
      <c r="ENX32" s="52"/>
      <c r="ENY32" s="52"/>
      <c r="ENZ32" s="52"/>
      <c r="EOA32" s="52"/>
      <c r="EOB32" s="52"/>
      <c r="EOC32" s="52"/>
      <c r="EOD32" s="52"/>
      <c r="EOE32" s="52"/>
      <c r="EOF32" s="52"/>
      <c r="EOG32" s="52"/>
      <c r="EOH32" s="52"/>
      <c r="EOI32" s="52"/>
      <c r="EOJ32" s="52"/>
      <c r="EOK32" s="52"/>
      <c r="EOL32" s="52"/>
      <c r="EOM32" s="52"/>
      <c r="EON32" s="52"/>
      <c r="EOO32" s="52"/>
      <c r="EOP32" s="52"/>
      <c r="EOQ32" s="52"/>
      <c r="EOR32" s="52"/>
      <c r="EOS32" s="52"/>
      <c r="EOT32" s="52"/>
      <c r="EOU32" s="52"/>
      <c r="EOV32" s="52"/>
      <c r="EOW32" s="52"/>
      <c r="EOX32" s="52"/>
      <c r="EOY32" s="52"/>
      <c r="EOZ32" s="52"/>
      <c r="EPA32" s="52"/>
      <c r="EPB32" s="52"/>
      <c r="EPC32" s="52"/>
      <c r="EPD32" s="52"/>
      <c r="EPE32" s="52"/>
      <c r="EPF32" s="52"/>
      <c r="EPG32" s="52"/>
      <c r="EPH32" s="52"/>
      <c r="EPI32" s="52"/>
      <c r="EPJ32" s="52"/>
      <c r="EPK32" s="52"/>
      <c r="EPL32" s="52"/>
      <c r="EPM32" s="52"/>
      <c r="EPN32" s="52"/>
      <c r="EPO32" s="52"/>
      <c r="EPP32" s="52"/>
      <c r="EPQ32" s="52"/>
      <c r="EPR32" s="52"/>
      <c r="EPS32" s="52"/>
      <c r="EPT32" s="52"/>
      <c r="EPU32" s="52"/>
      <c r="EPV32" s="52"/>
      <c r="EPW32" s="52"/>
      <c r="EPX32" s="52"/>
      <c r="EPY32" s="52"/>
      <c r="EPZ32" s="52"/>
      <c r="EQA32" s="52"/>
      <c r="EQB32" s="52"/>
      <c r="EQC32" s="52"/>
      <c r="EQD32" s="52"/>
      <c r="EQE32" s="52"/>
      <c r="EQF32" s="52"/>
      <c r="EQG32" s="52"/>
      <c r="EQH32" s="52"/>
      <c r="EQI32" s="52"/>
      <c r="EQJ32" s="52"/>
      <c r="EQK32" s="52"/>
      <c r="EQL32" s="52"/>
      <c r="EQM32" s="52"/>
      <c r="EQN32" s="52"/>
      <c r="EQO32" s="52"/>
      <c r="EQP32" s="52"/>
      <c r="EQQ32" s="52"/>
      <c r="EQR32" s="52"/>
      <c r="EQS32" s="52"/>
      <c r="EQT32" s="52"/>
      <c r="EQU32" s="52"/>
      <c r="EQV32" s="52"/>
      <c r="EQW32" s="52"/>
      <c r="EQX32" s="52"/>
      <c r="EQY32" s="52"/>
      <c r="EQZ32" s="52"/>
      <c r="ERA32" s="52"/>
      <c r="ERB32" s="52"/>
      <c r="ERC32" s="52"/>
      <c r="ERD32" s="52"/>
      <c r="ERE32" s="52"/>
      <c r="ERF32" s="52"/>
      <c r="ERG32" s="52"/>
      <c r="ERH32" s="52"/>
      <c r="ERI32" s="52"/>
      <c r="ERJ32" s="52"/>
      <c r="ERK32" s="52"/>
      <c r="ERL32" s="52"/>
      <c r="ERM32" s="52"/>
      <c r="ERN32" s="52"/>
      <c r="ERO32" s="52"/>
      <c r="ERP32" s="52"/>
      <c r="ERQ32" s="52"/>
      <c r="ERR32" s="52"/>
      <c r="ERS32" s="52"/>
      <c r="ERT32" s="52"/>
      <c r="ERU32" s="52"/>
      <c r="ERV32" s="52"/>
      <c r="ERW32" s="52"/>
      <c r="ERX32" s="52"/>
      <c r="ERY32" s="52"/>
      <c r="ERZ32" s="52"/>
      <c r="ESA32" s="52"/>
      <c r="ESB32" s="52"/>
      <c r="ESC32" s="52"/>
      <c r="ESD32" s="52"/>
      <c r="ESE32" s="52"/>
      <c r="ESF32" s="52"/>
      <c r="ESG32" s="52"/>
      <c r="ESH32" s="52"/>
      <c r="ESI32" s="52"/>
      <c r="ESJ32" s="52"/>
      <c r="ESK32" s="52"/>
      <c r="ESL32" s="52"/>
      <c r="ESM32" s="52"/>
      <c r="ESN32" s="52"/>
      <c r="ESO32" s="52"/>
      <c r="ESP32" s="52"/>
      <c r="ESQ32" s="52"/>
      <c r="ESR32" s="52"/>
      <c r="ESS32" s="52"/>
      <c r="EST32" s="52"/>
      <c r="ESU32" s="52"/>
      <c r="ESV32" s="52"/>
      <c r="ESW32" s="52"/>
      <c r="ESX32" s="52"/>
      <c r="ESY32" s="52"/>
      <c r="ESZ32" s="52"/>
      <c r="ETA32" s="52"/>
      <c r="ETB32" s="52"/>
      <c r="ETC32" s="52"/>
      <c r="ETD32" s="52"/>
      <c r="ETE32" s="52"/>
      <c r="ETF32" s="52"/>
      <c r="ETG32" s="52"/>
      <c r="ETH32" s="52"/>
      <c r="ETI32" s="52"/>
      <c r="ETJ32" s="52"/>
      <c r="ETK32" s="52"/>
      <c r="ETL32" s="52"/>
      <c r="ETM32" s="52"/>
      <c r="ETN32" s="52"/>
      <c r="ETO32" s="52"/>
      <c r="ETP32" s="52"/>
      <c r="ETQ32" s="52"/>
      <c r="ETR32" s="52"/>
      <c r="ETS32" s="52"/>
      <c r="ETT32" s="52"/>
      <c r="ETU32" s="52"/>
      <c r="ETV32" s="52"/>
      <c r="ETW32" s="52"/>
      <c r="ETX32" s="52"/>
      <c r="ETY32" s="52"/>
      <c r="ETZ32" s="52"/>
      <c r="EUA32" s="52"/>
      <c r="EUB32" s="52"/>
      <c r="EUC32" s="52"/>
      <c r="EUD32" s="52"/>
      <c r="EUE32" s="52"/>
      <c r="EUF32" s="52"/>
      <c r="EUG32" s="52"/>
      <c r="EUH32" s="52"/>
      <c r="EUI32" s="52"/>
      <c r="EUJ32" s="52"/>
      <c r="EUK32" s="52"/>
      <c r="EUL32" s="52"/>
      <c r="EUM32" s="52"/>
      <c r="EUN32" s="52"/>
      <c r="EUO32" s="52"/>
      <c r="EUP32" s="52"/>
      <c r="EUQ32" s="52"/>
      <c r="EUR32" s="52"/>
      <c r="EUS32" s="52"/>
      <c r="EUT32" s="52"/>
      <c r="EUU32" s="52"/>
      <c r="EUV32" s="52"/>
      <c r="EUW32" s="52"/>
      <c r="EUX32" s="52"/>
      <c r="EUY32" s="52"/>
      <c r="EUZ32" s="52"/>
      <c r="EVA32" s="52"/>
      <c r="EVB32" s="52"/>
      <c r="EVC32" s="52"/>
      <c r="EVD32" s="52"/>
      <c r="EVE32" s="52"/>
      <c r="EVF32" s="52"/>
      <c r="EVG32" s="52"/>
      <c r="EVH32" s="52"/>
      <c r="EVI32" s="52"/>
      <c r="EVJ32" s="52"/>
      <c r="EVK32" s="52"/>
      <c r="EVL32" s="52"/>
      <c r="EVM32" s="52"/>
      <c r="EVN32" s="52"/>
      <c r="EVO32" s="52"/>
      <c r="EVP32" s="52"/>
      <c r="EVQ32" s="52"/>
      <c r="EVR32" s="52"/>
      <c r="EVS32" s="52"/>
      <c r="EVT32" s="52"/>
      <c r="EVU32" s="52"/>
      <c r="EVV32" s="52"/>
      <c r="EVW32" s="52"/>
      <c r="EVX32" s="52"/>
      <c r="EVY32" s="52"/>
      <c r="EVZ32" s="52"/>
      <c r="EWA32" s="52"/>
      <c r="EWB32" s="52"/>
      <c r="EWC32" s="52"/>
      <c r="EWD32" s="52"/>
      <c r="EWE32" s="52"/>
      <c r="EWF32" s="52"/>
      <c r="EWG32" s="52"/>
      <c r="EWH32" s="52"/>
      <c r="EWI32" s="52"/>
      <c r="EWJ32" s="52"/>
      <c r="EWK32" s="52"/>
      <c r="EWL32" s="52"/>
      <c r="EWM32" s="52"/>
      <c r="EWN32" s="52"/>
      <c r="EWO32" s="52"/>
      <c r="EWP32" s="52"/>
      <c r="EWQ32" s="52"/>
      <c r="EWR32" s="52"/>
      <c r="EWS32" s="52"/>
      <c r="EWT32" s="52"/>
      <c r="EWU32" s="52"/>
      <c r="EWV32" s="52"/>
      <c r="EWW32" s="52"/>
      <c r="EWX32" s="52"/>
      <c r="EWY32" s="52"/>
      <c r="EWZ32" s="52"/>
      <c r="EXA32" s="52"/>
      <c r="EXB32" s="52"/>
      <c r="EXC32" s="52"/>
      <c r="EXD32" s="52"/>
      <c r="EXE32" s="52"/>
      <c r="EXF32" s="52"/>
      <c r="EXG32" s="52"/>
      <c r="EXH32" s="52"/>
      <c r="EXI32" s="52"/>
      <c r="EXJ32" s="52"/>
      <c r="EXK32" s="52"/>
      <c r="EXL32" s="52"/>
      <c r="EXM32" s="52"/>
      <c r="EXN32" s="52"/>
      <c r="EXO32" s="52"/>
      <c r="EXP32" s="52"/>
      <c r="EXQ32" s="52"/>
      <c r="EXR32" s="52"/>
      <c r="EXS32" s="52"/>
      <c r="EXT32" s="52"/>
      <c r="EXU32" s="52"/>
      <c r="EXV32" s="52"/>
      <c r="EXW32" s="52"/>
      <c r="EXX32" s="52"/>
      <c r="EXY32" s="52"/>
      <c r="EXZ32" s="52"/>
      <c r="EYA32" s="52"/>
      <c r="EYB32" s="52"/>
      <c r="EYC32" s="52"/>
      <c r="EYD32" s="52"/>
      <c r="EYE32" s="52"/>
      <c r="EYF32" s="52"/>
      <c r="EYG32" s="52"/>
      <c r="EYH32" s="52"/>
      <c r="EYI32" s="52"/>
      <c r="EYJ32" s="52"/>
      <c r="EYK32" s="52"/>
      <c r="EYL32" s="52"/>
      <c r="EYM32" s="52"/>
      <c r="EYN32" s="52"/>
      <c r="EYO32" s="52"/>
      <c r="EYP32" s="52"/>
      <c r="EYQ32" s="52"/>
      <c r="EYR32" s="52"/>
      <c r="EYS32" s="52"/>
      <c r="EYT32" s="52"/>
      <c r="EYU32" s="52"/>
      <c r="EYV32" s="52"/>
      <c r="EYW32" s="52"/>
      <c r="EYX32" s="52"/>
      <c r="EYY32" s="52"/>
      <c r="EYZ32" s="52"/>
      <c r="EZA32" s="52"/>
      <c r="EZB32" s="52"/>
      <c r="EZC32" s="52"/>
      <c r="EZD32" s="52"/>
      <c r="EZE32" s="52"/>
      <c r="EZF32" s="52"/>
      <c r="EZG32" s="52"/>
      <c r="EZH32" s="52"/>
      <c r="EZI32" s="52"/>
      <c r="EZJ32" s="52"/>
      <c r="EZK32" s="52"/>
      <c r="EZL32" s="52"/>
      <c r="EZM32" s="52"/>
      <c r="EZN32" s="52"/>
      <c r="EZO32" s="52"/>
      <c r="EZP32" s="52"/>
      <c r="EZQ32" s="52"/>
      <c r="EZR32" s="52"/>
      <c r="EZS32" s="52"/>
      <c r="EZT32" s="52"/>
      <c r="EZU32" s="52"/>
      <c r="EZV32" s="52"/>
      <c r="EZW32" s="52"/>
      <c r="EZX32" s="52"/>
      <c r="EZY32" s="52"/>
      <c r="EZZ32" s="52"/>
      <c r="FAA32" s="52"/>
      <c r="FAB32" s="52"/>
      <c r="FAC32" s="52"/>
      <c r="FAD32" s="52"/>
      <c r="FAE32" s="52"/>
      <c r="FAF32" s="52"/>
      <c r="FAG32" s="52"/>
      <c r="FAH32" s="52"/>
      <c r="FAI32" s="52"/>
      <c r="FAJ32" s="52"/>
      <c r="FAK32" s="52"/>
      <c r="FAL32" s="52"/>
      <c r="FAM32" s="52"/>
      <c r="FAN32" s="52"/>
      <c r="FAO32" s="52"/>
      <c r="FAP32" s="52"/>
      <c r="FAQ32" s="52"/>
      <c r="FAR32" s="52"/>
      <c r="FAS32" s="52"/>
      <c r="FAT32" s="52"/>
      <c r="FAU32" s="52"/>
      <c r="FAV32" s="52"/>
      <c r="FAW32" s="52"/>
      <c r="FAX32" s="52"/>
      <c r="FAY32" s="52"/>
      <c r="FAZ32" s="52"/>
      <c r="FBA32" s="52"/>
      <c r="FBB32" s="52"/>
      <c r="FBC32" s="52"/>
      <c r="FBD32" s="52"/>
      <c r="FBE32" s="52"/>
      <c r="FBF32" s="52"/>
      <c r="FBG32" s="52"/>
      <c r="FBH32" s="52"/>
      <c r="FBI32" s="52"/>
      <c r="FBJ32" s="52"/>
      <c r="FBK32" s="52"/>
      <c r="FBL32" s="52"/>
      <c r="FBM32" s="52"/>
      <c r="FBN32" s="52"/>
      <c r="FBO32" s="52"/>
      <c r="FBP32" s="52"/>
      <c r="FBQ32" s="52"/>
      <c r="FBR32" s="52"/>
      <c r="FBS32" s="52"/>
      <c r="FBT32" s="52"/>
      <c r="FBU32" s="52"/>
      <c r="FBV32" s="52"/>
      <c r="FBW32" s="52"/>
      <c r="FBX32" s="52"/>
      <c r="FBY32" s="52"/>
      <c r="FBZ32" s="52"/>
      <c r="FCA32" s="52"/>
      <c r="FCB32" s="52"/>
      <c r="FCC32" s="52"/>
      <c r="FCD32" s="52"/>
      <c r="FCE32" s="52"/>
      <c r="FCF32" s="52"/>
      <c r="FCG32" s="52"/>
      <c r="FCH32" s="52"/>
      <c r="FCI32" s="52"/>
      <c r="FCJ32" s="52"/>
      <c r="FCK32" s="52"/>
      <c r="FCL32" s="52"/>
      <c r="FCM32" s="52"/>
      <c r="FCN32" s="52"/>
      <c r="FCO32" s="52"/>
      <c r="FCP32" s="52"/>
      <c r="FCQ32" s="52"/>
      <c r="FCR32" s="52"/>
      <c r="FCS32" s="52"/>
      <c r="FCT32" s="52"/>
      <c r="FCU32" s="52"/>
      <c r="FCV32" s="52"/>
      <c r="FCW32" s="52"/>
      <c r="FCX32" s="52"/>
      <c r="FCY32" s="52"/>
      <c r="FCZ32" s="52"/>
      <c r="FDA32" s="52"/>
      <c r="FDB32" s="52"/>
      <c r="FDC32" s="52"/>
      <c r="FDD32" s="52"/>
      <c r="FDE32" s="52"/>
      <c r="FDF32" s="52"/>
      <c r="FDG32" s="52"/>
      <c r="FDH32" s="52"/>
      <c r="FDI32" s="52"/>
      <c r="FDJ32" s="52"/>
      <c r="FDK32" s="52"/>
      <c r="FDL32" s="52"/>
      <c r="FDM32" s="52"/>
      <c r="FDN32" s="52"/>
      <c r="FDO32" s="52"/>
      <c r="FDP32" s="52"/>
      <c r="FDQ32" s="52"/>
      <c r="FDR32" s="52"/>
      <c r="FDS32" s="52"/>
      <c r="FDT32" s="52"/>
      <c r="FDU32" s="52"/>
      <c r="FDV32" s="52"/>
      <c r="FDW32" s="52"/>
      <c r="FDX32" s="52"/>
      <c r="FDY32" s="52"/>
      <c r="FDZ32" s="52"/>
      <c r="FEA32" s="52"/>
      <c r="FEB32" s="52"/>
      <c r="FEC32" s="52"/>
      <c r="FED32" s="52"/>
      <c r="FEE32" s="52"/>
      <c r="FEF32" s="52"/>
      <c r="FEG32" s="52"/>
      <c r="FEH32" s="52"/>
      <c r="FEI32" s="52"/>
      <c r="FEJ32" s="52"/>
      <c r="FEK32" s="52"/>
      <c r="FEL32" s="52"/>
      <c r="FEM32" s="52"/>
      <c r="FEN32" s="52"/>
      <c r="FEO32" s="52"/>
      <c r="FEP32" s="52"/>
      <c r="FEQ32" s="52"/>
      <c r="FER32" s="52"/>
      <c r="FES32" s="52"/>
      <c r="FET32" s="52"/>
      <c r="FEU32" s="52"/>
      <c r="FEV32" s="52"/>
      <c r="FEW32" s="52"/>
      <c r="FEX32" s="52"/>
      <c r="FEY32" s="52"/>
      <c r="FEZ32" s="52"/>
      <c r="FFA32" s="52"/>
      <c r="FFB32" s="52"/>
      <c r="FFC32" s="52"/>
      <c r="FFD32" s="52"/>
      <c r="FFE32" s="52"/>
      <c r="FFF32" s="52"/>
      <c r="FFG32" s="52"/>
      <c r="FFH32" s="52"/>
      <c r="FFI32" s="52"/>
      <c r="FFJ32" s="52"/>
      <c r="FFK32" s="52"/>
      <c r="FFL32" s="52"/>
      <c r="FFM32" s="52"/>
      <c r="FFN32" s="52"/>
      <c r="FFO32" s="52"/>
      <c r="FFP32" s="52"/>
      <c r="FFQ32" s="52"/>
      <c r="FFR32" s="52"/>
      <c r="FFS32" s="52"/>
      <c r="FFT32" s="52"/>
      <c r="FFU32" s="52"/>
      <c r="FFV32" s="52"/>
      <c r="FFW32" s="52"/>
      <c r="FFX32" s="52"/>
      <c r="FFY32" s="52"/>
      <c r="FFZ32" s="52"/>
      <c r="FGA32" s="52"/>
      <c r="FGB32" s="52"/>
      <c r="FGC32" s="52"/>
      <c r="FGD32" s="52"/>
      <c r="FGE32" s="52"/>
      <c r="FGF32" s="52"/>
      <c r="FGG32" s="52"/>
      <c r="FGH32" s="52"/>
      <c r="FGI32" s="52"/>
      <c r="FGJ32" s="52"/>
      <c r="FGK32" s="52"/>
      <c r="FGL32" s="52"/>
      <c r="FGM32" s="52"/>
      <c r="FGN32" s="52"/>
      <c r="FGO32" s="52"/>
      <c r="FGP32" s="52"/>
      <c r="FGQ32" s="52"/>
      <c r="FGR32" s="52"/>
      <c r="FGS32" s="52"/>
      <c r="FGT32" s="52"/>
      <c r="FGU32" s="52"/>
      <c r="FGV32" s="52"/>
      <c r="FGW32" s="52"/>
      <c r="FGX32" s="52"/>
      <c r="FGY32" s="52"/>
      <c r="FGZ32" s="52"/>
      <c r="FHA32" s="52"/>
      <c r="FHB32" s="52"/>
      <c r="FHC32" s="52"/>
      <c r="FHD32" s="52"/>
      <c r="FHE32" s="52"/>
      <c r="FHF32" s="52"/>
      <c r="FHG32" s="52"/>
      <c r="FHH32" s="52"/>
      <c r="FHI32" s="52"/>
      <c r="FHJ32" s="52"/>
      <c r="FHK32" s="52"/>
      <c r="FHL32" s="52"/>
      <c r="FHM32" s="52"/>
      <c r="FHN32" s="52"/>
      <c r="FHO32" s="52"/>
      <c r="FHP32" s="52"/>
      <c r="FHQ32" s="52"/>
      <c r="FHR32" s="52"/>
      <c r="FHS32" s="52"/>
      <c r="FHT32" s="52"/>
      <c r="FHU32" s="52"/>
      <c r="FHV32" s="52"/>
      <c r="FHW32" s="52"/>
      <c r="FHX32" s="52"/>
      <c r="FHY32" s="52"/>
      <c r="FHZ32" s="52"/>
      <c r="FIA32" s="52"/>
      <c r="FIB32" s="52"/>
      <c r="FIC32" s="52"/>
      <c r="FID32" s="52"/>
      <c r="FIE32" s="52"/>
      <c r="FIF32" s="52"/>
      <c r="FIG32" s="52"/>
      <c r="FIH32" s="52"/>
      <c r="FII32" s="52"/>
      <c r="FIJ32" s="52"/>
      <c r="FIK32" s="52"/>
      <c r="FIL32" s="52"/>
      <c r="FIM32" s="52"/>
      <c r="FIN32" s="52"/>
      <c r="FIO32" s="52"/>
      <c r="FIP32" s="52"/>
      <c r="FIQ32" s="52"/>
      <c r="FIR32" s="52"/>
      <c r="FIS32" s="52"/>
      <c r="FIT32" s="52"/>
      <c r="FIU32" s="52"/>
      <c r="FIV32" s="52"/>
      <c r="FIW32" s="52"/>
      <c r="FIX32" s="52"/>
      <c r="FIY32" s="52"/>
      <c r="FIZ32" s="52"/>
      <c r="FJA32" s="52"/>
      <c r="FJB32" s="52"/>
      <c r="FJC32" s="52"/>
      <c r="FJD32" s="52"/>
      <c r="FJE32" s="52"/>
      <c r="FJF32" s="52"/>
      <c r="FJG32" s="52"/>
      <c r="FJH32" s="52"/>
      <c r="FJI32" s="52"/>
      <c r="FJJ32" s="52"/>
      <c r="FJK32" s="52"/>
      <c r="FJL32" s="52"/>
      <c r="FJM32" s="52"/>
      <c r="FJN32" s="52"/>
      <c r="FJO32" s="52"/>
      <c r="FJP32" s="52"/>
      <c r="FJQ32" s="52"/>
      <c r="FJR32" s="52"/>
      <c r="FJS32" s="52"/>
      <c r="FJT32" s="52"/>
      <c r="FJU32" s="52"/>
      <c r="FJV32" s="52"/>
      <c r="FJW32" s="52"/>
      <c r="FJX32" s="52"/>
      <c r="FJY32" s="52"/>
      <c r="FJZ32" s="52"/>
      <c r="FKA32" s="52"/>
      <c r="FKB32" s="52"/>
      <c r="FKC32" s="52"/>
      <c r="FKD32" s="52"/>
      <c r="FKE32" s="52"/>
      <c r="FKF32" s="52"/>
      <c r="FKG32" s="52"/>
      <c r="FKH32" s="52"/>
      <c r="FKI32" s="52"/>
      <c r="FKJ32" s="52"/>
      <c r="FKK32" s="52"/>
      <c r="FKL32" s="52"/>
      <c r="FKM32" s="52"/>
      <c r="FKN32" s="52"/>
      <c r="FKO32" s="52"/>
      <c r="FKP32" s="52"/>
      <c r="FKQ32" s="52"/>
      <c r="FKR32" s="52"/>
      <c r="FKS32" s="52"/>
      <c r="FKT32" s="52"/>
      <c r="FKU32" s="52"/>
      <c r="FKV32" s="52"/>
      <c r="FKW32" s="52"/>
      <c r="FKX32" s="52"/>
      <c r="FKY32" s="52"/>
      <c r="FKZ32" s="52"/>
      <c r="FLA32" s="52"/>
      <c r="FLB32" s="52"/>
      <c r="FLC32" s="52"/>
      <c r="FLD32" s="52"/>
      <c r="FLE32" s="52"/>
      <c r="FLF32" s="52"/>
      <c r="FLG32" s="52"/>
      <c r="FLH32" s="52"/>
      <c r="FLI32" s="52"/>
      <c r="FLJ32" s="52"/>
      <c r="FLK32" s="52"/>
      <c r="FLL32" s="52"/>
      <c r="FLM32" s="52"/>
      <c r="FLN32" s="52"/>
      <c r="FLO32" s="52"/>
      <c r="FLP32" s="52"/>
      <c r="FLQ32" s="52"/>
      <c r="FLR32" s="52"/>
      <c r="FLS32" s="52"/>
      <c r="FLT32" s="52"/>
      <c r="FLU32" s="52"/>
      <c r="FLV32" s="52"/>
      <c r="FLW32" s="52"/>
      <c r="FLX32" s="52"/>
      <c r="FLY32" s="52"/>
      <c r="FLZ32" s="52"/>
      <c r="FMA32" s="52"/>
      <c r="FMB32" s="52"/>
      <c r="FMC32" s="52"/>
      <c r="FMD32" s="52"/>
      <c r="FME32" s="52"/>
      <c r="FMF32" s="52"/>
      <c r="FMG32" s="52"/>
      <c r="FMH32" s="52"/>
      <c r="FMI32" s="52"/>
      <c r="FMJ32" s="52"/>
      <c r="FMK32" s="52"/>
      <c r="FML32" s="52"/>
      <c r="FMM32" s="52"/>
      <c r="FMN32" s="52"/>
      <c r="FMO32" s="52"/>
      <c r="FMP32" s="52"/>
      <c r="FMQ32" s="52"/>
      <c r="FMR32" s="52"/>
      <c r="FMS32" s="52"/>
      <c r="FMT32" s="52"/>
      <c r="FMU32" s="52"/>
      <c r="FMV32" s="52"/>
      <c r="FMW32" s="52"/>
      <c r="FMX32" s="52"/>
      <c r="FMY32" s="52"/>
      <c r="FMZ32" s="52"/>
      <c r="FNA32" s="52"/>
      <c r="FNB32" s="52"/>
      <c r="FNC32" s="52"/>
      <c r="FND32" s="52"/>
      <c r="FNE32" s="52"/>
      <c r="FNF32" s="52"/>
      <c r="FNG32" s="52"/>
      <c r="FNH32" s="52"/>
      <c r="FNI32" s="52"/>
      <c r="FNJ32" s="52"/>
      <c r="FNK32" s="52"/>
      <c r="FNL32" s="52"/>
      <c r="FNM32" s="52"/>
      <c r="FNN32" s="52"/>
      <c r="FNO32" s="52"/>
      <c r="FNP32" s="52"/>
      <c r="FNQ32" s="52"/>
      <c r="FNR32" s="52"/>
      <c r="FNS32" s="52"/>
      <c r="FNT32" s="52"/>
      <c r="FNU32" s="52"/>
      <c r="FNV32" s="52"/>
      <c r="FNW32" s="52"/>
      <c r="FNX32" s="52"/>
      <c r="FNY32" s="52"/>
      <c r="FNZ32" s="52"/>
      <c r="FOA32" s="52"/>
      <c r="FOB32" s="52"/>
      <c r="FOC32" s="52"/>
      <c r="FOD32" s="52"/>
      <c r="FOE32" s="52"/>
      <c r="FOF32" s="52"/>
      <c r="FOG32" s="52"/>
      <c r="FOH32" s="52"/>
      <c r="FOI32" s="52"/>
      <c r="FOJ32" s="52"/>
      <c r="FOK32" s="52"/>
      <c r="FOL32" s="52"/>
      <c r="FOM32" s="52"/>
      <c r="FON32" s="52"/>
      <c r="FOO32" s="52"/>
      <c r="FOP32" s="52"/>
      <c r="FOQ32" s="52"/>
      <c r="FOR32" s="52"/>
      <c r="FOS32" s="52"/>
      <c r="FOT32" s="52"/>
      <c r="FOU32" s="52"/>
      <c r="FOV32" s="52"/>
      <c r="FOW32" s="52"/>
      <c r="FOX32" s="52"/>
      <c r="FOY32" s="52"/>
      <c r="FOZ32" s="52"/>
      <c r="FPA32" s="52"/>
      <c r="FPB32" s="52"/>
      <c r="FPC32" s="52"/>
      <c r="FPD32" s="52"/>
      <c r="FPE32" s="52"/>
      <c r="FPF32" s="52"/>
      <c r="FPG32" s="52"/>
      <c r="FPH32" s="52"/>
      <c r="FPI32" s="52"/>
      <c r="FPJ32" s="52"/>
      <c r="FPK32" s="52"/>
      <c r="FPL32" s="52"/>
      <c r="FPM32" s="52"/>
      <c r="FPN32" s="52"/>
      <c r="FPO32" s="52"/>
      <c r="FPP32" s="52"/>
      <c r="FPQ32" s="52"/>
      <c r="FPR32" s="52"/>
      <c r="FPS32" s="52"/>
      <c r="FPT32" s="52"/>
      <c r="FPU32" s="52"/>
      <c r="FPV32" s="52"/>
      <c r="FPW32" s="52"/>
      <c r="FPX32" s="52"/>
      <c r="FPY32" s="52"/>
      <c r="FPZ32" s="52"/>
      <c r="FQA32" s="52"/>
      <c r="FQB32" s="52"/>
      <c r="FQC32" s="52"/>
      <c r="FQD32" s="52"/>
      <c r="FQE32" s="52"/>
      <c r="FQF32" s="52"/>
      <c r="FQG32" s="52"/>
      <c r="FQH32" s="52"/>
      <c r="FQI32" s="52"/>
      <c r="FQJ32" s="52"/>
      <c r="FQK32" s="52"/>
      <c r="FQL32" s="52"/>
      <c r="FQM32" s="52"/>
      <c r="FQN32" s="52"/>
      <c r="FQO32" s="52"/>
      <c r="FQP32" s="52"/>
      <c r="FQQ32" s="52"/>
      <c r="FQR32" s="52"/>
      <c r="FQS32" s="52"/>
      <c r="FQT32" s="52"/>
      <c r="FQU32" s="52"/>
      <c r="FQV32" s="52"/>
      <c r="FQW32" s="52"/>
      <c r="FQX32" s="52"/>
      <c r="FQY32" s="52"/>
      <c r="FQZ32" s="52"/>
      <c r="FRA32" s="52"/>
      <c r="FRB32" s="52"/>
      <c r="FRC32" s="52"/>
      <c r="FRD32" s="52"/>
      <c r="FRE32" s="52"/>
      <c r="FRF32" s="52"/>
      <c r="FRG32" s="52"/>
      <c r="FRH32" s="52"/>
      <c r="FRI32" s="52"/>
      <c r="FRJ32" s="52"/>
      <c r="FRK32" s="52"/>
      <c r="FRL32" s="52"/>
      <c r="FRM32" s="52"/>
      <c r="FRN32" s="52"/>
      <c r="FRO32" s="52"/>
      <c r="FRP32" s="52"/>
      <c r="FRQ32" s="52"/>
      <c r="FRR32" s="52"/>
      <c r="FRS32" s="52"/>
      <c r="FRT32" s="52"/>
      <c r="FRU32" s="52"/>
      <c r="FRV32" s="52"/>
      <c r="FRW32" s="52"/>
      <c r="FRX32" s="52"/>
      <c r="FRY32" s="52"/>
      <c r="FRZ32" s="52"/>
      <c r="FSA32" s="52"/>
      <c r="FSB32" s="52"/>
      <c r="FSC32" s="52"/>
      <c r="FSD32" s="52"/>
      <c r="FSE32" s="52"/>
      <c r="FSF32" s="52"/>
      <c r="FSG32" s="52"/>
      <c r="FSH32" s="52"/>
      <c r="FSI32" s="52"/>
      <c r="FSJ32" s="52"/>
      <c r="FSK32" s="52"/>
      <c r="FSL32" s="52"/>
      <c r="FSM32" s="52"/>
      <c r="FSN32" s="52"/>
      <c r="FSO32" s="52"/>
      <c r="FSP32" s="52"/>
      <c r="FSQ32" s="52"/>
      <c r="FSR32" s="52"/>
      <c r="FSS32" s="52"/>
      <c r="FST32" s="52"/>
      <c r="FSU32" s="52"/>
      <c r="FSV32" s="52"/>
      <c r="FSW32" s="52"/>
      <c r="FSX32" s="52"/>
      <c r="FSY32" s="52"/>
      <c r="FSZ32" s="52"/>
      <c r="FTA32" s="52"/>
      <c r="FTB32" s="52"/>
      <c r="FTC32" s="52"/>
      <c r="FTD32" s="52"/>
      <c r="FTE32" s="52"/>
      <c r="FTF32" s="52"/>
      <c r="FTG32" s="52"/>
      <c r="FTH32" s="52"/>
      <c r="FTI32" s="52"/>
      <c r="FTJ32" s="52"/>
      <c r="FTK32" s="52"/>
      <c r="FTL32" s="52"/>
      <c r="FTM32" s="52"/>
      <c r="FTN32" s="52"/>
      <c r="FTO32" s="52"/>
      <c r="FTP32" s="52"/>
      <c r="FTQ32" s="52"/>
      <c r="FTR32" s="52"/>
      <c r="FTS32" s="52"/>
      <c r="FTT32" s="52"/>
      <c r="FTU32" s="52"/>
      <c r="FTV32" s="52"/>
      <c r="FTW32" s="52"/>
      <c r="FTX32" s="52"/>
      <c r="FTY32" s="52"/>
      <c r="FTZ32" s="52"/>
      <c r="FUA32" s="52"/>
      <c r="FUB32" s="52"/>
      <c r="FUC32" s="52"/>
      <c r="FUD32" s="52"/>
      <c r="FUE32" s="52"/>
      <c r="FUF32" s="52"/>
      <c r="FUG32" s="52"/>
      <c r="FUH32" s="52"/>
      <c r="FUI32" s="52"/>
      <c r="FUJ32" s="52"/>
      <c r="FUK32" s="52"/>
      <c r="FUL32" s="52"/>
      <c r="FUM32" s="52"/>
      <c r="FUN32" s="52"/>
      <c r="FUO32" s="52"/>
      <c r="FUP32" s="52"/>
      <c r="FUQ32" s="52"/>
      <c r="FUR32" s="52"/>
      <c r="FUS32" s="52"/>
      <c r="FUT32" s="52"/>
      <c r="FUU32" s="52"/>
      <c r="FUV32" s="52"/>
      <c r="FUW32" s="52"/>
      <c r="FUX32" s="52"/>
      <c r="FUY32" s="52"/>
      <c r="FUZ32" s="52"/>
      <c r="FVA32" s="52"/>
      <c r="FVB32" s="52"/>
      <c r="FVC32" s="52"/>
      <c r="FVD32" s="52"/>
      <c r="FVE32" s="52"/>
      <c r="FVF32" s="52"/>
      <c r="FVG32" s="52"/>
      <c r="FVH32" s="52"/>
      <c r="FVI32" s="52"/>
      <c r="FVJ32" s="52"/>
      <c r="FVK32" s="52"/>
      <c r="FVL32" s="52"/>
      <c r="FVM32" s="52"/>
      <c r="FVN32" s="52"/>
      <c r="FVO32" s="52"/>
      <c r="FVP32" s="52"/>
      <c r="FVQ32" s="52"/>
      <c r="FVR32" s="52"/>
      <c r="FVS32" s="52"/>
      <c r="FVT32" s="52"/>
      <c r="FVU32" s="52"/>
      <c r="FVV32" s="52"/>
      <c r="FVW32" s="52"/>
      <c r="FVX32" s="52"/>
      <c r="FVY32" s="52"/>
      <c r="FVZ32" s="52"/>
      <c r="FWA32" s="52"/>
      <c r="FWB32" s="52"/>
      <c r="FWC32" s="52"/>
      <c r="FWD32" s="52"/>
      <c r="FWE32" s="52"/>
      <c r="FWF32" s="52"/>
      <c r="FWG32" s="52"/>
      <c r="FWH32" s="52"/>
      <c r="FWI32" s="52"/>
      <c r="FWJ32" s="52"/>
      <c r="FWK32" s="52"/>
      <c r="FWL32" s="52"/>
      <c r="FWM32" s="52"/>
      <c r="FWN32" s="52"/>
      <c r="FWO32" s="52"/>
      <c r="FWP32" s="52"/>
      <c r="FWQ32" s="52"/>
      <c r="FWR32" s="52"/>
      <c r="FWS32" s="52"/>
      <c r="FWT32" s="52"/>
      <c r="FWU32" s="52"/>
      <c r="FWV32" s="52"/>
      <c r="FWW32" s="52"/>
      <c r="FWX32" s="52"/>
      <c r="FWY32" s="52"/>
      <c r="FWZ32" s="52"/>
      <c r="FXA32" s="52"/>
      <c r="FXB32" s="52"/>
      <c r="FXC32" s="52"/>
      <c r="FXD32" s="52"/>
      <c r="FXE32" s="52"/>
      <c r="FXF32" s="52"/>
      <c r="FXG32" s="52"/>
      <c r="FXH32" s="52"/>
      <c r="FXI32" s="52"/>
      <c r="FXJ32" s="52"/>
      <c r="FXK32" s="52"/>
      <c r="FXL32" s="52"/>
      <c r="FXM32" s="52"/>
      <c r="FXN32" s="52"/>
      <c r="FXO32" s="52"/>
      <c r="FXP32" s="52"/>
      <c r="FXQ32" s="52"/>
      <c r="FXR32" s="52"/>
      <c r="FXS32" s="52"/>
      <c r="FXT32" s="52"/>
      <c r="FXU32" s="52"/>
      <c r="FXV32" s="52"/>
      <c r="FXW32" s="52"/>
      <c r="FXX32" s="52"/>
      <c r="FXY32" s="52"/>
      <c r="FXZ32" s="52"/>
      <c r="FYA32" s="52"/>
      <c r="FYB32" s="52"/>
      <c r="FYC32" s="52"/>
      <c r="FYD32" s="52"/>
      <c r="FYE32" s="52"/>
      <c r="FYF32" s="52"/>
      <c r="FYG32" s="52"/>
      <c r="FYH32" s="52"/>
      <c r="FYI32" s="52"/>
      <c r="FYJ32" s="52"/>
      <c r="FYK32" s="52"/>
      <c r="FYL32" s="52"/>
      <c r="FYM32" s="52"/>
      <c r="FYN32" s="52"/>
      <c r="FYO32" s="52"/>
      <c r="FYP32" s="52"/>
      <c r="FYQ32" s="52"/>
      <c r="FYR32" s="52"/>
      <c r="FYS32" s="52"/>
      <c r="FYT32" s="52"/>
      <c r="FYU32" s="52"/>
      <c r="FYV32" s="52"/>
      <c r="FYW32" s="52"/>
      <c r="FYX32" s="52"/>
      <c r="FYY32" s="52"/>
      <c r="FYZ32" s="52"/>
      <c r="FZA32" s="52"/>
      <c r="FZB32" s="52"/>
      <c r="FZC32" s="52"/>
      <c r="FZD32" s="52"/>
      <c r="FZE32" s="52"/>
      <c r="FZF32" s="52"/>
      <c r="FZG32" s="52"/>
      <c r="FZH32" s="52"/>
      <c r="FZI32" s="52"/>
      <c r="FZJ32" s="52"/>
      <c r="FZK32" s="52"/>
      <c r="FZL32" s="52"/>
      <c r="FZM32" s="52"/>
      <c r="FZN32" s="52"/>
      <c r="FZO32" s="52"/>
      <c r="FZP32" s="52"/>
      <c r="FZQ32" s="52"/>
      <c r="FZR32" s="52"/>
      <c r="FZS32" s="52"/>
      <c r="FZT32" s="52"/>
      <c r="FZU32" s="52"/>
      <c r="FZV32" s="52"/>
      <c r="FZW32" s="52"/>
      <c r="FZX32" s="52"/>
      <c r="FZY32" s="52"/>
      <c r="FZZ32" s="52"/>
      <c r="GAA32" s="52"/>
      <c r="GAB32" s="52"/>
      <c r="GAC32" s="52"/>
      <c r="GAD32" s="52"/>
      <c r="GAE32" s="52"/>
      <c r="GAF32" s="52"/>
      <c r="GAG32" s="52"/>
      <c r="GAH32" s="52"/>
      <c r="GAI32" s="52"/>
      <c r="GAJ32" s="52"/>
      <c r="GAK32" s="52"/>
      <c r="GAL32" s="52"/>
      <c r="GAM32" s="52"/>
      <c r="GAN32" s="52"/>
      <c r="GAO32" s="52"/>
      <c r="GAP32" s="52"/>
      <c r="GAQ32" s="52"/>
      <c r="GAR32" s="52"/>
      <c r="GAS32" s="52"/>
      <c r="GAT32" s="52"/>
      <c r="GAU32" s="52"/>
      <c r="GAV32" s="52"/>
      <c r="GAW32" s="52"/>
      <c r="GAX32" s="52"/>
      <c r="GAY32" s="52"/>
      <c r="GAZ32" s="52"/>
      <c r="GBA32" s="52"/>
      <c r="GBB32" s="52"/>
      <c r="GBC32" s="52"/>
      <c r="GBD32" s="52"/>
      <c r="GBE32" s="52"/>
      <c r="GBF32" s="52"/>
      <c r="GBG32" s="52"/>
      <c r="GBH32" s="52"/>
      <c r="GBI32" s="52"/>
      <c r="GBJ32" s="52"/>
      <c r="GBK32" s="52"/>
      <c r="GBL32" s="52"/>
      <c r="GBM32" s="52"/>
      <c r="GBN32" s="52"/>
      <c r="GBO32" s="52"/>
      <c r="GBP32" s="52"/>
      <c r="GBQ32" s="52"/>
      <c r="GBR32" s="52"/>
      <c r="GBS32" s="52"/>
      <c r="GBT32" s="52"/>
      <c r="GBU32" s="52"/>
      <c r="GBV32" s="52"/>
      <c r="GBW32" s="52"/>
      <c r="GBX32" s="52"/>
      <c r="GBY32" s="52"/>
      <c r="GBZ32" s="52"/>
      <c r="GCA32" s="52"/>
      <c r="GCB32" s="52"/>
      <c r="GCC32" s="52"/>
      <c r="GCD32" s="52"/>
      <c r="GCE32" s="52"/>
      <c r="GCF32" s="52"/>
      <c r="GCG32" s="52"/>
      <c r="GCH32" s="52"/>
      <c r="GCI32" s="52"/>
      <c r="GCJ32" s="52"/>
      <c r="GCK32" s="52"/>
      <c r="GCL32" s="52"/>
      <c r="GCM32" s="52"/>
      <c r="GCN32" s="52"/>
      <c r="GCO32" s="52"/>
      <c r="GCP32" s="52"/>
      <c r="GCQ32" s="52"/>
      <c r="GCR32" s="52"/>
      <c r="GCS32" s="52"/>
      <c r="GCT32" s="52"/>
      <c r="GCU32" s="52"/>
      <c r="GCV32" s="52"/>
      <c r="GCW32" s="52"/>
      <c r="GCX32" s="52"/>
      <c r="GCY32" s="52"/>
      <c r="GCZ32" s="52"/>
      <c r="GDA32" s="52"/>
      <c r="GDB32" s="52"/>
      <c r="GDC32" s="52"/>
      <c r="GDD32" s="52"/>
      <c r="GDE32" s="52"/>
      <c r="GDF32" s="52"/>
      <c r="GDG32" s="52"/>
      <c r="GDH32" s="52"/>
      <c r="GDI32" s="52"/>
      <c r="GDJ32" s="52"/>
      <c r="GDK32" s="52"/>
      <c r="GDL32" s="52"/>
      <c r="GDM32" s="52"/>
      <c r="GDN32" s="52"/>
      <c r="GDO32" s="52"/>
      <c r="GDP32" s="52"/>
      <c r="GDQ32" s="52"/>
      <c r="GDR32" s="52"/>
      <c r="GDS32" s="52"/>
      <c r="GDT32" s="52"/>
      <c r="GDU32" s="52"/>
      <c r="GDV32" s="52"/>
      <c r="GDW32" s="52"/>
      <c r="GDX32" s="52"/>
      <c r="GDY32" s="52"/>
      <c r="GDZ32" s="52"/>
      <c r="GEA32" s="52"/>
      <c r="GEB32" s="52"/>
      <c r="GEC32" s="52"/>
      <c r="GED32" s="52"/>
      <c r="GEE32" s="52"/>
      <c r="GEF32" s="52"/>
      <c r="GEG32" s="52"/>
      <c r="GEH32" s="52"/>
      <c r="GEI32" s="52"/>
      <c r="GEJ32" s="52"/>
      <c r="GEK32" s="52"/>
      <c r="GEL32" s="52"/>
      <c r="GEM32" s="52"/>
      <c r="GEN32" s="52"/>
      <c r="GEO32" s="52"/>
      <c r="GEP32" s="52"/>
      <c r="GEQ32" s="52"/>
      <c r="GER32" s="52"/>
      <c r="GES32" s="52"/>
      <c r="GET32" s="52"/>
      <c r="GEU32" s="52"/>
      <c r="GEV32" s="52"/>
      <c r="GEW32" s="52"/>
      <c r="GEX32" s="52"/>
      <c r="GEY32" s="52"/>
      <c r="GEZ32" s="52"/>
      <c r="GFA32" s="52"/>
      <c r="GFB32" s="52"/>
      <c r="GFC32" s="52"/>
      <c r="GFD32" s="52"/>
      <c r="GFE32" s="52"/>
      <c r="GFF32" s="52"/>
      <c r="GFG32" s="52"/>
      <c r="GFH32" s="52"/>
      <c r="GFI32" s="52"/>
      <c r="GFJ32" s="52"/>
      <c r="GFK32" s="52"/>
      <c r="GFL32" s="52"/>
      <c r="GFM32" s="52"/>
      <c r="GFN32" s="52"/>
      <c r="GFO32" s="52"/>
      <c r="GFP32" s="52"/>
      <c r="GFQ32" s="52"/>
      <c r="GFR32" s="52"/>
      <c r="GFS32" s="52"/>
      <c r="GFT32" s="52"/>
      <c r="GFU32" s="52"/>
      <c r="GFV32" s="52"/>
      <c r="GFW32" s="52"/>
      <c r="GFX32" s="52"/>
      <c r="GFY32" s="52"/>
      <c r="GFZ32" s="52"/>
      <c r="GGA32" s="52"/>
      <c r="GGB32" s="52"/>
      <c r="GGC32" s="52"/>
      <c r="GGD32" s="52"/>
      <c r="GGE32" s="52"/>
      <c r="GGF32" s="52"/>
      <c r="GGG32" s="52"/>
      <c r="GGH32" s="52"/>
      <c r="GGI32" s="52"/>
      <c r="GGJ32" s="52"/>
      <c r="GGK32" s="52"/>
      <c r="GGL32" s="52"/>
      <c r="GGM32" s="52"/>
      <c r="GGN32" s="52"/>
      <c r="GGO32" s="52"/>
      <c r="GGP32" s="52"/>
      <c r="GGQ32" s="52"/>
      <c r="GGR32" s="52"/>
      <c r="GGS32" s="52"/>
      <c r="GGT32" s="52"/>
      <c r="GGU32" s="52"/>
      <c r="GGV32" s="52"/>
      <c r="GGW32" s="52"/>
      <c r="GGX32" s="52"/>
      <c r="GGY32" s="52"/>
      <c r="GGZ32" s="52"/>
      <c r="GHA32" s="52"/>
      <c r="GHB32" s="52"/>
      <c r="GHC32" s="52"/>
      <c r="GHD32" s="52"/>
      <c r="GHE32" s="52"/>
      <c r="GHF32" s="52"/>
      <c r="GHG32" s="52"/>
      <c r="GHH32" s="52"/>
      <c r="GHI32" s="52"/>
      <c r="GHJ32" s="52"/>
      <c r="GHK32" s="52"/>
      <c r="GHL32" s="52"/>
      <c r="GHM32" s="52"/>
      <c r="GHN32" s="52"/>
      <c r="GHO32" s="52"/>
      <c r="GHP32" s="52"/>
      <c r="GHQ32" s="52"/>
      <c r="GHR32" s="52"/>
      <c r="GHS32" s="52"/>
      <c r="GHT32" s="52"/>
      <c r="GHU32" s="52"/>
      <c r="GHV32" s="52"/>
      <c r="GHW32" s="52"/>
      <c r="GHX32" s="52"/>
      <c r="GHY32" s="52"/>
      <c r="GHZ32" s="52"/>
      <c r="GIA32" s="52"/>
      <c r="GIB32" s="52"/>
      <c r="GIC32" s="52"/>
      <c r="GID32" s="52"/>
      <c r="GIE32" s="52"/>
      <c r="GIF32" s="52"/>
      <c r="GIG32" s="52"/>
      <c r="GIH32" s="52"/>
      <c r="GII32" s="52"/>
      <c r="GIJ32" s="52"/>
      <c r="GIK32" s="52"/>
      <c r="GIL32" s="52"/>
      <c r="GIM32" s="52"/>
      <c r="GIN32" s="52"/>
      <c r="GIO32" s="52"/>
      <c r="GIP32" s="52"/>
      <c r="GIQ32" s="52"/>
      <c r="GIR32" s="52"/>
      <c r="GIS32" s="52"/>
      <c r="GIT32" s="52"/>
      <c r="GIU32" s="52"/>
      <c r="GIV32" s="52"/>
      <c r="GIW32" s="52"/>
      <c r="GIX32" s="52"/>
      <c r="GIY32" s="52"/>
      <c r="GIZ32" s="52"/>
      <c r="GJA32" s="52"/>
      <c r="GJB32" s="52"/>
      <c r="GJC32" s="52"/>
      <c r="GJD32" s="52"/>
      <c r="GJE32" s="52"/>
      <c r="GJF32" s="52"/>
      <c r="GJG32" s="52"/>
      <c r="GJH32" s="52"/>
      <c r="GJI32" s="52"/>
      <c r="GJJ32" s="52"/>
      <c r="GJK32" s="52"/>
      <c r="GJL32" s="52"/>
      <c r="GJM32" s="52"/>
      <c r="GJN32" s="52"/>
      <c r="GJO32" s="52"/>
      <c r="GJP32" s="52"/>
      <c r="GJQ32" s="52"/>
      <c r="GJR32" s="52"/>
      <c r="GJS32" s="52"/>
      <c r="GJT32" s="52"/>
      <c r="GJU32" s="52"/>
      <c r="GJV32" s="52"/>
      <c r="GJW32" s="52"/>
      <c r="GJX32" s="52"/>
      <c r="GJY32" s="52"/>
      <c r="GJZ32" s="52"/>
      <c r="GKA32" s="52"/>
      <c r="GKB32" s="52"/>
      <c r="GKC32" s="52"/>
      <c r="GKD32" s="52"/>
      <c r="GKE32" s="52"/>
      <c r="GKF32" s="52"/>
      <c r="GKG32" s="52"/>
      <c r="GKH32" s="52"/>
      <c r="GKI32" s="52"/>
      <c r="GKJ32" s="52"/>
      <c r="GKK32" s="52"/>
      <c r="GKL32" s="52"/>
      <c r="GKM32" s="52"/>
      <c r="GKN32" s="52"/>
      <c r="GKO32" s="52"/>
      <c r="GKP32" s="52"/>
      <c r="GKQ32" s="52"/>
      <c r="GKR32" s="52"/>
      <c r="GKS32" s="52"/>
      <c r="GKT32" s="52"/>
      <c r="GKU32" s="52"/>
      <c r="GKV32" s="52"/>
      <c r="GKW32" s="52"/>
      <c r="GKX32" s="52"/>
      <c r="GKY32" s="52"/>
      <c r="GKZ32" s="52"/>
      <c r="GLA32" s="52"/>
      <c r="GLB32" s="52"/>
      <c r="GLC32" s="52"/>
      <c r="GLD32" s="52"/>
      <c r="GLE32" s="52"/>
      <c r="GLF32" s="52"/>
      <c r="GLG32" s="52"/>
      <c r="GLH32" s="52"/>
      <c r="GLI32" s="52"/>
      <c r="GLJ32" s="52"/>
      <c r="GLK32" s="52"/>
      <c r="GLL32" s="52"/>
      <c r="GLM32" s="52"/>
      <c r="GLN32" s="52"/>
      <c r="GLO32" s="52"/>
      <c r="GLP32" s="52"/>
      <c r="GLQ32" s="52"/>
      <c r="GLR32" s="52"/>
      <c r="GLS32" s="52"/>
      <c r="GLT32" s="52"/>
      <c r="GLU32" s="52"/>
      <c r="GLV32" s="52"/>
      <c r="GLW32" s="52"/>
      <c r="GLX32" s="52"/>
      <c r="GLY32" s="52"/>
      <c r="GLZ32" s="52"/>
      <c r="GMA32" s="52"/>
      <c r="GMB32" s="52"/>
      <c r="GMC32" s="52"/>
      <c r="GMD32" s="52"/>
      <c r="GME32" s="52"/>
      <c r="GMF32" s="52"/>
      <c r="GMG32" s="52"/>
      <c r="GMH32" s="52"/>
      <c r="GMI32" s="52"/>
      <c r="GMJ32" s="52"/>
      <c r="GMK32" s="52"/>
      <c r="GML32" s="52"/>
      <c r="GMM32" s="52"/>
      <c r="GMN32" s="52"/>
      <c r="GMO32" s="52"/>
      <c r="GMP32" s="52"/>
      <c r="GMQ32" s="52"/>
      <c r="GMR32" s="52"/>
      <c r="GMS32" s="52"/>
      <c r="GMT32" s="52"/>
      <c r="GMU32" s="52"/>
      <c r="GMV32" s="52"/>
      <c r="GMW32" s="52"/>
      <c r="GMX32" s="52"/>
      <c r="GMY32" s="52"/>
      <c r="GMZ32" s="52"/>
      <c r="GNA32" s="52"/>
      <c r="GNB32" s="52"/>
      <c r="GNC32" s="52"/>
      <c r="GND32" s="52"/>
      <c r="GNE32" s="52"/>
      <c r="GNF32" s="52"/>
      <c r="GNG32" s="52"/>
      <c r="GNH32" s="52"/>
      <c r="GNI32" s="52"/>
      <c r="GNJ32" s="52"/>
      <c r="GNK32" s="52"/>
      <c r="GNL32" s="52"/>
      <c r="GNM32" s="52"/>
      <c r="GNN32" s="52"/>
      <c r="GNO32" s="52"/>
      <c r="GNP32" s="52"/>
      <c r="GNQ32" s="52"/>
      <c r="GNR32" s="52"/>
      <c r="GNS32" s="52"/>
      <c r="GNT32" s="52"/>
      <c r="GNU32" s="52"/>
      <c r="GNV32" s="52"/>
      <c r="GNW32" s="52"/>
      <c r="GNX32" s="52"/>
      <c r="GNY32" s="52"/>
      <c r="GNZ32" s="52"/>
      <c r="GOA32" s="52"/>
      <c r="GOB32" s="52"/>
      <c r="GOC32" s="52"/>
      <c r="GOD32" s="52"/>
      <c r="GOE32" s="52"/>
      <c r="GOF32" s="52"/>
      <c r="GOG32" s="52"/>
      <c r="GOH32" s="52"/>
      <c r="GOI32" s="52"/>
      <c r="GOJ32" s="52"/>
      <c r="GOK32" s="52"/>
      <c r="GOL32" s="52"/>
      <c r="GOM32" s="52"/>
      <c r="GON32" s="52"/>
      <c r="GOO32" s="52"/>
      <c r="GOP32" s="52"/>
      <c r="GOQ32" s="52"/>
      <c r="GOR32" s="52"/>
      <c r="GOS32" s="52"/>
      <c r="GOT32" s="52"/>
      <c r="GOU32" s="52"/>
      <c r="GOV32" s="52"/>
      <c r="GOW32" s="52"/>
      <c r="GOX32" s="52"/>
      <c r="GOY32" s="52"/>
      <c r="GOZ32" s="52"/>
      <c r="GPA32" s="52"/>
      <c r="GPB32" s="52"/>
      <c r="GPC32" s="52"/>
      <c r="GPD32" s="52"/>
      <c r="GPE32" s="52"/>
      <c r="GPF32" s="52"/>
      <c r="GPG32" s="52"/>
      <c r="GPH32" s="52"/>
      <c r="GPI32" s="52"/>
      <c r="GPJ32" s="52"/>
      <c r="GPK32" s="52"/>
      <c r="GPL32" s="52"/>
      <c r="GPM32" s="52"/>
      <c r="GPN32" s="52"/>
      <c r="GPO32" s="52"/>
      <c r="GPP32" s="52"/>
      <c r="GPQ32" s="52"/>
      <c r="GPR32" s="52"/>
      <c r="GPS32" s="52"/>
      <c r="GPT32" s="52"/>
      <c r="GPU32" s="52"/>
      <c r="GPV32" s="52"/>
      <c r="GPW32" s="52"/>
      <c r="GPX32" s="52"/>
      <c r="GPY32" s="52"/>
      <c r="GPZ32" s="52"/>
      <c r="GQA32" s="52"/>
      <c r="GQB32" s="52"/>
      <c r="GQC32" s="52"/>
      <c r="GQD32" s="52"/>
      <c r="GQE32" s="52"/>
      <c r="GQF32" s="52"/>
      <c r="GQG32" s="52"/>
      <c r="GQH32" s="52"/>
      <c r="GQI32" s="52"/>
      <c r="GQJ32" s="52"/>
      <c r="GQK32" s="52"/>
      <c r="GQL32" s="52"/>
      <c r="GQM32" s="52"/>
      <c r="GQN32" s="52"/>
      <c r="GQO32" s="52"/>
      <c r="GQP32" s="52"/>
      <c r="GQQ32" s="52"/>
      <c r="GQR32" s="52"/>
      <c r="GQS32" s="52"/>
      <c r="GQT32" s="52"/>
      <c r="GQU32" s="52"/>
      <c r="GQV32" s="52"/>
      <c r="GQW32" s="52"/>
      <c r="GQX32" s="52"/>
      <c r="GQY32" s="52"/>
      <c r="GQZ32" s="52"/>
      <c r="GRA32" s="52"/>
      <c r="GRB32" s="52"/>
      <c r="GRC32" s="52"/>
      <c r="GRD32" s="52"/>
      <c r="GRE32" s="52"/>
      <c r="GRF32" s="52"/>
      <c r="GRG32" s="52"/>
      <c r="GRH32" s="52"/>
      <c r="GRI32" s="52"/>
      <c r="GRJ32" s="52"/>
      <c r="GRK32" s="52"/>
      <c r="GRL32" s="52"/>
      <c r="GRM32" s="52"/>
      <c r="GRN32" s="52"/>
      <c r="GRO32" s="52"/>
      <c r="GRP32" s="52"/>
      <c r="GRQ32" s="52"/>
      <c r="GRR32" s="52"/>
      <c r="GRS32" s="52"/>
      <c r="GRT32" s="52"/>
      <c r="GRU32" s="52"/>
      <c r="GRV32" s="52"/>
      <c r="GRW32" s="52"/>
      <c r="GRX32" s="52"/>
      <c r="GRY32" s="52"/>
      <c r="GRZ32" s="52"/>
      <c r="GSA32" s="52"/>
      <c r="GSB32" s="52"/>
      <c r="GSC32" s="52"/>
      <c r="GSD32" s="52"/>
      <c r="GSE32" s="52"/>
      <c r="GSF32" s="52"/>
      <c r="GSG32" s="52"/>
      <c r="GSH32" s="52"/>
      <c r="GSI32" s="52"/>
      <c r="GSJ32" s="52"/>
      <c r="GSK32" s="52"/>
      <c r="GSL32" s="52"/>
      <c r="GSM32" s="52"/>
      <c r="GSN32" s="52"/>
      <c r="GSO32" s="52"/>
      <c r="GSP32" s="52"/>
      <c r="GSQ32" s="52"/>
      <c r="GSR32" s="52"/>
      <c r="GSS32" s="52"/>
      <c r="GST32" s="52"/>
      <c r="GSU32" s="52"/>
      <c r="GSV32" s="52"/>
      <c r="GSW32" s="52"/>
      <c r="GSX32" s="52"/>
      <c r="GSY32" s="52"/>
      <c r="GSZ32" s="52"/>
      <c r="GTA32" s="52"/>
      <c r="GTB32" s="52"/>
      <c r="GTC32" s="52"/>
      <c r="GTD32" s="52"/>
      <c r="GTE32" s="52"/>
      <c r="GTF32" s="52"/>
      <c r="GTG32" s="52"/>
      <c r="GTH32" s="52"/>
      <c r="GTI32" s="52"/>
      <c r="GTJ32" s="52"/>
      <c r="GTK32" s="52"/>
      <c r="GTL32" s="52"/>
      <c r="GTM32" s="52"/>
      <c r="GTN32" s="52"/>
      <c r="GTO32" s="52"/>
      <c r="GTP32" s="52"/>
      <c r="GTQ32" s="52"/>
      <c r="GTR32" s="52"/>
      <c r="GTS32" s="52"/>
      <c r="GTT32" s="52"/>
      <c r="GTU32" s="52"/>
      <c r="GTV32" s="52"/>
      <c r="GTW32" s="52"/>
      <c r="GTX32" s="52"/>
      <c r="GTY32" s="52"/>
      <c r="GTZ32" s="52"/>
      <c r="GUA32" s="52"/>
      <c r="GUB32" s="52"/>
      <c r="GUC32" s="52"/>
      <c r="GUD32" s="52"/>
      <c r="GUE32" s="52"/>
      <c r="GUF32" s="52"/>
      <c r="GUG32" s="52"/>
      <c r="GUH32" s="52"/>
      <c r="GUI32" s="52"/>
      <c r="GUJ32" s="52"/>
      <c r="GUK32" s="52"/>
      <c r="GUL32" s="52"/>
      <c r="GUM32" s="52"/>
      <c r="GUN32" s="52"/>
      <c r="GUO32" s="52"/>
      <c r="GUP32" s="52"/>
      <c r="GUQ32" s="52"/>
      <c r="GUR32" s="52"/>
      <c r="GUS32" s="52"/>
      <c r="GUT32" s="52"/>
      <c r="GUU32" s="52"/>
      <c r="GUV32" s="52"/>
      <c r="GUW32" s="52"/>
      <c r="GUX32" s="52"/>
      <c r="GUY32" s="52"/>
      <c r="GUZ32" s="52"/>
      <c r="GVA32" s="52"/>
      <c r="GVB32" s="52"/>
      <c r="GVC32" s="52"/>
      <c r="GVD32" s="52"/>
      <c r="GVE32" s="52"/>
      <c r="GVF32" s="52"/>
      <c r="GVG32" s="52"/>
      <c r="GVH32" s="52"/>
      <c r="GVI32" s="52"/>
      <c r="GVJ32" s="52"/>
      <c r="GVK32" s="52"/>
      <c r="GVL32" s="52"/>
      <c r="GVM32" s="52"/>
      <c r="GVN32" s="52"/>
      <c r="GVO32" s="52"/>
      <c r="GVP32" s="52"/>
      <c r="GVQ32" s="52"/>
      <c r="GVR32" s="52"/>
      <c r="GVS32" s="52"/>
      <c r="GVT32" s="52"/>
      <c r="GVU32" s="52"/>
      <c r="GVV32" s="52"/>
      <c r="GVW32" s="52"/>
      <c r="GVX32" s="52"/>
      <c r="GVY32" s="52"/>
      <c r="GVZ32" s="52"/>
      <c r="GWA32" s="52"/>
      <c r="GWB32" s="52"/>
      <c r="GWC32" s="52"/>
      <c r="GWD32" s="52"/>
      <c r="GWE32" s="52"/>
      <c r="GWF32" s="52"/>
      <c r="GWG32" s="52"/>
      <c r="GWH32" s="52"/>
      <c r="GWI32" s="52"/>
      <c r="GWJ32" s="52"/>
      <c r="GWK32" s="52"/>
      <c r="GWL32" s="52"/>
      <c r="GWM32" s="52"/>
      <c r="GWN32" s="52"/>
      <c r="GWO32" s="52"/>
      <c r="GWP32" s="52"/>
      <c r="GWQ32" s="52"/>
      <c r="GWR32" s="52"/>
      <c r="GWS32" s="52"/>
      <c r="GWT32" s="52"/>
      <c r="GWU32" s="52"/>
      <c r="GWV32" s="52"/>
      <c r="GWW32" s="52"/>
      <c r="GWX32" s="52"/>
      <c r="GWY32" s="52"/>
      <c r="GWZ32" s="52"/>
      <c r="GXA32" s="52"/>
      <c r="GXB32" s="52"/>
      <c r="GXC32" s="52"/>
      <c r="GXD32" s="52"/>
      <c r="GXE32" s="52"/>
      <c r="GXF32" s="52"/>
      <c r="GXG32" s="52"/>
      <c r="GXH32" s="52"/>
      <c r="GXI32" s="52"/>
      <c r="GXJ32" s="52"/>
      <c r="GXK32" s="52"/>
      <c r="GXL32" s="52"/>
      <c r="GXM32" s="52"/>
      <c r="GXN32" s="52"/>
      <c r="GXO32" s="52"/>
      <c r="GXP32" s="52"/>
      <c r="GXQ32" s="52"/>
      <c r="GXR32" s="52"/>
      <c r="GXS32" s="52"/>
      <c r="GXT32" s="52"/>
      <c r="GXU32" s="52"/>
      <c r="GXV32" s="52"/>
      <c r="GXW32" s="52"/>
      <c r="GXX32" s="52"/>
      <c r="GXY32" s="52"/>
      <c r="GXZ32" s="52"/>
      <c r="GYA32" s="52"/>
      <c r="GYB32" s="52"/>
      <c r="GYC32" s="52"/>
      <c r="GYD32" s="52"/>
      <c r="GYE32" s="52"/>
      <c r="GYF32" s="52"/>
      <c r="GYG32" s="52"/>
      <c r="GYH32" s="52"/>
      <c r="GYI32" s="52"/>
      <c r="GYJ32" s="52"/>
      <c r="GYK32" s="52"/>
      <c r="GYL32" s="52"/>
      <c r="GYM32" s="52"/>
      <c r="GYN32" s="52"/>
      <c r="GYO32" s="52"/>
      <c r="GYP32" s="52"/>
      <c r="GYQ32" s="52"/>
      <c r="GYR32" s="52"/>
      <c r="GYS32" s="52"/>
      <c r="GYT32" s="52"/>
      <c r="GYU32" s="52"/>
      <c r="GYV32" s="52"/>
      <c r="GYW32" s="52"/>
      <c r="GYX32" s="52"/>
      <c r="GYY32" s="52"/>
      <c r="GYZ32" s="52"/>
      <c r="GZA32" s="52"/>
      <c r="GZB32" s="52"/>
      <c r="GZC32" s="52"/>
      <c r="GZD32" s="52"/>
      <c r="GZE32" s="52"/>
      <c r="GZF32" s="52"/>
      <c r="GZG32" s="52"/>
      <c r="GZH32" s="52"/>
      <c r="GZI32" s="52"/>
      <c r="GZJ32" s="52"/>
      <c r="GZK32" s="52"/>
      <c r="GZL32" s="52"/>
      <c r="GZM32" s="52"/>
      <c r="GZN32" s="52"/>
      <c r="GZO32" s="52"/>
      <c r="GZP32" s="52"/>
      <c r="GZQ32" s="52"/>
      <c r="GZR32" s="52"/>
      <c r="GZS32" s="52"/>
      <c r="GZT32" s="52"/>
      <c r="GZU32" s="52"/>
      <c r="GZV32" s="52"/>
      <c r="GZW32" s="52"/>
      <c r="GZX32" s="52"/>
      <c r="GZY32" s="52"/>
      <c r="GZZ32" s="52"/>
      <c r="HAA32" s="52"/>
      <c r="HAB32" s="52"/>
      <c r="HAC32" s="52"/>
      <c r="HAD32" s="52"/>
      <c r="HAE32" s="52"/>
      <c r="HAF32" s="52"/>
      <c r="HAG32" s="52"/>
      <c r="HAH32" s="52"/>
      <c r="HAI32" s="52"/>
      <c r="HAJ32" s="52"/>
      <c r="HAK32" s="52"/>
      <c r="HAL32" s="52"/>
      <c r="HAM32" s="52"/>
      <c r="HAN32" s="52"/>
      <c r="HAO32" s="52"/>
      <c r="HAP32" s="52"/>
      <c r="HAQ32" s="52"/>
      <c r="HAR32" s="52"/>
      <c r="HAS32" s="52"/>
      <c r="HAT32" s="52"/>
      <c r="HAU32" s="52"/>
      <c r="HAV32" s="52"/>
      <c r="HAW32" s="52"/>
      <c r="HAX32" s="52"/>
      <c r="HAY32" s="52"/>
      <c r="HAZ32" s="52"/>
      <c r="HBA32" s="52"/>
      <c r="HBB32" s="52"/>
      <c r="HBC32" s="52"/>
      <c r="HBD32" s="52"/>
      <c r="HBE32" s="52"/>
      <c r="HBF32" s="52"/>
      <c r="HBG32" s="52"/>
      <c r="HBH32" s="52"/>
      <c r="HBI32" s="52"/>
      <c r="HBJ32" s="52"/>
      <c r="HBK32" s="52"/>
      <c r="HBL32" s="52"/>
      <c r="HBM32" s="52"/>
      <c r="HBN32" s="52"/>
      <c r="HBO32" s="52"/>
      <c r="HBP32" s="52"/>
      <c r="HBQ32" s="52"/>
      <c r="HBR32" s="52"/>
      <c r="HBS32" s="52"/>
      <c r="HBT32" s="52"/>
      <c r="HBU32" s="52"/>
      <c r="HBV32" s="52"/>
      <c r="HBW32" s="52"/>
      <c r="HBX32" s="52"/>
      <c r="HBY32" s="52"/>
      <c r="HBZ32" s="52"/>
      <c r="HCA32" s="52"/>
      <c r="HCB32" s="52"/>
      <c r="HCC32" s="52"/>
      <c r="HCD32" s="52"/>
      <c r="HCE32" s="52"/>
      <c r="HCF32" s="52"/>
      <c r="HCG32" s="52"/>
      <c r="HCH32" s="52"/>
      <c r="HCI32" s="52"/>
      <c r="HCJ32" s="52"/>
      <c r="HCK32" s="52"/>
      <c r="HCL32" s="52"/>
      <c r="HCM32" s="52"/>
      <c r="HCN32" s="52"/>
      <c r="HCO32" s="52"/>
      <c r="HCP32" s="52"/>
      <c r="HCQ32" s="52"/>
      <c r="HCR32" s="52"/>
      <c r="HCS32" s="52"/>
      <c r="HCT32" s="52"/>
      <c r="HCU32" s="52"/>
      <c r="HCV32" s="52"/>
      <c r="HCW32" s="52"/>
      <c r="HCX32" s="52"/>
      <c r="HCY32" s="52"/>
      <c r="HCZ32" s="52"/>
      <c r="HDA32" s="52"/>
      <c r="HDB32" s="52"/>
      <c r="HDC32" s="52"/>
      <c r="HDD32" s="52"/>
      <c r="HDE32" s="52"/>
      <c r="HDF32" s="52"/>
      <c r="HDG32" s="52"/>
      <c r="HDH32" s="52"/>
      <c r="HDI32" s="52"/>
      <c r="HDJ32" s="52"/>
      <c r="HDK32" s="52"/>
      <c r="HDL32" s="52"/>
      <c r="HDM32" s="52"/>
      <c r="HDN32" s="52"/>
      <c r="HDO32" s="52"/>
      <c r="HDP32" s="52"/>
      <c r="HDQ32" s="52"/>
      <c r="HDR32" s="52"/>
      <c r="HDS32" s="52"/>
      <c r="HDT32" s="52"/>
      <c r="HDU32" s="52"/>
      <c r="HDV32" s="52"/>
      <c r="HDW32" s="52"/>
      <c r="HDX32" s="52"/>
      <c r="HDY32" s="52"/>
      <c r="HDZ32" s="52"/>
      <c r="HEA32" s="52"/>
      <c r="HEB32" s="52"/>
      <c r="HEC32" s="52"/>
      <c r="HED32" s="52"/>
      <c r="HEE32" s="52"/>
      <c r="HEF32" s="52"/>
      <c r="HEG32" s="52"/>
      <c r="HEH32" s="52"/>
      <c r="HEI32" s="52"/>
      <c r="HEJ32" s="52"/>
      <c r="HEK32" s="52"/>
      <c r="HEL32" s="52"/>
      <c r="HEM32" s="52"/>
      <c r="HEN32" s="52"/>
      <c r="HEO32" s="52"/>
      <c r="HEP32" s="52"/>
      <c r="HEQ32" s="52"/>
      <c r="HER32" s="52"/>
      <c r="HES32" s="52"/>
      <c r="HET32" s="52"/>
      <c r="HEU32" s="52"/>
      <c r="HEV32" s="52"/>
      <c r="HEW32" s="52"/>
      <c r="HEX32" s="52"/>
      <c r="HEY32" s="52"/>
      <c r="HEZ32" s="52"/>
      <c r="HFA32" s="52"/>
      <c r="HFB32" s="52"/>
      <c r="HFC32" s="52"/>
      <c r="HFD32" s="52"/>
      <c r="HFE32" s="52"/>
      <c r="HFF32" s="52"/>
      <c r="HFG32" s="52"/>
      <c r="HFH32" s="52"/>
      <c r="HFI32" s="52"/>
      <c r="HFJ32" s="52"/>
      <c r="HFK32" s="52"/>
      <c r="HFL32" s="52"/>
      <c r="HFM32" s="52"/>
      <c r="HFN32" s="52"/>
      <c r="HFO32" s="52"/>
      <c r="HFP32" s="52"/>
      <c r="HFQ32" s="52"/>
      <c r="HFR32" s="52"/>
      <c r="HFS32" s="52"/>
      <c r="HFT32" s="52"/>
      <c r="HFU32" s="52"/>
      <c r="HFV32" s="52"/>
      <c r="HFW32" s="52"/>
      <c r="HFX32" s="52"/>
      <c r="HFY32" s="52"/>
      <c r="HFZ32" s="52"/>
      <c r="HGA32" s="52"/>
      <c r="HGB32" s="52"/>
      <c r="HGC32" s="52"/>
      <c r="HGD32" s="52"/>
      <c r="HGE32" s="52"/>
      <c r="HGF32" s="52"/>
      <c r="HGG32" s="52"/>
      <c r="HGH32" s="52"/>
      <c r="HGI32" s="52"/>
      <c r="HGJ32" s="52"/>
      <c r="HGK32" s="52"/>
      <c r="HGL32" s="52"/>
      <c r="HGM32" s="52"/>
      <c r="HGN32" s="52"/>
      <c r="HGO32" s="52"/>
      <c r="HGP32" s="52"/>
      <c r="HGQ32" s="52"/>
      <c r="HGR32" s="52"/>
      <c r="HGS32" s="52"/>
      <c r="HGT32" s="52"/>
      <c r="HGU32" s="52"/>
      <c r="HGV32" s="52"/>
      <c r="HGW32" s="52"/>
      <c r="HGX32" s="52"/>
      <c r="HGY32" s="52"/>
      <c r="HGZ32" s="52"/>
      <c r="HHA32" s="52"/>
      <c r="HHB32" s="52"/>
      <c r="HHC32" s="52"/>
      <c r="HHD32" s="52"/>
      <c r="HHE32" s="52"/>
      <c r="HHF32" s="52"/>
      <c r="HHG32" s="52"/>
      <c r="HHH32" s="52"/>
      <c r="HHI32" s="52"/>
      <c r="HHJ32" s="52"/>
      <c r="HHK32" s="52"/>
      <c r="HHL32" s="52"/>
      <c r="HHM32" s="52"/>
      <c r="HHN32" s="52"/>
      <c r="HHO32" s="52"/>
      <c r="HHP32" s="52"/>
      <c r="HHQ32" s="52"/>
      <c r="HHR32" s="52"/>
      <c r="HHS32" s="52"/>
      <c r="HHT32" s="52"/>
      <c r="HHU32" s="52"/>
      <c r="HHV32" s="52"/>
      <c r="HHW32" s="52"/>
      <c r="HHX32" s="52"/>
      <c r="HHY32" s="52"/>
      <c r="HHZ32" s="52"/>
      <c r="HIA32" s="52"/>
      <c r="HIB32" s="52"/>
      <c r="HIC32" s="52"/>
      <c r="HID32" s="52"/>
      <c r="HIE32" s="52"/>
      <c r="HIF32" s="52"/>
      <c r="HIG32" s="52"/>
      <c r="HIH32" s="52"/>
      <c r="HII32" s="52"/>
      <c r="HIJ32" s="52"/>
      <c r="HIK32" s="52"/>
      <c r="HIL32" s="52"/>
      <c r="HIM32" s="52"/>
      <c r="HIN32" s="52"/>
      <c r="HIO32" s="52"/>
      <c r="HIP32" s="52"/>
      <c r="HIQ32" s="52"/>
      <c r="HIR32" s="52"/>
      <c r="HIS32" s="52"/>
      <c r="HIT32" s="52"/>
      <c r="HIU32" s="52"/>
      <c r="HIV32" s="52"/>
      <c r="HIW32" s="52"/>
      <c r="HIX32" s="52"/>
      <c r="HIY32" s="52"/>
      <c r="HIZ32" s="52"/>
      <c r="HJA32" s="52"/>
      <c r="HJB32" s="52"/>
      <c r="HJC32" s="52"/>
      <c r="HJD32" s="52"/>
      <c r="HJE32" s="52"/>
      <c r="HJF32" s="52"/>
      <c r="HJG32" s="52"/>
      <c r="HJH32" s="52"/>
      <c r="HJI32" s="52"/>
      <c r="HJJ32" s="52"/>
      <c r="HJK32" s="52"/>
      <c r="HJL32" s="52"/>
      <c r="HJM32" s="52"/>
      <c r="HJN32" s="52"/>
      <c r="HJO32" s="52"/>
      <c r="HJP32" s="52"/>
      <c r="HJQ32" s="52"/>
      <c r="HJR32" s="52"/>
      <c r="HJS32" s="52"/>
      <c r="HJT32" s="52"/>
      <c r="HJU32" s="52"/>
      <c r="HJV32" s="52"/>
      <c r="HJW32" s="52"/>
      <c r="HJX32" s="52"/>
      <c r="HJY32" s="52"/>
      <c r="HJZ32" s="52"/>
      <c r="HKA32" s="52"/>
      <c r="HKB32" s="52"/>
      <c r="HKC32" s="52"/>
      <c r="HKD32" s="52"/>
      <c r="HKE32" s="52"/>
      <c r="HKF32" s="52"/>
      <c r="HKG32" s="52"/>
      <c r="HKH32" s="52"/>
      <c r="HKI32" s="52"/>
      <c r="HKJ32" s="52"/>
      <c r="HKK32" s="52"/>
      <c r="HKL32" s="52"/>
      <c r="HKM32" s="52"/>
      <c r="HKN32" s="52"/>
      <c r="HKO32" s="52"/>
      <c r="HKP32" s="52"/>
      <c r="HKQ32" s="52"/>
      <c r="HKR32" s="52"/>
      <c r="HKS32" s="52"/>
      <c r="HKT32" s="52"/>
      <c r="HKU32" s="52"/>
      <c r="HKV32" s="52"/>
      <c r="HKW32" s="52"/>
      <c r="HKX32" s="52"/>
      <c r="HKY32" s="52"/>
      <c r="HKZ32" s="52"/>
      <c r="HLA32" s="52"/>
      <c r="HLB32" s="52"/>
      <c r="HLC32" s="52"/>
      <c r="HLD32" s="52"/>
      <c r="HLE32" s="52"/>
      <c r="HLF32" s="52"/>
      <c r="HLG32" s="52"/>
      <c r="HLH32" s="52"/>
      <c r="HLI32" s="52"/>
      <c r="HLJ32" s="52"/>
      <c r="HLK32" s="52"/>
      <c r="HLL32" s="52"/>
      <c r="HLM32" s="52"/>
      <c r="HLN32" s="52"/>
      <c r="HLO32" s="52"/>
      <c r="HLP32" s="52"/>
      <c r="HLQ32" s="52"/>
      <c r="HLR32" s="52"/>
      <c r="HLS32" s="52"/>
      <c r="HLT32" s="52"/>
      <c r="HLU32" s="52"/>
      <c r="HLV32" s="52"/>
      <c r="HLW32" s="52"/>
      <c r="HLX32" s="52"/>
      <c r="HLY32" s="52"/>
      <c r="HLZ32" s="52"/>
      <c r="HMA32" s="52"/>
      <c r="HMB32" s="52"/>
      <c r="HMC32" s="52"/>
      <c r="HMD32" s="52"/>
      <c r="HME32" s="52"/>
      <c r="HMF32" s="52"/>
      <c r="HMG32" s="52"/>
      <c r="HMH32" s="52"/>
      <c r="HMI32" s="52"/>
      <c r="HMJ32" s="52"/>
      <c r="HMK32" s="52"/>
      <c r="HML32" s="52"/>
      <c r="HMM32" s="52"/>
      <c r="HMN32" s="52"/>
      <c r="HMO32" s="52"/>
      <c r="HMP32" s="52"/>
      <c r="HMQ32" s="52"/>
      <c r="HMR32" s="52"/>
      <c r="HMS32" s="52"/>
      <c r="HMT32" s="52"/>
      <c r="HMU32" s="52"/>
      <c r="HMV32" s="52"/>
      <c r="HMW32" s="52"/>
      <c r="HMX32" s="52"/>
      <c r="HMY32" s="52"/>
      <c r="HMZ32" s="52"/>
      <c r="HNA32" s="52"/>
      <c r="HNB32" s="52"/>
      <c r="HNC32" s="52"/>
      <c r="HND32" s="52"/>
      <c r="HNE32" s="52"/>
      <c r="HNF32" s="52"/>
      <c r="HNG32" s="52"/>
      <c r="HNH32" s="52"/>
      <c r="HNI32" s="52"/>
      <c r="HNJ32" s="52"/>
      <c r="HNK32" s="52"/>
      <c r="HNL32" s="52"/>
      <c r="HNM32" s="52"/>
      <c r="HNN32" s="52"/>
      <c r="HNO32" s="52"/>
      <c r="HNP32" s="52"/>
      <c r="HNQ32" s="52"/>
      <c r="HNR32" s="52"/>
      <c r="HNS32" s="52"/>
      <c r="HNT32" s="52"/>
      <c r="HNU32" s="52"/>
      <c r="HNV32" s="52"/>
      <c r="HNW32" s="52"/>
      <c r="HNX32" s="52"/>
      <c r="HNY32" s="52"/>
      <c r="HNZ32" s="52"/>
      <c r="HOA32" s="52"/>
      <c r="HOB32" s="52"/>
      <c r="HOC32" s="52"/>
      <c r="HOD32" s="52"/>
      <c r="HOE32" s="52"/>
      <c r="HOF32" s="52"/>
      <c r="HOG32" s="52"/>
      <c r="HOH32" s="52"/>
      <c r="HOI32" s="52"/>
      <c r="HOJ32" s="52"/>
      <c r="HOK32" s="52"/>
      <c r="HOL32" s="52"/>
      <c r="HOM32" s="52"/>
      <c r="HON32" s="52"/>
      <c r="HOO32" s="52"/>
      <c r="HOP32" s="52"/>
      <c r="HOQ32" s="52"/>
      <c r="HOR32" s="52"/>
      <c r="HOS32" s="52"/>
      <c r="HOT32" s="52"/>
      <c r="HOU32" s="52"/>
      <c r="HOV32" s="52"/>
      <c r="HOW32" s="52"/>
      <c r="HOX32" s="52"/>
      <c r="HOY32" s="52"/>
      <c r="HOZ32" s="52"/>
      <c r="HPA32" s="52"/>
      <c r="HPB32" s="52"/>
      <c r="HPC32" s="52"/>
      <c r="HPD32" s="52"/>
      <c r="HPE32" s="52"/>
      <c r="HPF32" s="52"/>
      <c r="HPG32" s="52"/>
      <c r="HPH32" s="52"/>
      <c r="HPI32" s="52"/>
      <c r="HPJ32" s="52"/>
      <c r="HPK32" s="52"/>
      <c r="HPL32" s="52"/>
      <c r="HPM32" s="52"/>
      <c r="HPN32" s="52"/>
      <c r="HPO32" s="52"/>
      <c r="HPP32" s="52"/>
      <c r="HPQ32" s="52"/>
      <c r="HPR32" s="52"/>
      <c r="HPS32" s="52"/>
      <c r="HPT32" s="52"/>
      <c r="HPU32" s="52"/>
      <c r="HPV32" s="52"/>
      <c r="HPW32" s="52"/>
      <c r="HPX32" s="52"/>
      <c r="HPY32" s="52"/>
      <c r="HPZ32" s="52"/>
      <c r="HQA32" s="52"/>
      <c r="HQB32" s="52"/>
      <c r="HQC32" s="52"/>
      <c r="HQD32" s="52"/>
      <c r="HQE32" s="52"/>
      <c r="HQF32" s="52"/>
      <c r="HQG32" s="52"/>
      <c r="HQH32" s="52"/>
      <c r="HQI32" s="52"/>
      <c r="HQJ32" s="52"/>
      <c r="HQK32" s="52"/>
      <c r="HQL32" s="52"/>
      <c r="HQM32" s="52"/>
      <c r="HQN32" s="52"/>
      <c r="HQO32" s="52"/>
      <c r="HQP32" s="52"/>
      <c r="HQQ32" s="52"/>
      <c r="HQR32" s="52"/>
      <c r="HQS32" s="52"/>
      <c r="HQT32" s="52"/>
      <c r="HQU32" s="52"/>
      <c r="HQV32" s="52"/>
      <c r="HQW32" s="52"/>
      <c r="HQX32" s="52"/>
      <c r="HQY32" s="52"/>
      <c r="HQZ32" s="52"/>
      <c r="HRA32" s="52"/>
      <c r="HRB32" s="52"/>
      <c r="HRC32" s="52"/>
      <c r="HRD32" s="52"/>
      <c r="HRE32" s="52"/>
      <c r="HRF32" s="52"/>
      <c r="HRG32" s="52"/>
      <c r="HRH32" s="52"/>
      <c r="HRI32" s="52"/>
      <c r="HRJ32" s="52"/>
      <c r="HRK32" s="52"/>
      <c r="HRL32" s="52"/>
      <c r="HRM32" s="52"/>
      <c r="HRN32" s="52"/>
      <c r="HRO32" s="52"/>
      <c r="HRP32" s="52"/>
      <c r="HRQ32" s="52"/>
      <c r="HRR32" s="52"/>
      <c r="HRS32" s="52"/>
      <c r="HRT32" s="52"/>
      <c r="HRU32" s="52"/>
      <c r="HRV32" s="52"/>
      <c r="HRW32" s="52"/>
      <c r="HRX32" s="52"/>
      <c r="HRY32" s="52"/>
      <c r="HRZ32" s="52"/>
      <c r="HSA32" s="52"/>
      <c r="HSB32" s="52"/>
      <c r="HSC32" s="52"/>
      <c r="HSD32" s="52"/>
      <c r="HSE32" s="52"/>
      <c r="HSF32" s="52"/>
      <c r="HSG32" s="52"/>
      <c r="HSH32" s="52"/>
      <c r="HSI32" s="52"/>
      <c r="HSJ32" s="52"/>
      <c r="HSK32" s="52"/>
      <c r="HSL32" s="52"/>
      <c r="HSM32" s="52"/>
      <c r="HSN32" s="52"/>
      <c r="HSO32" s="52"/>
      <c r="HSP32" s="52"/>
      <c r="HSQ32" s="52"/>
      <c r="HSR32" s="52"/>
      <c r="HSS32" s="52"/>
      <c r="HST32" s="52"/>
      <c r="HSU32" s="52"/>
      <c r="HSV32" s="52"/>
      <c r="HSW32" s="52"/>
      <c r="HSX32" s="52"/>
      <c r="HSY32" s="52"/>
      <c r="HSZ32" s="52"/>
      <c r="HTA32" s="52"/>
      <c r="HTB32" s="52"/>
      <c r="HTC32" s="52"/>
      <c r="HTD32" s="52"/>
      <c r="HTE32" s="52"/>
      <c r="HTF32" s="52"/>
      <c r="HTG32" s="52"/>
      <c r="HTH32" s="52"/>
      <c r="HTI32" s="52"/>
      <c r="HTJ32" s="52"/>
      <c r="HTK32" s="52"/>
      <c r="HTL32" s="52"/>
      <c r="HTM32" s="52"/>
      <c r="HTN32" s="52"/>
      <c r="HTO32" s="52"/>
      <c r="HTP32" s="52"/>
      <c r="HTQ32" s="52"/>
      <c r="HTR32" s="52"/>
      <c r="HTS32" s="52"/>
      <c r="HTT32" s="52"/>
      <c r="HTU32" s="52"/>
      <c r="HTV32" s="52"/>
      <c r="HTW32" s="52"/>
      <c r="HTX32" s="52"/>
      <c r="HTY32" s="52"/>
      <c r="HTZ32" s="52"/>
      <c r="HUA32" s="52"/>
      <c r="HUB32" s="52"/>
      <c r="HUC32" s="52"/>
      <c r="HUD32" s="52"/>
      <c r="HUE32" s="52"/>
      <c r="HUF32" s="52"/>
      <c r="HUG32" s="52"/>
      <c r="HUH32" s="52"/>
      <c r="HUI32" s="52"/>
      <c r="HUJ32" s="52"/>
      <c r="HUK32" s="52"/>
      <c r="HUL32" s="52"/>
      <c r="HUM32" s="52"/>
      <c r="HUN32" s="52"/>
      <c r="HUO32" s="52"/>
      <c r="HUP32" s="52"/>
      <c r="HUQ32" s="52"/>
      <c r="HUR32" s="52"/>
      <c r="HUS32" s="52"/>
      <c r="HUT32" s="52"/>
      <c r="HUU32" s="52"/>
      <c r="HUV32" s="52"/>
      <c r="HUW32" s="52"/>
      <c r="HUX32" s="52"/>
      <c r="HUY32" s="52"/>
      <c r="HUZ32" s="52"/>
      <c r="HVA32" s="52"/>
      <c r="HVB32" s="52"/>
      <c r="HVC32" s="52"/>
      <c r="HVD32" s="52"/>
      <c r="HVE32" s="52"/>
      <c r="HVF32" s="52"/>
      <c r="HVG32" s="52"/>
      <c r="HVH32" s="52"/>
      <c r="HVI32" s="52"/>
      <c r="HVJ32" s="52"/>
      <c r="HVK32" s="52"/>
      <c r="HVL32" s="52"/>
      <c r="HVM32" s="52"/>
      <c r="HVN32" s="52"/>
      <c r="HVO32" s="52"/>
      <c r="HVP32" s="52"/>
      <c r="HVQ32" s="52"/>
      <c r="HVR32" s="52"/>
      <c r="HVS32" s="52"/>
      <c r="HVT32" s="52"/>
      <c r="HVU32" s="52"/>
      <c r="HVV32" s="52"/>
      <c r="HVW32" s="52"/>
      <c r="HVX32" s="52"/>
      <c r="HVY32" s="52"/>
      <c r="HVZ32" s="52"/>
      <c r="HWA32" s="52"/>
      <c r="HWB32" s="52"/>
      <c r="HWC32" s="52"/>
      <c r="HWD32" s="52"/>
      <c r="HWE32" s="52"/>
      <c r="HWF32" s="52"/>
      <c r="HWG32" s="52"/>
      <c r="HWH32" s="52"/>
      <c r="HWI32" s="52"/>
      <c r="HWJ32" s="52"/>
      <c r="HWK32" s="52"/>
      <c r="HWL32" s="52"/>
      <c r="HWM32" s="52"/>
      <c r="HWN32" s="52"/>
      <c r="HWO32" s="52"/>
      <c r="HWP32" s="52"/>
      <c r="HWQ32" s="52"/>
      <c r="HWR32" s="52"/>
      <c r="HWS32" s="52"/>
      <c r="HWT32" s="52"/>
      <c r="HWU32" s="52"/>
      <c r="HWV32" s="52"/>
      <c r="HWW32" s="52"/>
      <c r="HWX32" s="52"/>
      <c r="HWY32" s="52"/>
      <c r="HWZ32" s="52"/>
      <c r="HXA32" s="52"/>
      <c r="HXB32" s="52"/>
      <c r="HXC32" s="52"/>
      <c r="HXD32" s="52"/>
      <c r="HXE32" s="52"/>
      <c r="HXF32" s="52"/>
      <c r="HXG32" s="52"/>
      <c r="HXH32" s="52"/>
      <c r="HXI32" s="52"/>
      <c r="HXJ32" s="52"/>
      <c r="HXK32" s="52"/>
      <c r="HXL32" s="52"/>
      <c r="HXM32" s="52"/>
      <c r="HXN32" s="52"/>
      <c r="HXO32" s="52"/>
      <c r="HXP32" s="52"/>
      <c r="HXQ32" s="52"/>
      <c r="HXR32" s="52"/>
      <c r="HXS32" s="52"/>
      <c r="HXT32" s="52"/>
      <c r="HXU32" s="52"/>
      <c r="HXV32" s="52"/>
      <c r="HXW32" s="52"/>
      <c r="HXX32" s="52"/>
      <c r="HXY32" s="52"/>
      <c r="HXZ32" s="52"/>
      <c r="HYA32" s="52"/>
      <c r="HYB32" s="52"/>
      <c r="HYC32" s="52"/>
      <c r="HYD32" s="52"/>
      <c r="HYE32" s="52"/>
      <c r="HYF32" s="52"/>
      <c r="HYG32" s="52"/>
      <c r="HYH32" s="52"/>
      <c r="HYI32" s="52"/>
      <c r="HYJ32" s="52"/>
      <c r="HYK32" s="52"/>
      <c r="HYL32" s="52"/>
      <c r="HYM32" s="52"/>
      <c r="HYN32" s="52"/>
      <c r="HYO32" s="52"/>
      <c r="HYP32" s="52"/>
      <c r="HYQ32" s="52"/>
      <c r="HYR32" s="52"/>
      <c r="HYS32" s="52"/>
      <c r="HYT32" s="52"/>
      <c r="HYU32" s="52"/>
      <c r="HYV32" s="52"/>
      <c r="HYW32" s="52"/>
      <c r="HYX32" s="52"/>
      <c r="HYY32" s="52"/>
      <c r="HYZ32" s="52"/>
      <c r="HZA32" s="52"/>
      <c r="HZB32" s="52"/>
      <c r="HZC32" s="52"/>
      <c r="HZD32" s="52"/>
      <c r="HZE32" s="52"/>
      <c r="HZF32" s="52"/>
      <c r="HZG32" s="52"/>
      <c r="HZH32" s="52"/>
      <c r="HZI32" s="52"/>
      <c r="HZJ32" s="52"/>
      <c r="HZK32" s="52"/>
      <c r="HZL32" s="52"/>
      <c r="HZM32" s="52"/>
      <c r="HZN32" s="52"/>
      <c r="HZO32" s="52"/>
      <c r="HZP32" s="52"/>
      <c r="HZQ32" s="52"/>
      <c r="HZR32" s="52"/>
      <c r="HZS32" s="52"/>
      <c r="HZT32" s="52"/>
      <c r="HZU32" s="52"/>
      <c r="HZV32" s="52"/>
      <c r="HZW32" s="52"/>
      <c r="HZX32" s="52"/>
      <c r="HZY32" s="52"/>
      <c r="HZZ32" s="52"/>
      <c r="IAA32" s="52"/>
      <c r="IAB32" s="52"/>
      <c r="IAC32" s="52"/>
      <c r="IAD32" s="52"/>
      <c r="IAE32" s="52"/>
      <c r="IAF32" s="52"/>
      <c r="IAG32" s="52"/>
      <c r="IAH32" s="52"/>
      <c r="IAI32" s="52"/>
      <c r="IAJ32" s="52"/>
      <c r="IAK32" s="52"/>
      <c r="IAL32" s="52"/>
      <c r="IAM32" s="52"/>
      <c r="IAN32" s="52"/>
      <c r="IAO32" s="52"/>
      <c r="IAP32" s="52"/>
      <c r="IAQ32" s="52"/>
      <c r="IAR32" s="52"/>
      <c r="IAS32" s="52"/>
      <c r="IAT32" s="52"/>
      <c r="IAU32" s="52"/>
      <c r="IAV32" s="52"/>
      <c r="IAW32" s="52"/>
      <c r="IAX32" s="52"/>
      <c r="IAY32" s="52"/>
      <c r="IAZ32" s="52"/>
      <c r="IBA32" s="52"/>
      <c r="IBB32" s="52"/>
      <c r="IBC32" s="52"/>
      <c r="IBD32" s="52"/>
      <c r="IBE32" s="52"/>
      <c r="IBF32" s="52"/>
      <c r="IBG32" s="52"/>
      <c r="IBH32" s="52"/>
      <c r="IBI32" s="52"/>
      <c r="IBJ32" s="52"/>
      <c r="IBK32" s="52"/>
      <c r="IBL32" s="52"/>
      <c r="IBM32" s="52"/>
      <c r="IBN32" s="52"/>
      <c r="IBO32" s="52"/>
      <c r="IBP32" s="52"/>
      <c r="IBQ32" s="52"/>
      <c r="IBR32" s="52"/>
      <c r="IBS32" s="52"/>
      <c r="IBT32" s="52"/>
      <c r="IBU32" s="52"/>
      <c r="IBV32" s="52"/>
      <c r="IBW32" s="52"/>
      <c r="IBX32" s="52"/>
      <c r="IBY32" s="52"/>
      <c r="IBZ32" s="52"/>
      <c r="ICA32" s="52"/>
      <c r="ICB32" s="52"/>
      <c r="ICC32" s="52"/>
      <c r="ICD32" s="52"/>
      <c r="ICE32" s="52"/>
      <c r="ICF32" s="52"/>
      <c r="ICG32" s="52"/>
      <c r="ICH32" s="52"/>
      <c r="ICI32" s="52"/>
      <c r="ICJ32" s="52"/>
      <c r="ICK32" s="52"/>
      <c r="ICL32" s="52"/>
      <c r="ICM32" s="52"/>
      <c r="ICN32" s="52"/>
      <c r="ICO32" s="52"/>
      <c r="ICP32" s="52"/>
      <c r="ICQ32" s="52"/>
      <c r="ICR32" s="52"/>
      <c r="ICS32" s="52"/>
      <c r="ICT32" s="52"/>
      <c r="ICU32" s="52"/>
      <c r="ICV32" s="52"/>
      <c r="ICW32" s="52"/>
      <c r="ICX32" s="52"/>
      <c r="ICY32" s="52"/>
      <c r="ICZ32" s="52"/>
      <c r="IDA32" s="52"/>
      <c r="IDB32" s="52"/>
      <c r="IDC32" s="52"/>
      <c r="IDD32" s="52"/>
      <c r="IDE32" s="52"/>
      <c r="IDF32" s="52"/>
      <c r="IDG32" s="52"/>
      <c r="IDH32" s="52"/>
      <c r="IDI32" s="52"/>
      <c r="IDJ32" s="52"/>
      <c r="IDK32" s="52"/>
      <c r="IDL32" s="52"/>
      <c r="IDM32" s="52"/>
      <c r="IDN32" s="52"/>
      <c r="IDO32" s="52"/>
      <c r="IDP32" s="52"/>
      <c r="IDQ32" s="52"/>
      <c r="IDR32" s="52"/>
      <c r="IDS32" s="52"/>
      <c r="IDT32" s="52"/>
      <c r="IDU32" s="52"/>
      <c r="IDV32" s="52"/>
      <c r="IDW32" s="52"/>
      <c r="IDX32" s="52"/>
      <c r="IDY32" s="52"/>
      <c r="IDZ32" s="52"/>
      <c r="IEA32" s="52"/>
      <c r="IEB32" s="52"/>
      <c r="IEC32" s="52"/>
      <c r="IED32" s="52"/>
      <c r="IEE32" s="52"/>
      <c r="IEF32" s="52"/>
      <c r="IEG32" s="52"/>
      <c r="IEH32" s="52"/>
      <c r="IEI32" s="52"/>
      <c r="IEJ32" s="52"/>
      <c r="IEK32" s="52"/>
      <c r="IEL32" s="52"/>
      <c r="IEM32" s="52"/>
      <c r="IEN32" s="52"/>
      <c r="IEO32" s="52"/>
      <c r="IEP32" s="52"/>
      <c r="IEQ32" s="52"/>
      <c r="IER32" s="52"/>
      <c r="IES32" s="52"/>
      <c r="IET32" s="52"/>
      <c r="IEU32" s="52"/>
      <c r="IEV32" s="52"/>
      <c r="IEW32" s="52"/>
      <c r="IEX32" s="52"/>
      <c r="IEY32" s="52"/>
      <c r="IEZ32" s="52"/>
      <c r="IFA32" s="52"/>
      <c r="IFB32" s="52"/>
      <c r="IFC32" s="52"/>
      <c r="IFD32" s="52"/>
      <c r="IFE32" s="52"/>
      <c r="IFF32" s="52"/>
      <c r="IFG32" s="52"/>
      <c r="IFH32" s="52"/>
      <c r="IFI32" s="52"/>
      <c r="IFJ32" s="52"/>
      <c r="IFK32" s="52"/>
      <c r="IFL32" s="52"/>
      <c r="IFM32" s="52"/>
      <c r="IFN32" s="52"/>
      <c r="IFO32" s="52"/>
      <c r="IFP32" s="52"/>
      <c r="IFQ32" s="52"/>
      <c r="IFR32" s="52"/>
      <c r="IFS32" s="52"/>
      <c r="IFT32" s="52"/>
      <c r="IFU32" s="52"/>
      <c r="IFV32" s="52"/>
      <c r="IFW32" s="52"/>
      <c r="IFX32" s="52"/>
      <c r="IFY32" s="52"/>
      <c r="IFZ32" s="52"/>
      <c r="IGA32" s="52"/>
      <c r="IGB32" s="52"/>
      <c r="IGC32" s="52"/>
      <c r="IGD32" s="52"/>
      <c r="IGE32" s="52"/>
      <c r="IGF32" s="52"/>
      <c r="IGG32" s="52"/>
      <c r="IGH32" s="52"/>
      <c r="IGI32" s="52"/>
      <c r="IGJ32" s="52"/>
      <c r="IGK32" s="52"/>
      <c r="IGL32" s="52"/>
      <c r="IGM32" s="52"/>
      <c r="IGN32" s="52"/>
      <c r="IGO32" s="52"/>
      <c r="IGP32" s="52"/>
      <c r="IGQ32" s="52"/>
      <c r="IGR32" s="52"/>
      <c r="IGS32" s="52"/>
      <c r="IGT32" s="52"/>
      <c r="IGU32" s="52"/>
      <c r="IGV32" s="52"/>
      <c r="IGW32" s="52"/>
      <c r="IGX32" s="52"/>
      <c r="IGY32" s="52"/>
      <c r="IGZ32" s="52"/>
      <c r="IHA32" s="52"/>
      <c r="IHB32" s="52"/>
      <c r="IHC32" s="52"/>
      <c r="IHD32" s="52"/>
      <c r="IHE32" s="52"/>
      <c r="IHF32" s="52"/>
      <c r="IHG32" s="52"/>
      <c r="IHH32" s="52"/>
      <c r="IHI32" s="52"/>
      <c r="IHJ32" s="52"/>
      <c r="IHK32" s="52"/>
      <c r="IHL32" s="52"/>
      <c r="IHM32" s="52"/>
      <c r="IHN32" s="52"/>
      <c r="IHO32" s="52"/>
      <c r="IHP32" s="52"/>
      <c r="IHQ32" s="52"/>
      <c r="IHR32" s="52"/>
      <c r="IHS32" s="52"/>
      <c r="IHT32" s="52"/>
      <c r="IHU32" s="52"/>
      <c r="IHV32" s="52"/>
      <c r="IHW32" s="52"/>
      <c r="IHX32" s="52"/>
      <c r="IHY32" s="52"/>
      <c r="IHZ32" s="52"/>
      <c r="IIA32" s="52"/>
      <c r="IIB32" s="52"/>
      <c r="IIC32" s="52"/>
      <c r="IID32" s="52"/>
      <c r="IIE32" s="52"/>
      <c r="IIF32" s="52"/>
      <c r="IIG32" s="52"/>
      <c r="IIH32" s="52"/>
      <c r="III32" s="52"/>
      <c r="IIJ32" s="52"/>
      <c r="IIK32" s="52"/>
      <c r="IIL32" s="52"/>
      <c r="IIM32" s="52"/>
      <c r="IIN32" s="52"/>
      <c r="IIO32" s="52"/>
      <c r="IIP32" s="52"/>
      <c r="IIQ32" s="52"/>
      <c r="IIR32" s="52"/>
      <c r="IIS32" s="52"/>
      <c r="IIT32" s="52"/>
      <c r="IIU32" s="52"/>
      <c r="IIV32" s="52"/>
      <c r="IIW32" s="52"/>
      <c r="IIX32" s="52"/>
      <c r="IIY32" s="52"/>
      <c r="IIZ32" s="52"/>
      <c r="IJA32" s="52"/>
      <c r="IJB32" s="52"/>
      <c r="IJC32" s="52"/>
      <c r="IJD32" s="52"/>
      <c r="IJE32" s="52"/>
      <c r="IJF32" s="52"/>
      <c r="IJG32" s="52"/>
      <c r="IJH32" s="52"/>
      <c r="IJI32" s="52"/>
      <c r="IJJ32" s="52"/>
      <c r="IJK32" s="52"/>
      <c r="IJL32" s="52"/>
      <c r="IJM32" s="52"/>
      <c r="IJN32" s="52"/>
      <c r="IJO32" s="52"/>
      <c r="IJP32" s="52"/>
      <c r="IJQ32" s="52"/>
      <c r="IJR32" s="52"/>
      <c r="IJS32" s="52"/>
      <c r="IJT32" s="52"/>
      <c r="IJU32" s="52"/>
      <c r="IJV32" s="52"/>
      <c r="IJW32" s="52"/>
      <c r="IJX32" s="52"/>
      <c r="IJY32" s="52"/>
      <c r="IJZ32" s="52"/>
      <c r="IKA32" s="52"/>
      <c r="IKB32" s="52"/>
      <c r="IKC32" s="52"/>
      <c r="IKD32" s="52"/>
      <c r="IKE32" s="52"/>
      <c r="IKF32" s="52"/>
      <c r="IKG32" s="52"/>
      <c r="IKH32" s="52"/>
      <c r="IKI32" s="52"/>
      <c r="IKJ32" s="52"/>
      <c r="IKK32" s="52"/>
      <c r="IKL32" s="52"/>
      <c r="IKM32" s="52"/>
      <c r="IKN32" s="52"/>
      <c r="IKO32" s="52"/>
      <c r="IKP32" s="52"/>
      <c r="IKQ32" s="52"/>
      <c r="IKR32" s="52"/>
      <c r="IKS32" s="52"/>
      <c r="IKT32" s="52"/>
      <c r="IKU32" s="52"/>
      <c r="IKV32" s="52"/>
      <c r="IKW32" s="52"/>
      <c r="IKX32" s="52"/>
      <c r="IKY32" s="52"/>
      <c r="IKZ32" s="52"/>
      <c r="ILA32" s="52"/>
      <c r="ILB32" s="52"/>
      <c r="ILC32" s="52"/>
      <c r="ILD32" s="52"/>
      <c r="ILE32" s="52"/>
      <c r="ILF32" s="52"/>
      <c r="ILG32" s="52"/>
      <c r="ILH32" s="52"/>
      <c r="ILI32" s="52"/>
      <c r="ILJ32" s="52"/>
      <c r="ILK32" s="52"/>
      <c r="ILL32" s="52"/>
      <c r="ILM32" s="52"/>
      <c r="ILN32" s="52"/>
      <c r="ILO32" s="52"/>
      <c r="ILP32" s="52"/>
      <c r="ILQ32" s="52"/>
      <c r="ILR32" s="52"/>
      <c r="ILS32" s="52"/>
      <c r="ILT32" s="52"/>
      <c r="ILU32" s="52"/>
      <c r="ILV32" s="52"/>
      <c r="ILW32" s="52"/>
      <c r="ILX32" s="52"/>
      <c r="ILY32" s="52"/>
      <c r="ILZ32" s="52"/>
      <c r="IMA32" s="52"/>
      <c r="IMB32" s="52"/>
      <c r="IMC32" s="52"/>
      <c r="IMD32" s="52"/>
      <c r="IME32" s="52"/>
      <c r="IMF32" s="52"/>
      <c r="IMG32" s="52"/>
      <c r="IMH32" s="52"/>
      <c r="IMI32" s="52"/>
      <c r="IMJ32" s="52"/>
      <c r="IMK32" s="52"/>
      <c r="IML32" s="52"/>
      <c r="IMM32" s="52"/>
      <c r="IMN32" s="52"/>
      <c r="IMO32" s="52"/>
      <c r="IMP32" s="52"/>
      <c r="IMQ32" s="52"/>
      <c r="IMR32" s="52"/>
      <c r="IMS32" s="52"/>
      <c r="IMT32" s="52"/>
      <c r="IMU32" s="52"/>
      <c r="IMV32" s="52"/>
      <c r="IMW32" s="52"/>
      <c r="IMX32" s="52"/>
      <c r="IMY32" s="52"/>
      <c r="IMZ32" s="52"/>
      <c r="INA32" s="52"/>
      <c r="INB32" s="52"/>
      <c r="INC32" s="52"/>
      <c r="IND32" s="52"/>
      <c r="INE32" s="52"/>
      <c r="INF32" s="52"/>
      <c r="ING32" s="52"/>
      <c r="INH32" s="52"/>
      <c r="INI32" s="52"/>
      <c r="INJ32" s="52"/>
      <c r="INK32" s="52"/>
      <c r="INL32" s="52"/>
      <c r="INM32" s="52"/>
      <c r="INN32" s="52"/>
      <c r="INO32" s="52"/>
      <c r="INP32" s="52"/>
      <c r="INQ32" s="52"/>
      <c r="INR32" s="52"/>
      <c r="INS32" s="52"/>
      <c r="INT32" s="52"/>
      <c r="INU32" s="52"/>
      <c r="INV32" s="52"/>
      <c r="INW32" s="52"/>
      <c r="INX32" s="52"/>
      <c r="INY32" s="52"/>
      <c r="INZ32" s="52"/>
      <c r="IOA32" s="52"/>
      <c r="IOB32" s="52"/>
      <c r="IOC32" s="52"/>
      <c r="IOD32" s="52"/>
      <c r="IOE32" s="52"/>
      <c r="IOF32" s="52"/>
      <c r="IOG32" s="52"/>
      <c r="IOH32" s="52"/>
      <c r="IOI32" s="52"/>
      <c r="IOJ32" s="52"/>
      <c r="IOK32" s="52"/>
      <c r="IOL32" s="52"/>
      <c r="IOM32" s="52"/>
      <c r="ION32" s="52"/>
      <c r="IOO32" s="52"/>
      <c r="IOP32" s="52"/>
      <c r="IOQ32" s="52"/>
      <c r="IOR32" s="52"/>
      <c r="IOS32" s="52"/>
      <c r="IOT32" s="52"/>
      <c r="IOU32" s="52"/>
      <c r="IOV32" s="52"/>
      <c r="IOW32" s="52"/>
      <c r="IOX32" s="52"/>
      <c r="IOY32" s="52"/>
      <c r="IOZ32" s="52"/>
      <c r="IPA32" s="52"/>
      <c r="IPB32" s="52"/>
      <c r="IPC32" s="52"/>
      <c r="IPD32" s="52"/>
      <c r="IPE32" s="52"/>
      <c r="IPF32" s="52"/>
      <c r="IPG32" s="52"/>
      <c r="IPH32" s="52"/>
      <c r="IPI32" s="52"/>
      <c r="IPJ32" s="52"/>
      <c r="IPK32" s="52"/>
      <c r="IPL32" s="52"/>
      <c r="IPM32" s="52"/>
      <c r="IPN32" s="52"/>
      <c r="IPO32" s="52"/>
      <c r="IPP32" s="52"/>
      <c r="IPQ32" s="52"/>
      <c r="IPR32" s="52"/>
      <c r="IPS32" s="52"/>
      <c r="IPT32" s="52"/>
      <c r="IPU32" s="52"/>
      <c r="IPV32" s="52"/>
      <c r="IPW32" s="52"/>
      <c r="IPX32" s="52"/>
      <c r="IPY32" s="52"/>
      <c r="IPZ32" s="52"/>
      <c r="IQA32" s="52"/>
      <c r="IQB32" s="52"/>
      <c r="IQC32" s="52"/>
      <c r="IQD32" s="52"/>
      <c r="IQE32" s="52"/>
      <c r="IQF32" s="52"/>
      <c r="IQG32" s="52"/>
      <c r="IQH32" s="52"/>
      <c r="IQI32" s="52"/>
      <c r="IQJ32" s="52"/>
      <c r="IQK32" s="52"/>
      <c r="IQL32" s="52"/>
      <c r="IQM32" s="52"/>
      <c r="IQN32" s="52"/>
      <c r="IQO32" s="52"/>
      <c r="IQP32" s="52"/>
      <c r="IQQ32" s="52"/>
      <c r="IQR32" s="52"/>
      <c r="IQS32" s="52"/>
      <c r="IQT32" s="52"/>
      <c r="IQU32" s="52"/>
      <c r="IQV32" s="52"/>
      <c r="IQW32" s="52"/>
      <c r="IQX32" s="52"/>
      <c r="IQY32" s="52"/>
      <c r="IQZ32" s="52"/>
      <c r="IRA32" s="52"/>
      <c r="IRB32" s="52"/>
      <c r="IRC32" s="52"/>
      <c r="IRD32" s="52"/>
      <c r="IRE32" s="52"/>
      <c r="IRF32" s="52"/>
      <c r="IRG32" s="52"/>
      <c r="IRH32" s="52"/>
      <c r="IRI32" s="52"/>
      <c r="IRJ32" s="52"/>
      <c r="IRK32" s="52"/>
      <c r="IRL32" s="52"/>
      <c r="IRM32" s="52"/>
      <c r="IRN32" s="52"/>
      <c r="IRO32" s="52"/>
      <c r="IRP32" s="52"/>
      <c r="IRQ32" s="52"/>
      <c r="IRR32" s="52"/>
      <c r="IRS32" s="52"/>
      <c r="IRT32" s="52"/>
      <c r="IRU32" s="52"/>
      <c r="IRV32" s="52"/>
      <c r="IRW32" s="52"/>
      <c r="IRX32" s="52"/>
      <c r="IRY32" s="52"/>
      <c r="IRZ32" s="52"/>
      <c r="ISA32" s="52"/>
      <c r="ISB32" s="52"/>
      <c r="ISC32" s="52"/>
      <c r="ISD32" s="52"/>
      <c r="ISE32" s="52"/>
      <c r="ISF32" s="52"/>
      <c r="ISG32" s="52"/>
      <c r="ISH32" s="52"/>
      <c r="ISI32" s="52"/>
      <c r="ISJ32" s="52"/>
      <c r="ISK32" s="52"/>
      <c r="ISL32" s="52"/>
      <c r="ISM32" s="52"/>
      <c r="ISN32" s="52"/>
      <c r="ISO32" s="52"/>
      <c r="ISP32" s="52"/>
      <c r="ISQ32" s="52"/>
      <c r="ISR32" s="52"/>
      <c r="ISS32" s="52"/>
      <c r="IST32" s="52"/>
      <c r="ISU32" s="52"/>
      <c r="ISV32" s="52"/>
      <c r="ISW32" s="52"/>
      <c r="ISX32" s="52"/>
      <c r="ISY32" s="52"/>
      <c r="ISZ32" s="52"/>
      <c r="ITA32" s="52"/>
      <c r="ITB32" s="52"/>
      <c r="ITC32" s="52"/>
      <c r="ITD32" s="52"/>
      <c r="ITE32" s="52"/>
      <c r="ITF32" s="52"/>
      <c r="ITG32" s="52"/>
      <c r="ITH32" s="52"/>
      <c r="ITI32" s="52"/>
      <c r="ITJ32" s="52"/>
      <c r="ITK32" s="52"/>
      <c r="ITL32" s="52"/>
      <c r="ITM32" s="52"/>
      <c r="ITN32" s="52"/>
      <c r="ITO32" s="52"/>
      <c r="ITP32" s="52"/>
      <c r="ITQ32" s="52"/>
      <c r="ITR32" s="52"/>
      <c r="ITS32" s="52"/>
      <c r="ITT32" s="52"/>
      <c r="ITU32" s="52"/>
      <c r="ITV32" s="52"/>
      <c r="ITW32" s="52"/>
      <c r="ITX32" s="52"/>
      <c r="ITY32" s="52"/>
      <c r="ITZ32" s="52"/>
      <c r="IUA32" s="52"/>
      <c r="IUB32" s="52"/>
      <c r="IUC32" s="52"/>
      <c r="IUD32" s="52"/>
      <c r="IUE32" s="52"/>
      <c r="IUF32" s="52"/>
      <c r="IUG32" s="52"/>
      <c r="IUH32" s="52"/>
      <c r="IUI32" s="52"/>
      <c r="IUJ32" s="52"/>
      <c r="IUK32" s="52"/>
      <c r="IUL32" s="52"/>
      <c r="IUM32" s="52"/>
      <c r="IUN32" s="52"/>
      <c r="IUO32" s="52"/>
      <c r="IUP32" s="52"/>
      <c r="IUQ32" s="52"/>
      <c r="IUR32" s="52"/>
      <c r="IUS32" s="52"/>
      <c r="IUT32" s="52"/>
      <c r="IUU32" s="52"/>
      <c r="IUV32" s="52"/>
      <c r="IUW32" s="52"/>
      <c r="IUX32" s="52"/>
      <c r="IUY32" s="52"/>
      <c r="IUZ32" s="52"/>
      <c r="IVA32" s="52"/>
      <c r="IVB32" s="52"/>
      <c r="IVC32" s="52"/>
      <c r="IVD32" s="52"/>
      <c r="IVE32" s="52"/>
      <c r="IVF32" s="52"/>
      <c r="IVG32" s="52"/>
      <c r="IVH32" s="52"/>
      <c r="IVI32" s="52"/>
      <c r="IVJ32" s="52"/>
      <c r="IVK32" s="52"/>
      <c r="IVL32" s="52"/>
      <c r="IVM32" s="52"/>
      <c r="IVN32" s="52"/>
      <c r="IVO32" s="52"/>
      <c r="IVP32" s="52"/>
      <c r="IVQ32" s="52"/>
      <c r="IVR32" s="52"/>
      <c r="IVS32" s="52"/>
      <c r="IVT32" s="52"/>
      <c r="IVU32" s="52"/>
      <c r="IVV32" s="52"/>
      <c r="IVW32" s="52"/>
      <c r="IVX32" s="52"/>
      <c r="IVY32" s="52"/>
      <c r="IVZ32" s="52"/>
      <c r="IWA32" s="52"/>
      <c r="IWB32" s="52"/>
      <c r="IWC32" s="52"/>
      <c r="IWD32" s="52"/>
      <c r="IWE32" s="52"/>
      <c r="IWF32" s="52"/>
      <c r="IWG32" s="52"/>
      <c r="IWH32" s="52"/>
      <c r="IWI32" s="52"/>
      <c r="IWJ32" s="52"/>
      <c r="IWK32" s="52"/>
      <c r="IWL32" s="52"/>
      <c r="IWM32" s="52"/>
      <c r="IWN32" s="52"/>
      <c r="IWO32" s="52"/>
      <c r="IWP32" s="52"/>
      <c r="IWQ32" s="52"/>
      <c r="IWR32" s="52"/>
      <c r="IWS32" s="52"/>
      <c r="IWT32" s="52"/>
      <c r="IWU32" s="52"/>
      <c r="IWV32" s="52"/>
      <c r="IWW32" s="52"/>
      <c r="IWX32" s="52"/>
      <c r="IWY32" s="52"/>
      <c r="IWZ32" s="52"/>
      <c r="IXA32" s="52"/>
      <c r="IXB32" s="52"/>
      <c r="IXC32" s="52"/>
      <c r="IXD32" s="52"/>
      <c r="IXE32" s="52"/>
      <c r="IXF32" s="52"/>
      <c r="IXG32" s="52"/>
      <c r="IXH32" s="52"/>
      <c r="IXI32" s="52"/>
      <c r="IXJ32" s="52"/>
      <c r="IXK32" s="52"/>
      <c r="IXL32" s="52"/>
      <c r="IXM32" s="52"/>
      <c r="IXN32" s="52"/>
      <c r="IXO32" s="52"/>
      <c r="IXP32" s="52"/>
      <c r="IXQ32" s="52"/>
      <c r="IXR32" s="52"/>
      <c r="IXS32" s="52"/>
      <c r="IXT32" s="52"/>
      <c r="IXU32" s="52"/>
      <c r="IXV32" s="52"/>
      <c r="IXW32" s="52"/>
      <c r="IXX32" s="52"/>
      <c r="IXY32" s="52"/>
      <c r="IXZ32" s="52"/>
      <c r="IYA32" s="52"/>
      <c r="IYB32" s="52"/>
      <c r="IYC32" s="52"/>
      <c r="IYD32" s="52"/>
      <c r="IYE32" s="52"/>
      <c r="IYF32" s="52"/>
      <c r="IYG32" s="52"/>
      <c r="IYH32" s="52"/>
      <c r="IYI32" s="52"/>
      <c r="IYJ32" s="52"/>
      <c r="IYK32" s="52"/>
      <c r="IYL32" s="52"/>
      <c r="IYM32" s="52"/>
      <c r="IYN32" s="52"/>
      <c r="IYO32" s="52"/>
      <c r="IYP32" s="52"/>
      <c r="IYQ32" s="52"/>
      <c r="IYR32" s="52"/>
      <c r="IYS32" s="52"/>
      <c r="IYT32" s="52"/>
      <c r="IYU32" s="52"/>
      <c r="IYV32" s="52"/>
      <c r="IYW32" s="52"/>
      <c r="IYX32" s="52"/>
      <c r="IYY32" s="52"/>
      <c r="IYZ32" s="52"/>
      <c r="IZA32" s="52"/>
      <c r="IZB32" s="52"/>
      <c r="IZC32" s="52"/>
      <c r="IZD32" s="52"/>
      <c r="IZE32" s="52"/>
      <c r="IZF32" s="52"/>
      <c r="IZG32" s="52"/>
      <c r="IZH32" s="52"/>
      <c r="IZI32" s="52"/>
      <c r="IZJ32" s="52"/>
      <c r="IZK32" s="52"/>
      <c r="IZL32" s="52"/>
      <c r="IZM32" s="52"/>
      <c r="IZN32" s="52"/>
      <c r="IZO32" s="52"/>
      <c r="IZP32" s="52"/>
      <c r="IZQ32" s="52"/>
      <c r="IZR32" s="52"/>
      <c r="IZS32" s="52"/>
      <c r="IZT32" s="52"/>
      <c r="IZU32" s="52"/>
      <c r="IZV32" s="52"/>
      <c r="IZW32" s="52"/>
      <c r="IZX32" s="52"/>
      <c r="IZY32" s="52"/>
      <c r="IZZ32" s="52"/>
      <c r="JAA32" s="52"/>
      <c r="JAB32" s="52"/>
      <c r="JAC32" s="52"/>
      <c r="JAD32" s="52"/>
      <c r="JAE32" s="52"/>
      <c r="JAF32" s="52"/>
      <c r="JAG32" s="52"/>
      <c r="JAH32" s="52"/>
      <c r="JAI32" s="52"/>
      <c r="JAJ32" s="52"/>
      <c r="JAK32" s="52"/>
      <c r="JAL32" s="52"/>
      <c r="JAM32" s="52"/>
      <c r="JAN32" s="52"/>
      <c r="JAO32" s="52"/>
      <c r="JAP32" s="52"/>
      <c r="JAQ32" s="52"/>
      <c r="JAR32" s="52"/>
      <c r="JAS32" s="52"/>
      <c r="JAT32" s="52"/>
      <c r="JAU32" s="52"/>
      <c r="JAV32" s="52"/>
      <c r="JAW32" s="52"/>
      <c r="JAX32" s="52"/>
      <c r="JAY32" s="52"/>
      <c r="JAZ32" s="52"/>
      <c r="JBA32" s="52"/>
      <c r="JBB32" s="52"/>
      <c r="JBC32" s="52"/>
      <c r="JBD32" s="52"/>
      <c r="JBE32" s="52"/>
      <c r="JBF32" s="52"/>
      <c r="JBG32" s="52"/>
      <c r="JBH32" s="52"/>
      <c r="JBI32" s="52"/>
      <c r="JBJ32" s="52"/>
      <c r="JBK32" s="52"/>
      <c r="JBL32" s="52"/>
      <c r="JBM32" s="52"/>
      <c r="JBN32" s="52"/>
      <c r="JBO32" s="52"/>
      <c r="JBP32" s="52"/>
      <c r="JBQ32" s="52"/>
      <c r="JBR32" s="52"/>
      <c r="JBS32" s="52"/>
      <c r="JBT32" s="52"/>
      <c r="JBU32" s="52"/>
      <c r="JBV32" s="52"/>
      <c r="JBW32" s="52"/>
      <c r="JBX32" s="52"/>
      <c r="JBY32" s="52"/>
      <c r="JBZ32" s="52"/>
      <c r="JCA32" s="52"/>
      <c r="JCB32" s="52"/>
      <c r="JCC32" s="52"/>
      <c r="JCD32" s="52"/>
      <c r="JCE32" s="52"/>
      <c r="JCF32" s="52"/>
      <c r="JCG32" s="52"/>
      <c r="JCH32" s="52"/>
      <c r="JCI32" s="52"/>
      <c r="JCJ32" s="52"/>
      <c r="JCK32" s="52"/>
      <c r="JCL32" s="52"/>
      <c r="JCM32" s="52"/>
      <c r="JCN32" s="52"/>
      <c r="JCO32" s="52"/>
      <c r="JCP32" s="52"/>
      <c r="JCQ32" s="52"/>
      <c r="JCR32" s="52"/>
      <c r="JCS32" s="52"/>
      <c r="JCT32" s="52"/>
      <c r="JCU32" s="52"/>
      <c r="JCV32" s="52"/>
      <c r="JCW32" s="52"/>
      <c r="JCX32" s="52"/>
      <c r="JCY32" s="52"/>
      <c r="JCZ32" s="52"/>
      <c r="JDA32" s="52"/>
      <c r="JDB32" s="52"/>
      <c r="JDC32" s="52"/>
      <c r="JDD32" s="52"/>
      <c r="JDE32" s="52"/>
      <c r="JDF32" s="52"/>
      <c r="JDG32" s="52"/>
      <c r="JDH32" s="52"/>
      <c r="JDI32" s="52"/>
      <c r="JDJ32" s="52"/>
      <c r="JDK32" s="52"/>
      <c r="JDL32" s="52"/>
      <c r="JDM32" s="52"/>
      <c r="JDN32" s="52"/>
      <c r="JDO32" s="52"/>
      <c r="JDP32" s="52"/>
      <c r="JDQ32" s="52"/>
      <c r="JDR32" s="52"/>
      <c r="JDS32" s="52"/>
      <c r="JDT32" s="52"/>
      <c r="JDU32" s="52"/>
      <c r="JDV32" s="52"/>
      <c r="JDW32" s="52"/>
      <c r="JDX32" s="52"/>
      <c r="JDY32" s="52"/>
      <c r="JDZ32" s="52"/>
      <c r="JEA32" s="52"/>
      <c r="JEB32" s="52"/>
      <c r="JEC32" s="52"/>
      <c r="JED32" s="52"/>
      <c r="JEE32" s="52"/>
      <c r="JEF32" s="52"/>
      <c r="JEG32" s="52"/>
      <c r="JEH32" s="52"/>
      <c r="JEI32" s="52"/>
      <c r="JEJ32" s="52"/>
      <c r="JEK32" s="52"/>
      <c r="JEL32" s="52"/>
      <c r="JEM32" s="52"/>
      <c r="JEN32" s="52"/>
      <c r="JEO32" s="52"/>
      <c r="JEP32" s="52"/>
      <c r="JEQ32" s="52"/>
      <c r="JER32" s="52"/>
      <c r="JES32" s="52"/>
      <c r="JET32" s="52"/>
      <c r="JEU32" s="52"/>
      <c r="JEV32" s="52"/>
      <c r="JEW32" s="52"/>
      <c r="JEX32" s="52"/>
      <c r="JEY32" s="52"/>
      <c r="JEZ32" s="52"/>
      <c r="JFA32" s="52"/>
      <c r="JFB32" s="52"/>
      <c r="JFC32" s="52"/>
      <c r="JFD32" s="52"/>
      <c r="JFE32" s="52"/>
      <c r="JFF32" s="52"/>
      <c r="JFG32" s="52"/>
      <c r="JFH32" s="52"/>
      <c r="JFI32" s="52"/>
      <c r="JFJ32" s="52"/>
      <c r="JFK32" s="52"/>
      <c r="JFL32" s="52"/>
      <c r="JFM32" s="52"/>
      <c r="JFN32" s="52"/>
      <c r="JFO32" s="52"/>
      <c r="JFP32" s="52"/>
      <c r="JFQ32" s="52"/>
      <c r="JFR32" s="52"/>
      <c r="JFS32" s="52"/>
      <c r="JFT32" s="52"/>
      <c r="JFU32" s="52"/>
      <c r="JFV32" s="52"/>
      <c r="JFW32" s="52"/>
      <c r="JFX32" s="52"/>
      <c r="JFY32" s="52"/>
      <c r="JFZ32" s="52"/>
      <c r="JGA32" s="52"/>
      <c r="JGB32" s="52"/>
      <c r="JGC32" s="52"/>
      <c r="JGD32" s="52"/>
      <c r="JGE32" s="52"/>
      <c r="JGF32" s="52"/>
      <c r="JGG32" s="52"/>
      <c r="JGH32" s="52"/>
      <c r="JGI32" s="52"/>
      <c r="JGJ32" s="52"/>
      <c r="JGK32" s="52"/>
      <c r="JGL32" s="52"/>
      <c r="JGM32" s="52"/>
      <c r="JGN32" s="52"/>
      <c r="JGO32" s="52"/>
      <c r="JGP32" s="52"/>
      <c r="JGQ32" s="52"/>
      <c r="JGR32" s="52"/>
      <c r="JGS32" s="52"/>
      <c r="JGT32" s="52"/>
      <c r="JGU32" s="52"/>
      <c r="JGV32" s="52"/>
      <c r="JGW32" s="52"/>
      <c r="JGX32" s="52"/>
      <c r="JGY32" s="52"/>
      <c r="JGZ32" s="52"/>
      <c r="JHA32" s="52"/>
      <c r="JHB32" s="52"/>
      <c r="JHC32" s="52"/>
      <c r="JHD32" s="52"/>
      <c r="JHE32" s="52"/>
      <c r="JHF32" s="52"/>
      <c r="JHG32" s="52"/>
      <c r="JHH32" s="52"/>
      <c r="JHI32" s="52"/>
      <c r="JHJ32" s="52"/>
      <c r="JHK32" s="52"/>
      <c r="JHL32" s="52"/>
      <c r="JHM32" s="52"/>
      <c r="JHN32" s="52"/>
      <c r="JHO32" s="52"/>
      <c r="JHP32" s="52"/>
      <c r="JHQ32" s="52"/>
      <c r="JHR32" s="52"/>
      <c r="JHS32" s="52"/>
      <c r="JHT32" s="52"/>
      <c r="JHU32" s="52"/>
      <c r="JHV32" s="52"/>
      <c r="JHW32" s="52"/>
      <c r="JHX32" s="52"/>
      <c r="JHY32" s="52"/>
      <c r="JHZ32" s="52"/>
      <c r="JIA32" s="52"/>
      <c r="JIB32" s="52"/>
      <c r="JIC32" s="52"/>
      <c r="JID32" s="52"/>
      <c r="JIE32" s="52"/>
      <c r="JIF32" s="52"/>
      <c r="JIG32" s="52"/>
      <c r="JIH32" s="52"/>
      <c r="JII32" s="52"/>
      <c r="JIJ32" s="52"/>
      <c r="JIK32" s="52"/>
      <c r="JIL32" s="52"/>
      <c r="JIM32" s="52"/>
      <c r="JIN32" s="52"/>
      <c r="JIO32" s="52"/>
      <c r="JIP32" s="52"/>
      <c r="JIQ32" s="52"/>
      <c r="JIR32" s="52"/>
      <c r="JIS32" s="52"/>
      <c r="JIT32" s="52"/>
      <c r="JIU32" s="52"/>
      <c r="JIV32" s="52"/>
      <c r="JIW32" s="52"/>
      <c r="JIX32" s="52"/>
      <c r="JIY32" s="52"/>
      <c r="JIZ32" s="52"/>
      <c r="JJA32" s="52"/>
      <c r="JJB32" s="52"/>
      <c r="JJC32" s="52"/>
      <c r="JJD32" s="52"/>
      <c r="JJE32" s="52"/>
      <c r="JJF32" s="52"/>
      <c r="JJG32" s="52"/>
      <c r="JJH32" s="52"/>
      <c r="JJI32" s="52"/>
      <c r="JJJ32" s="52"/>
      <c r="JJK32" s="52"/>
      <c r="JJL32" s="52"/>
      <c r="JJM32" s="52"/>
      <c r="JJN32" s="52"/>
      <c r="JJO32" s="52"/>
      <c r="JJP32" s="52"/>
      <c r="JJQ32" s="52"/>
      <c r="JJR32" s="52"/>
      <c r="JJS32" s="52"/>
      <c r="JJT32" s="52"/>
      <c r="JJU32" s="52"/>
      <c r="JJV32" s="52"/>
      <c r="JJW32" s="52"/>
      <c r="JJX32" s="52"/>
      <c r="JJY32" s="52"/>
      <c r="JJZ32" s="52"/>
      <c r="JKA32" s="52"/>
      <c r="JKB32" s="52"/>
      <c r="JKC32" s="52"/>
      <c r="JKD32" s="52"/>
      <c r="JKE32" s="52"/>
      <c r="JKF32" s="52"/>
      <c r="JKG32" s="52"/>
      <c r="JKH32" s="52"/>
      <c r="JKI32" s="52"/>
      <c r="JKJ32" s="52"/>
      <c r="JKK32" s="52"/>
      <c r="JKL32" s="52"/>
      <c r="JKM32" s="52"/>
      <c r="JKN32" s="52"/>
      <c r="JKO32" s="52"/>
      <c r="JKP32" s="52"/>
      <c r="JKQ32" s="52"/>
      <c r="JKR32" s="52"/>
      <c r="JKS32" s="52"/>
      <c r="JKT32" s="52"/>
      <c r="JKU32" s="52"/>
      <c r="JKV32" s="52"/>
      <c r="JKW32" s="52"/>
      <c r="JKX32" s="52"/>
      <c r="JKY32" s="52"/>
      <c r="JKZ32" s="52"/>
      <c r="JLA32" s="52"/>
      <c r="JLB32" s="52"/>
      <c r="JLC32" s="52"/>
      <c r="JLD32" s="52"/>
      <c r="JLE32" s="52"/>
      <c r="JLF32" s="52"/>
      <c r="JLG32" s="52"/>
      <c r="JLH32" s="52"/>
      <c r="JLI32" s="52"/>
      <c r="JLJ32" s="52"/>
      <c r="JLK32" s="52"/>
      <c r="JLL32" s="52"/>
      <c r="JLM32" s="52"/>
      <c r="JLN32" s="52"/>
      <c r="JLO32" s="52"/>
      <c r="JLP32" s="52"/>
      <c r="JLQ32" s="52"/>
      <c r="JLR32" s="52"/>
      <c r="JLS32" s="52"/>
      <c r="JLT32" s="52"/>
      <c r="JLU32" s="52"/>
      <c r="JLV32" s="52"/>
      <c r="JLW32" s="52"/>
      <c r="JLX32" s="52"/>
      <c r="JLY32" s="52"/>
      <c r="JLZ32" s="52"/>
      <c r="JMA32" s="52"/>
      <c r="JMB32" s="52"/>
      <c r="JMC32" s="52"/>
      <c r="JMD32" s="52"/>
      <c r="JME32" s="52"/>
      <c r="JMF32" s="52"/>
      <c r="JMG32" s="52"/>
      <c r="JMH32" s="52"/>
      <c r="JMI32" s="52"/>
      <c r="JMJ32" s="52"/>
      <c r="JMK32" s="52"/>
      <c r="JML32" s="52"/>
      <c r="JMM32" s="52"/>
      <c r="JMN32" s="52"/>
      <c r="JMO32" s="52"/>
      <c r="JMP32" s="52"/>
      <c r="JMQ32" s="52"/>
      <c r="JMR32" s="52"/>
      <c r="JMS32" s="52"/>
      <c r="JMT32" s="52"/>
      <c r="JMU32" s="52"/>
      <c r="JMV32" s="52"/>
      <c r="JMW32" s="52"/>
      <c r="JMX32" s="52"/>
      <c r="JMY32" s="52"/>
      <c r="JMZ32" s="52"/>
      <c r="JNA32" s="52"/>
      <c r="JNB32" s="52"/>
      <c r="JNC32" s="52"/>
      <c r="JND32" s="52"/>
      <c r="JNE32" s="52"/>
      <c r="JNF32" s="52"/>
      <c r="JNG32" s="52"/>
      <c r="JNH32" s="52"/>
      <c r="JNI32" s="52"/>
      <c r="JNJ32" s="52"/>
      <c r="JNK32" s="52"/>
      <c r="JNL32" s="52"/>
      <c r="JNM32" s="52"/>
      <c r="JNN32" s="52"/>
      <c r="JNO32" s="52"/>
      <c r="JNP32" s="52"/>
      <c r="JNQ32" s="52"/>
      <c r="JNR32" s="52"/>
      <c r="JNS32" s="52"/>
      <c r="JNT32" s="52"/>
      <c r="JNU32" s="52"/>
      <c r="JNV32" s="52"/>
      <c r="JNW32" s="52"/>
      <c r="JNX32" s="52"/>
      <c r="JNY32" s="52"/>
      <c r="JNZ32" s="52"/>
      <c r="JOA32" s="52"/>
      <c r="JOB32" s="52"/>
      <c r="JOC32" s="52"/>
      <c r="JOD32" s="52"/>
      <c r="JOE32" s="52"/>
      <c r="JOF32" s="52"/>
      <c r="JOG32" s="52"/>
      <c r="JOH32" s="52"/>
      <c r="JOI32" s="52"/>
      <c r="JOJ32" s="52"/>
      <c r="JOK32" s="52"/>
      <c r="JOL32" s="52"/>
      <c r="JOM32" s="52"/>
      <c r="JON32" s="52"/>
      <c r="JOO32" s="52"/>
      <c r="JOP32" s="52"/>
      <c r="JOQ32" s="52"/>
      <c r="JOR32" s="52"/>
      <c r="JOS32" s="52"/>
      <c r="JOT32" s="52"/>
      <c r="JOU32" s="52"/>
      <c r="JOV32" s="52"/>
      <c r="JOW32" s="52"/>
      <c r="JOX32" s="52"/>
      <c r="JOY32" s="52"/>
      <c r="JOZ32" s="52"/>
      <c r="JPA32" s="52"/>
      <c r="JPB32" s="52"/>
      <c r="JPC32" s="52"/>
      <c r="JPD32" s="52"/>
      <c r="JPE32" s="52"/>
      <c r="JPF32" s="52"/>
      <c r="JPG32" s="52"/>
      <c r="JPH32" s="52"/>
      <c r="JPI32" s="52"/>
      <c r="JPJ32" s="52"/>
      <c r="JPK32" s="52"/>
      <c r="JPL32" s="52"/>
      <c r="JPM32" s="52"/>
      <c r="JPN32" s="52"/>
      <c r="JPO32" s="52"/>
      <c r="JPP32" s="52"/>
      <c r="JPQ32" s="52"/>
      <c r="JPR32" s="52"/>
      <c r="JPS32" s="52"/>
      <c r="JPT32" s="52"/>
      <c r="JPU32" s="52"/>
      <c r="JPV32" s="52"/>
      <c r="JPW32" s="52"/>
      <c r="JPX32" s="52"/>
      <c r="JPY32" s="52"/>
      <c r="JPZ32" s="52"/>
      <c r="JQA32" s="52"/>
      <c r="JQB32" s="52"/>
      <c r="JQC32" s="52"/>
      <c r="JQD32" s="52"/>
      <c r="JQE32" s="52"/>
      <c r="JQF32" s="52"/>
      <c r="JQG32" s="52"/>
      <c r="JQH32" s="52"/>
      <c r="JQI32" s="52"/>
      <c r="JQJ32" s="52"/>
      <c r="JQK32" s="52"/>
      <c r="JQL32" s="52"/>
      <c r="JQM32" s="52"/>
      <c r="JQN32" s="52"/>
      <c r="JQO32" s="52"/>
      <c r="JQP32" s="52"/>
      <c r="JQQ32" s="52"/>
      <c r="JQR32" s="52"/>
      <c r="JQS32" s="52"/>
      <c r="JQT32" s="52"/>
      <c r="JQU32" s="52"/>
      <c r="JQV32" s="52"/>
      <c r="JQW32" s="52"/>
      <c r="JQX32" s="52"/>
      <c r="JQY32" s="52"/>
      <c r="JQZ32" s="52"/>
      <c r="JRA32" s="52"/>
      <c r="JRB32" s="52"/>
      <c r="JRC32" s="52"/>
      <c r="JRD32" s="52"/>
      <c r="JRE32" s="52"/>
      <c r="JRF32" s="52"/>
      <c r="JRG32" s="52"/>
      <c r="JRH32" s="52"/>
      <c r="JRI32" s="52"/>
      <c r="JRJ32" s="52"/>
      <c r="JRK32" s="52"/>
      <c r="JRL32" s="52"/>
      <c r="JRM32" s="52"/>
      <c r="JRN32" s="52"/>
      <c r="JRO32" s="52"/>
      <c r="JRP32" s="52"/>
      <c r="JRQ32" s="52"/>
      <c r="JRR32" s="52"/>
      <c r="JRS32" s="52"/>
      <c r="JRT32" s="52"/>
      <c r="JRU32" s="52"/>
      <c r="JRV32" s="52"/>
      <c r="JRW32" s="52"/>
      <c r="JRX32" s="52"/>
      <c r="JRY32" s="52"/>
      <c r="JRZ32" s="52"/>
      <c r="JSA32" s="52"/>
      <c r="JSB32" s="52"/>
      <c r="JSC32" s="52"/>
      <c r="JSD32" s="52"/>
      <c r="JSE32" s="52"/>
      <c r="JSF32" s="52"/>
      <c r="JSG32" s="52"/>
      <c r="JSH32" s="52"/>
      <c r="JSI32" s="52"/>
      <c r="JSJ32" s="52"/>
      <c r="JSK32" s="52"/>
      <c r="JSL32" s="52"/>
      <c r="JSM32" s="52"/>
      <c r="JSN32" s="52"/>
      <c r="JSO32" s="52"/>
      <c r="JSP32" s="52"/>
      <c r="JSQ32" s="52"/>
      <c r="JSR32" s="52"/>
      <c r="JSS32" s="52"/>
      <c r="JST32" s="52"/>
      <c r="JSU32" s="52"/>
      <c r="JSV32" s="52"/>
      <c r="JSW32" s="52"/>
      <c r="JSX32" s="52"/>
      <c r="JSY32" s="52"/>
      <c r="JSZ32" s="52"/>
      <c r="JTA32" s="52"/>
      <c r="JTB32" s="52"/>
      <c r="JTC32" s="52"/>
      <c r="JTD32" s="52"/>
      <c r="JTE32" s="52"/>
      <c r="JTF32" s="52"/>
      <c r="JTG32" s="52"/>
      <c r="JTH32" s="52"/>
      <c r="JTI32" s="52"/>
      <c r="JTJ32" s="52"/>
      <c r="JTK32" s="52"/>
      <c r="JTL32" s="52"/>
      <c r="JTM32" s="52"/>
      <c r="JTN32" s="52"/>
      <c r="JTO32" s="52"/>
      <c r="JTP32" s="52"/>
      <c r="JTQ32" s="52"/>
      <c r="JTR32" s="52"/>
      <c r="JTS32" s="52"/>
      <c r="JTT32" s="52"/>
      <c r="JTU32" s="52"/>
      <c r="JTV32" s="52"/>
      <c r="JTW32" s="52"/>
      <c r="JTX32" s="52"/>
      <c r="JTY32" s="52"/>
      <c r="JTZ32" s="52"/>
      <c r="JUA32" s="52"/>
      <c r="JUB32" s="52"/>
      <c r="JUC32" s="52"/>
      <c r="JUD32" s="52"/>
      <c r="JUE32" s="52"/>
      <c r="JUF32" s="52"/>
      <c r="JUG32" s="52"/>
      <c r="JUH32" s="52"/>
      <c r="JUI32" s="52"/>
      <c r="JUJ32" s="52"/>
      <c r="JUK32" s="52"/>
      <c r="JUL32" s="52"/>
      <c r="JUM32" s="52"/>
      <c r="JUN32" s="52"/>
      <c r="JUO32" s="52"/>
      <c r="JUP32" s="52"/>
      <c r="JUQ32" s="52"/>
      <c r="JUR32" s="52"/>
      <c r="JUS32" s="52"/>
      <c r="JUT32" s="52"/>
      <c r="JUU32" s="52"/>
      <c r="JUV32" s="52"/>
      <c r="JUW32" s="52"/>
      <c r="JUX32" s="52"/>
      <c r="JUY32" s="52"/>
      <c r="JUZ32" s="52"/>
      <c r="JVA32" s="52"/>
      <c r="JVB32" s="52"/>
      <c r="JVC32" s="52"/>
      <c r="JVD32" s="52"/>
      <c r="JVE32" s="52"/>
      <c r="JVF32" s="52"/>
      <c r="JVG32" s="52"/>
      <c r="JVH32" s="52"/>
      <c r="JVI32" s="52"/>
      <c r="JVJ32" s="52"/>
      <c r="JVK32" s="52"/>
      <c r="JVL32" s="52"/>
      <c r="JVM32" s="52"/>
      <c r="JVN32" s="52"/>
      <c r="JVO32" s="52"/>
      <c r="JVP32" s="52"/>
      <c r="JVQ32" s="52"/>
      <c r="JVR32" s="52"/>
      <c r="JVS32" s="52"/>
      <c r="JVT32" s="52"/>
      <c r="JVU32" s="52"/>
      <c r="JVV32" s="52"/>
      <c r="JVW32" s="52"/>
      <c r="JVX32" s="52"/>
      <c r="JVY32" s="52"/>
      <c r="JVZ32" s="52"/>
      <c r="JWA32" s="52"/>
      <c r="JWB32" s="52"/>
      <c r="JWC32" s="52"/>
      <c r="JWD32" s="52"/>
      <c r="JWE32" s="52"/>
      <c r="JWF32" s="52"/>
      <c r="JWG32" s="52"/>
      <c r="JWH32" s="52"/>
      <c r="JWI32" s="52"/>
      <c r="JWJ32" s="52"/>
      <c r="JWK32" s="52"/>
      <c r="JWL32" s="52"/>
      <c r="JWM32" s="52"/>
      <c r="JWN32" s="52"/>
      <c r="JWO32" s="52"/>
      <c r="JWP32" s="52"/>
      <c r="JWQ32" s="52"/>
      <c r="JWR32" s="52"/>
      <c r="JWS32" s="52"/>
      <c r="JWT32" s="52"/>
      <c r="JWU32" s="52"/>
      <c r="JWV32" s="52"/>
      <c r="JWW32" s="52"/>
      <c r="JWX32" s="52"/>
      <c r="JWY32" s="52"/>
      <c r="JWZ32" s="52"/>
      <c r="JXA32" s="52"/>
      <c r="JXB32" s="52"/>
      <c r="JXC32" s="52"/>
      <c r="JXD32" s="52"/>
      <c r="JXE32" s="52"/>
      <c r="JXF32" s="52"/>
      <c r="JXG32" s="52"/>
      <c r="JXH32" s="52"/>
      <c r="JXI32" s="52"/>
      <c r="JXJ32" s="52"/>
      <c r="JXK32" s="52"/>
      <c r="JXL32" s="52"/>
      <c r="JXM32" s="52"/>
      <c r="JXN32" s="52"/>
      <c r="JXO32" s="52"/>
      <c r="JXP32" s="52"/>
      <c r="JXQ32" s="52"/>
      <c r="JXR32" s="52"/>
      <c r="JXS32" s="52"/>
      <c r="JXT32" s="52"/>
      <c r="JXU32" s="52"/>
      <c r="JXV32" s="52"/>
      <c r="JXW32" s="52"/>
      <c r="JXX32" s="52"/>
      <c r="JXY32" s="52"/>
      <c r="JXZ32" s="52"/>
      <c r="JYA32" s="52"/>
      <c r="JYB32" s="52"/>
      <c r="JYC32" s="52"/>
      <c r="JYD32" s="52"/>
      <c r="JYE32" s="52"/>
      <c r="JYF32" s="52"/>
      <c r="JYG32" s="52"/>
      <c r="JYH32" s="52"/>
      <c r="JYI32" s="52"/>
      <c r="JYJ32" s="52"/>
      <c r="JYK32" s="52"/>
      <c r="JYL32" s="52"/>
      <c r="JYM32" s="52"/>
      <c r="JYN32" s="52"/>
      <c r="JYO32" s="52"/>
      <c r="JYP32" s="52"/>
      <c r="JYQ32" s="52"/>
      <c r="JYR32" s="52"/>
      <c r="JYS32" s="52"/>
      <c r="JYT32" s="52"/>
      <c r="JYU32" s="52"/>
      <c r="JYV32" s="52"/>
      <c r="JYW32" s="52"/>
      <c r="JYX32" s="52"/>
      <c r="JYY32" s="52"/>
      <c r="JYZ32" s="52"/>
      <c r="JZA32" s="52"/>
      <c r="JZB32" s="52"/>
      <c r="JZC32" s="52"/>
      <c r="JZD32" s="52"/>
      <c r="JZE32" s="52"/>
      <c r="JZF32" s="52"/>
      <c r="JZG32" s="52"/>
      <c r="JZH32" s="52"/>
      <c r="JZI32" s="52"/>
      <c r="JZJ32" s="52"/>
      <c r="JZK32" s="52"/>
      <c r="JZL32" s="52"/>
      <c r="JZM32" s="52"/>
      <c r="JZN32" s="52"/>
      <c r="JZO32" s="52"/>
      <c r="JZP32" s="52"/>
      <c r="JZQ32" s="52"/>
      <c r="JZR32" s="52"/>
      <c r="JZS32" s="52"/>
      <c r="JZT32" s="52"/>
      <c r="JZU32" s="52"/>
      <c r="JZV32" s="52"/>
      <c r="JZW32" s="52"/>
      <c r="JZX32" s="52"/>
      <c r="JZY32" s="52"/>
      <c r="JZZ32" s="52"/>
      <c r="KAA32" s="52"/>
      <c r="KAB32" s="52"/>
      <c r="KAC32" s="52"/>
      <c r="KAD32" s="52"/>
      <c r="KAE32" s="52"/>
      <c r="KAF32" s="52"/>
      <c r="KAG32" s="52"/>
      <c r="KAH32" s="52"/>
      <c r="KAI32" s="52"/>
      <c r="KAJ32" s="52"/>
      <c r="KAK32" s="52"/>
      <c r="KAL32" s="52"/>
      <c r="KAM32" s="52"/>
      <c r="KAN32" s="52"/>
      <c r="KAO32" s="52"/>
      <c r="KAP32" s="52"/>
      <c r="KAQ32" s="52"/>
      <c r="KAR32" s="52"/>
      <c r="KAS32" s="52"/>
      <c r="KAT32" s="52"/>
      <c r="KAU32" s="52"/>
      <c r="KAV32" s="52"/>
      <c r="KAW32" s="52"/>
      <c r="KAX32" s="52"/>
      <c r="KAY32" s="52"/>
      <c r="KAZ32" s="52"/>
      <c r="KBA32" s="52"/>
      <c r="KBB32" s="52"/>
      <c r="KBC32" s="52"/>
      <c r="KBD32" s="52"/>
      <c r="KBE32" s="52"/>
      <c r="KBF32" s="52"/>
      <c r="KBG32" s="52"/>
      <c r="KBH32" s="52"/>
      <c r="KBI32" s="52"/>
      <c r="KBJ32" s="52"/>
      <c r="KBK32" s="52"/>
      <c r="KBL32" s="52"/>
      <c r="KBM32" s="52"/>
      <c r="KBN32" s="52"/>
      <c r="KBO32" s="52"/>
      <c r="KBP32" s="52"/>
      <c r="KBQ32" s="52"/>
      <c r="KBR32" s="52"/>
      <c r="KBS32" s="52"/>
      <c r="KBT32" s="52"/>
      <c r="KBU32" s="52"/>
      <c r="KBV32" s="52"/>
      <c r="KBW32" s="52"/>
      <c r="KBX32" s="52"/>
      <c r="KBY32" s="52"/>
      <c r="KBZ32" s="52"/>
      <c r="KCA32" s="52"/>
      <c r="KCB32" s="52"/>
      <c r="KCC32" s="52"/>
      <c r="KCD32" s="52"/>
      <c r="KCE32" s="52"/>
      <c r="KCF32" s="52"/>
      <c r="KCG32" s="52"/>
      <c r="KCH32" s="52"/>
      <c r="KCI32" s="52"/>
      <c r="KCJ32" s="52"/>
      <c r="KCK32" s="52"/>
      <c r="KCL32" s="52"/>
      <c r="KCM32" s="52"/>
      <c r="KCN32" s="52"/>
      <c r="KCO32" s="52"/>
      <c r="KCP32" s="52"/>
      <c r="KCQ32" s="52"/>
      <c r="KCR32" s="52"/>
      <c r="KCS32" s="52"/>
      <c r="KCT32" s="52"/>
      <c r="KCU32" s="52"/>
      <c r="KCV32" s="52"/>
      <c r="KCW32" s="52"/>
      <c r="KCX32" s="52"/>
      <c r="KCY32" s="52"/>
      <c r="KCZ32" s="52"/>
      <c r="KDA32" s="52"/>
      <c r="KDB32" s="52"/>
      <c r="KDC32" s="52"/>
      <c r="KDD32" s="52"/>
      <c r="KDE32" s="52"/>
      <c r="KDF32" s="52"/>
      <c r="KDG32" s="52"/>
      <c r="KDH32" s="52"/>
      <c r="KDI32" s="52"/>
      <c r="KDJ32" s="52"/>
      <c r="KDK32" s="52"/>
      <c r="KDL32" s="52"/>
      <c r="KDM32" s="52"/>
      <c r="KDN32" s="52"/>
      <c r="KDO32" s="52"/>
      <c r="KDP32" s="52"/>
      <c r="KDQ32" s="52"/>
      <c r="KDR32" s="52"/>
      <c r="KDS32" s="52"/>
      <c r="KDT32" s="52"/>
      <c r="KDU32" s="52"/>
      <c r="KDV32" s="52"/>
      <c r="KDW32" s="52"/>
      <c r="KDX32" s="52"/>
      <c r="KDY32" s="52"/>
      <c r="KDZ32" s="52"/>
      <c r="KEA32" s="52"/>
      <c r="KEB32" s="52"/>
      <c r="KEC32" s="52"/>
      <c r="KED32" s="52"/>
      <c r="KEE32" s="52"/>
      <c r="KEF32" s="52"/>
      <c r="KEG32" s="52"/>
      <c r="KEH32" s="52"/>
      <c r="KEI32" s="52"/>
      <c r="KEJ32" s="52"/>
      <c r="KEK32" s="52"/>
      <c r="KEL32" s="52"/>
      <c r="KEM32" s="52"/>
      <c r="KEN32" s="52"/>
      <c r="KEO32" s="52"/>
      <c r="KEP32" s="52"/>
      <c r="KEQ32" s="52"/>
      <c r="KER32" s="52"/>
      <c r="KES32" s="52"/>
      <c r="KET32" s="52"/>
      <c r="KEU32" s="52"/>
      <c r="KEV32" s="52"/>
      <c r="KEW32" s="52"/>
      <c r="KEX32" s="52"/>
      <c r="KEY32" s="52"/>
      <c r="KEZ32" s="52"/>
      <c r="KFA32" s="52"/>
      <c r="KFB32" s="52"/>
      <c r="KFC32" s="52"/>
      <c r="KFD32" s="52"/>
      <c r="KFE32" s="52"/>
      <c r="KFF32" s="52"/>
      <c r="KFG32" s="52"/>
      <c r="KFH32" s="52"/>
      <c r="KFI32" s="52"/>
      <c r="KFJ32" s="52"/>
      <c r="KFK32" s="52"/>
      <c r="KFL32" s="52"/>
      <c r="KFM32" s="52"/>
      <c r="KFN32" s="52"/>
      <c r="KFO32" s="52"/>
      <c r="KFP32" s="52"/>
      <c r="KFQ32" s="52"/>
      <c r="KFR32" s="52"/>
      <c r="KFS32" s="52"/>
      <c r="KFT32" s="52"/>
      <c r="KFU32" s="52"/>
      <c r="KFV32" s="52"/>
      <c r="KFW32" s="52"/>
      <c r="KFX32" s="52"/>
      <c r="KFY32" s="52"/>
      <c r="KFZ32" s="52"/>
      <c r="KGA32" s="52"/>
      <c r="KGB32" s="52"/>
      <c r="KGC32" s="52"/>
      <c r="KGD32" s="52"/>
      <c r="KGE32" s="52"/>
      <c r="KGF32" s="52"/>
      <c r="KGG32" s="52"/>
      <c r="KGH32" s="52"/>
      <c r="KGI32" s="52"/>
      <c r="KGJ32" s="52"/>
      <c r="KGK32" s="52"/>
      <c r="KGL32" s="52"/>
      <c r="KGM32" s="52"/>
      <c r="KGN32" s="52"/>
      <c r="KGO32" s="52"/>
      <c r="KGP32" s="52"/>
      <c r="KGQ32" s="52"/>
      <c r="KGR32" s="52"/>
      <c r="KGS32" s="52"/>
      <c r="KGT32" s="52"/>
      <c r="KGU32" s="52"/>
      <c r="KGV32" s="52"/>
      <c r="KGW32" s="52"/>
      <c r="KGX32" s="52"/>
      <c r="KGY32" s="52"/>
      <c r="KGZ32" s="52"/>
      <c r="KHA32" s="52"/>
      <c r="KHB32" s="52"/>
      <c r="KHC32" s="52"/>
      <c r="KHD32" s="52"/>
      <c r="KHE32" s="52"/>
      <c r="KHF32" s="52"/>
      <c r="KHG32" s="52"/>
      <c r="KHH32" s="52"/>
      <c r="KHI32" s="52"/>
      <c r="KHJ32" s="52"/>
      <c r="KHK32" s="52"/>
      <c r="KHL32" s="52"/>
      <c r="KHM32" s="52"/>
      <c r="KHN32" s="52"/>
      <c r="KHO32" s="52"/>
      <c r="KHP32" s="52"/>
      <c r="KHQ32" s="52"/>
      <c r="KHR32" s="52"/>
      <c r="KHS32" s="52"/>
      <c r="KHT32" s="52"/>
      <c r="KHU32" s="52"/>
      <c r="KHV32" s="52"/>
      <c r="KHW32" s="52"/>
      <c r="KHX32" s="52"/>
      <c r="KHY32" s="52"/>
      <c r="KHZ32" s="52"/>
      <c r="KIA32" s="52"/>
      <c r="KIB32" s="52"/>
      <c r="KIC32" s="52"/>
      <c r="KID32" s="52"/>
      <c r="KIE32" s="52"/>
      <c r="KIF32" s="52"/>
      <c r="KIG32" s="52"/>
      <c r="KIH32" s="52"/>
      <c r="KII32" s="52"/>
      <c r="KIJ32" s="52"/>
      <c r="KIK32" s="52"/>
      <c r="KIL32" s="52"/>
      <c r="KIM32" s="52"/>
      <c r="KIN32" s="52"/>
      <c r="KIO32" s="52"/>
      <c r="KIP32" s="52"/>
      <c r="KIQ32" s="52"/>
      <c r="KIR32" s="52"/>
      <c r="KIS32" s="52"/>
      <c r="KIT32" s="52"/>
      <c r="KIU32" s="52"/>
      <c r="KIV32" s="52"/>
      <c r="KIW32" s="52"/>
      <c r="KIX32" s="52"/>
      <c r="KIY32" s="52"/>
      <c r="KIZ32" s="52"/>
      <c r="KJA32" s="52"/>
      <c r="KJB32" s="52"/>
      <c r="KJC32" s="52"/>
      <c r="KJD32" s="52"/>
      <c r="KJE32" s="52"/>
      <c r="KJF32" s="52"/>
      <c r="KJG32" s="52"/>
      <c r="KJH32" s="52"/>
      <c r="KJI32" s="52"/>
      <c r="KJJ32" s="52"/>
      <c r="KJK32" s="52"/>
      <c r="KJL32" s="52"/>
      <c r="KJM32" s="52"/>
      <c r="KJN32" s="52"/>
      <c r="KJO32" s="52"/>
      <c r="KJP32" s="52"/>
      <c r="KJQ32" s="52"/>
      <c r="KJR32" s="52"/>
      <c r="KJS32" s="52"/>
      <c r="KJT32" s="52"/>
      <c r="KJU32" s="52"/>
      <c r="KJV32" s="52"/>
      <c r="KJW32" s="52"/>
      <c r="KJX32" s="52"/>
      <c r="KJY32" s="52"/>
      <c r="KJZ32" s="52"/>
      <c r="KKA32" s="52"/>
      <c r="KKB32" s="52"/>
      <c r="KKC32" s="52"/>
      <c r="KKD32" s="52"/>
      <c r="KKE32" s="52"/>
      <c r="KKF32" s="52"/>
      <c r="KKG32" s="52"/>
      <c r="KKH32" s="52"/>
      <c r="KKI32" s="52"/>
      <c r="KKJ32" s="52"/>
      <c r="KKK32" s="52"/>
      <c r="KKL32" s="52"/>
      <c r="KKM32" s="52"/>
      <c r="KKN32" s="52"/>
      <c r="KKO32" s="52"/>
      <c r="KKP32" s="52"/>
      <c r="KKQ32" s="52"/>
      <c r="KKR32" s="52"/>
      <c r="KKS32" s="52"/>
      <c r="KKT32" s="52"/>
      <c r="KKU32" s="52"/>
      <c r="KKV32" s="52"/>
      <c r="KKW32" s="52"/>
      <c r="KKX32" s="52"/>
      <c r="KKY32" s="52"/>
      <c r="KKZ32" s="52"/>
      <c r="KLA32" s="52"/>
      <c r="KLB32" s="52"/>
      <c r="KLC32" s="52"/>
      <c r="KLD32" s="52"/>
      <c r="KLE32" s="52"/>
      <c r="KLF32" s="52"/>
      <c r="KLG32" s="52"/>
      <c r="KLH32" s="52"/>
      <c r="KLI32" s="52"/>
      <c r="KLJ32" s="52"/>
      <c r="KLK32" s="52"/>
      <c r="KLL32" s="52"/>
      <c r="KLM32" s="52"/>
      <c r="KLN32" s="52"/>
      <c r="KLO32" s="52"/>
      <c r="KLP32" s="52"/>
      <c r="KLQ32" s="52"/>
      <c r="KLR32" s="52"/>
      <c r="KLS32" s="52"/>
      <c r="KLT32" s="52"/>
      <c r="KLU32" s="52"/>
      <c r="KLV32" s="52"/>
      <c r="KLW32" s="52"/>
      <c r="KLX32" s="52"/>
      <c r="KLY32" s="52"/>
      <c r="KLZ32" s="52"/>
      <c r="KMA32" s="52"/>
      <c r="KMB32" s="52"/>
      <c r="KMC32" s="52"/>
      <c r="KMD32" s="52"/>
      <c r="KME32" s="52"/>
      <c r="KMF32" s="52"/>
      <c r="KMG32" s="52"/>
      <c r="KMH32" s="52"/>
      <c r="KMI32" s="52"/>
      <c r="KMJ32" s="52"/>
      <c r="KMK32" s="52"/>
      <c r="KML32" s="52"/>
      <c r="KMM32" s="52"/>
      <c r="KMN32" s="52"/>
      <c r="KMO32" s="52"/>
      <c r="KMP32" s="52"/>
      <c r="KMQ32" s="52"/>
      <c r="KMR32" s="52"/>
      <c r="KMS32" s="52"/>
      <c r="KMT32" s="52"/>
      <c r="KMU32" s="52"/>
      <c r="KMV32" s="52"/>
      <c r="KMW32" s="52"/>
      <c r="KMX32" s="52"/>
      <c r="KMY32" s="52"/>
      <c r="KMZ32" s="52"/>
      <c r="KNA32" s="52"/>
      <c r="KNB32" s="52"/>
      <c r="KNC32" s="52"/>
      <c r="KND32" s="52"/>
      <c r="KNE32" s="52"/>
      <c r="KNF32" s="52"/>
      <c r="KNG32" s="52"/>
      <c r="KNH32" s="52"/>
      <c r="KNI32" s="52"/>
      <c r="KNJ32" s="52"/>
      <c r="KNK32" s="52"/>
      <c r="KNL32" s="52"/>
      <c r="KNM32" s="52"/>
      <c r="KNN32" s="52"/>
      <c r="KNO32" s="52"/>
      <c r="KNP32" s="52"/>
      <c r="KNQ32" s="52"/>
      <c r="KNR32" s="52"/>
      <c r="KNS32" s="52"/>
      <c r="KNT32" s="52"/>
      <c r="KNU32" s="52"/>
      <c r="KNV32" s="52"/>
      <c r="KNW32" s="52"/>
      <c r="KNX32" s="52"/>
      <c r="KNY32" s="52"/>
      <c r="KNZ32" s="52"/>
      <c r="KOA32" s="52"/>
      <c r="KOB32" s="52"/>
      <c r="KOC32" s="52"/>
      <c r="KOD32" s="52"/>
      <c r="KOE32" s="52"/>
      <c r="KOF32" s="52"/>
      <c r="KOG32" s="52"/>
      <c r="KOH32" s="52"/>
      <c r="KOI32" s="52"/>
      <c r="KOJ32" s="52"/>
      <c r="KOK32" s="52"/>
      <c r="KOL32" s="52"/>
      <c r="KOM32" s="52"/>
      <c r="KON32" s="52"/>
      <c r="KOO32" s="52"/>
      <c r="KOP32" s="52"/>
      <c r="KOQ32" s="52"/>
      <c r="KOR32" s="52"/>
      <c r="KOS32" s="52"/>
      <c r="KOT32" s="52"/>
      <c r="KOU32" s="52"/>
      <c r="KOV32" s="52"/>
      <c r="KOW32" s="52"/>
      <c r="KOX32" s="52"/>
      <c r="KOY32" s="52"/>
      <c r="KOZ32" s="52"/>
      <c r="KPA32" s="52"/>
      <c r="KPB32" s="52"/>
      <c r="KPC32" s="52"/>
      <c r="KPD32" s="52"/>
      <c r="KPE32" s="52"/>
      <c r="KPF32" s="52"/>
      <c r="KPG32" s="52"/>
      <c r="KPH32" s="52"/>
      <c r="KPI32" s="52"/>
      <c r="KPJ32" s="52"/>
      <c r="KPK32" s="52"/>
      <c r="KPL32" s="52"/>
      <c r="KPM32" s="52"/>
      <c r="KPN32" s="52"/>
      <c r="KPO32" s="52"/>
      <c r="KPP32" s="52"/>
      <c r="KPQ32" s="52"/>
      <c r="KPR32" s="52"/>
      <c r="KPS32" s="52"/>
      <c r="KPT32" s="52"/>
      <c r="KPU32" s="52"/>
      <c r="KPV32" s="52"/>
      <c r="KPW32" s="52"/>
      <c r="KPX32" s="52"/>
      <c r="KPY32" s="52"/>
      <c r="KPZ32" s="52"/>
      <c r="KQA32" s="52"/>
      <c r="KQB32" s="52"/>
      <c r="KQC32" s="52"/>
      <c r="KQD32" s="52"/>
      <c r="KQE32" s="52"/>
      <c r="KQF32" s="52"/>
      <c r="KQG32" s="52"/>
      <c r="KQH32" s="52"/>
      <c r="KQI32" s="52"/>
      <c r="KQJ32" s="52"/>
      <c r="KQK32" s="52"/>
      <c r="KQL32" s="52"/>
      <c r="KQM32" s="52"/>
      <c r="KQN32" s="52"/>
      <c r="KQO32" s="52"/>
      <c r="KQP32" s="52"/>
      <c r="KQQ32" s="52"/>
      <c r="KQR32" s="52"/>
      <c r="KQS32" s="52"/>
      <c r="KQT32" s="52"/>
      <c r="KQU32" s="52"/>
      <c r="KQV32" s="52"/>
      <c r="KQW32" s="52"/>
      <c r="KQX32" s="52"/>
      <c r="KQY32" s="52"/>
      <c r="KQZ32" s="52"/>
      <c r="KRA32" s="52"/>
      <c r="KRB32" s="52"/>
      <c r="KRC32" s="52"/>
      <c r="KRD32" s="52"/>
      <c r="KRE32" s="52"/>
      <c r="KRF32" s="52"/>
      <c r="KRG32" s="52"/>
      <c r="KRH32" s="52"/>
      <c r="KRI32" s="52"/>
      <c r="KRJ32" s="52"/>
      <c r="KRK32" s="52"/>
      <c r="KRL32" s="52"/>
      <c r="KRM32" s="52"/>
      <c r="KRN32" s="52"/>
      <c r="KRO32" s="52"/>
      <c r="KRP32" s="52"/>
      <c r="KRQ32" s="52"/>
      <c r="KRR32" s="52"/>
      <c r="KRS32" s="52"/>
      <c r="KRT32" s="52"/>
      <c r="KRU32" s="52"/>
      <c r="KRV32" s="52"/>
      <c r="KRW32" s="52"/>
      <c r="KRX32" s="52"/>
      <c r="KRY32" s="52"/>
      <c r="KRZ32" s="52"/>
      <c r="KSA32" s="52"/>
      <c r="KSB32" s="52"/>
      <c r="KSC32" s="52"/>
      <c r="KSD32" s="52"/>
      <c r="KSE32" s="52"/>
      <c r="KSF32" s="52"/>
      <c r="KSG32" s="52"/>
      <c r="KSH32" s="52"/>
      <c r="KSI32" s="52"/>
      <c r="KSJ32" s="52"/>
      <c r="KSK32" s="52"/>
      <c r="KSL32" s="52"/>
      <c r="KSM32" s="52"/>
      <c r="KSN32" s="52"/>
      <c r="KSO32" s="52"/>
      <c r="KSP32" s="52"/>
      <c r="KSQ32" s="52"/>
      <c r="KSR32" s="52"/>
      <c r="KSS32" s="52"/>
      <c r="KST32" s="52"/>
      <c r="KSU32" s="52"/>
      <c r="KSV32" s="52"/>
      <c r="KSW32" s="52"/>
      <c r="KSX32" s="52"/>
      <c r="KSY32" s="52"/>
      <c r="KSZ32" s="52"/>
      <c r="KTA32" s="52"/>
      <c r="KTB32" s="52"/>
      <c r="KTC32" s="52"/>
      <c r="KTD32" s="52"/>
      <c r="KTE32" s="52"/>
      <c r="KTF32" s="52"/>
      <c r="KTG32" s="52"/>
      <c r="KTH32" s="52"/>
      <c r="KTI32" s="52"/>
      <c r="KTJ32" s="52"/>
      <c r="KTK32" s="52"/>
      <c r="KTL32" s="52"/>
      <c r="KTM32" s="52"/>
      <c r="KTN32" s="52"/>
      <c r="KTO32" s="52"/>
      <c r="KTP32" s="52"/>
      <c r="KTQ32" s="52"/>
      <c r="KTR32" s="52"/>
      <c r="KTS32" s="52"/>
      <c r="KTT32" s="52"/>
      <c r="KTU32" s="52"/>
      <c r="KTV32" s="52"/>
      <c r="KTW32" s="52"/>
      <c r="KTX32" s="52"/>
      <c r="KTY32" s="52"/>
      <c r="KTZ32" s="52"/>
      <c r="KUA32" s="52"/>
      <c r="KUB32" s="52"/>
      <c r="KUC32" s="52"/>
      <c r="KUD32" s="52"/>
      <c r="KUE32" s="52"/>
      <c r="KUF32" s="52"/>
      <c r="KUG32" s="52"/>
      <c r="KUH32" s="52"/>
      <c r="KUI32" s="52"/>
      <c r="KUJ32" s="52"/>
      <c r="KUK32" s="52"/>
      <c r="KUL32" s="52"/>
      <c r="KUM32" s="52"/>
      <c r="KUN32" s="52"/>
      <c r="KUO32" s="52"/>
      <c r="KUP32" s="52"/>
      <c r="KUQ32" s="52"/>
      <c r="KUR32" s="52"/>
      <c r="KUS32" s="52"/>
      <c r="KUT32" s="52"/>
      <c r="KUU32" s="52"/>
      <c r="KUV32" s="52"/>
      <c r="KUW32" s="52"/>
      <c r="KUX32" s="52"/>
      <c r="KUY32" s="52"/>
      <c r="KUZ32" s="52"/>
      <c r="KVA32" s="52"/>
      <c r="KVB32" s="52"/>
      <c r="KVC32" s="52"/>
      <c r="KVD32" s="52"/>
      <c r="KVE32" s="52"/>
      <c r="KVF32" s="52"/>
      <c r="KVG32" s="52"/>
      <c r="KVH32" s="52"/>
      <c r="KVI32" s="52"/>
      <c r="KVJ32" s="52"/>
      <c r="KVK32" s="52"/>
      <c r="KVL32" s="52"/>
      <c r="KVM32" s="52"/>
      <c r="KVN32" s="52"/>
      <c r="KVO32" s="52"/>
      <c r="KVP32" s="52"/>
      <c r="KVQ32" s="52"/>
      <c r="KVR32" s="52"/>
      <c r="KVS32" s="52"/>
      <c r="KVT32" s="52"/>
      <c r="KVU32" s="52"/>
      <c r="KVV32" s="52"/>
      <c r="KVW32" s="52"/>
      <c r="KVX32" s="52"/>
      <c r="KVY32" s="52"/>
      <c r="KVZ32" s="52"/>
      <c r="KWA32" s="52"/>
      <c r="KWB32" s="52"/>
      <c r="KWC32" s="52"/>
      <c r="KWD32" s="52"/>
      <c r="KWE32" s="52"/>
      <c r="KWF32" s="52"/>
      <c r="KWG32" s="52"/>
      <c r="KWH32" s="52"/>
      <c r="KWI32" s="52"/>
      <c r="KWJ32" s="52"/>
      <c r="KWK32" s="52"/>
      <c r="KWL32" s="52"/>
      <c r="KWM32" s="52"/>
      <c r="KWN32" s="52"/>
      <c r="KWO32" s="52"/>
      <c r="KWP32" s="52"/>
      <c r="KWQ32" s="52"/>
      <c r="KWR32" s="52"/>
      <c r="KWS32" s="52"/>
      <c r="KWT32" s="52"/>
      <c r="KWU32" s="52"/>
      <c r="KWV32" s="52"/>
      <c r="KWW32" s="52"/>
      <c r="KWX32" s="52"/>
      <c r="KWY32" s="52"/>
      <c r="KWZ32" s="52"/>
      <c r="KXA32" s="52"/>
      <c r="KXB32" s="52"/>
      <c r="KXC32" s="52"/>
      <c r="KXD32" s="52"/>
      <c r="KXE32" s="52"/>
      <c r="KXF32" s="52"/>
      <c r="KXG32" s="52"/>
      <c r="KXH32" s="52"/>
      <c r="KXI32" s="52"/>
      <c r="KXJ32" s="52"/>
      <c r="KXK32" s="52"/>
      <c r="KXL32" s="52"/>
      <c r="KXM32" s="52"/>
      <c r="KXN32" s="52"/>
      <c r="KXO32" s="52"/>
      <c r="KXP32" s="52"/>
      <c r="KXQ32" s="52"/>
      <c r="KXR32" s="52"/>
      <c r="KXS32" s="52"/>
      <c r="KXT32" s="52"/>
      <c r="KXU32" s="52"/>
      <c r="KXV32" s="52"/>
      <c r="KXW32" s="52"/>
      <c r="KXX32" s="52"/>
      <c r="KXY32" s="52"/>
      <c r="KXZ32" s="52"/>
      <c r="KYA32" s="52"/>
      <c r="KYB32" s="52"/>
      <c r="KYC32" s="52"/>
      <c r="KYD32" s="52"/>
      <c r="KYE32" s="52"/>
      <c r="KYF32" s="52"/>
      <c r="KYG32" s="52"/>
      <c r="KYH32" s="52"/>
      <c r="KYI32" s="52"/>
      <c r="KYJ32" s="52"/>
      <c r="KYK32" s="52"/>
      <c r="KYL32" s="52"/>
      <c r="KYM32" s="52"/>
      <c r="KYN32" s="52"/>
      <c r="KYO32" s="52"/>
      <c r="KYP32" s="52"/>
      <c r="KYQ32" s="52"/>
      <c r="KYR32" s="52"/>
      <c r="KYS32" s="52"/>
      <c r="KYT32" s="52"/>
      <c r="KYU32" s="52"/>
      <c r="KYV32" s="52"/>
      <c r="KYW32" s="52"/>
      <c r="KYX32" s="52"/>
      <c r="KYY32" s="52"/>
      <c r="KYZ32" s="52"/>
      <c r="KZA32" s="52"/>
      <c r="KZB32" s="52"/>
      <c r="KZC32" s="52"/>
      <c r="KZD32" s="52"/>
      <c r="KZE32" s="52"/>
      <c r="KZF32" s="52"/>
      <c r="KZG32" s="52"/>
      <c r="KZH32" s="52"/>
      <c r="KZI32" s="52"/>
      <c r="KZJ32" s="52"/>
      <c r="KZK32" s="52"/>
      <c r="KZL32" s="52"/>
      <c r="KZM32" s="52"/>
      <c r="KZN32" s="52"/>
      <c r="KZO32" s="52"/>
      <c r="KZP32" s="52"/>
      <c r="KZQ32" s="52"/>
      <c r="KZR32" s="52"/>
      <c r="KZS32" s="52"/>
      <c r="KZT32" s="52"/>
      <c r="KZU32" s="52"/>
      <c r="KZV32" s="52"/>
      <c r="KZW32" s="52"/>
      <c r="KZX32" s="52"/>
      <c r="KZY32" s="52"/>
      <c r="KZZ32" s="52"/>
      <c r="LAA32" s="52"/>
      <c r="LAB32" s="52"/>
      <c r="LAC32" s="52"/>
      <c r="LAD32" s="52"/>
      <c r="LAE32" s="52"/>
      <c r="LAF32" s="52"/>
      <c r="LAG32" s="52"/>
      <c r="LAH32" s="52"/>
      <c r="LAI32" s="52"/>
      <c r="LAJ32" s="52"/>
      <c r="LAK32" s="52"/>
      <c r="LAL32" s="52"/>
      <c r="LAM32" s="52"/>
      <c r="LAN32" s="52"/>
      <c r="LAO32" s="52"/>
      <c r="LAP32" s="52"/>
      <c r="LAQ32" s="52"/>
      <c r="LAR32" s="52"/>
      <c r="LAS32" s="52"/>
      <c r="LAT32" s="52"/>
      <c r="LAU32" s="52"/>
      <c r="LAV32" s="52"/>
      <c r="LAW32" s="52"/>
      <c r="LAX32" s="52"/>
      <c r="LAY32" s="52"/>
      <c r="LAZ32" s="52"/>
      <c r="LBA32" s="52"/>
      <c r="LBB32" s="52"/>
      <c r="LBC32" s="52"/>
      <c r="LBD32" s="52"/>
      <c r="LBE32" s="52"/>
      <c r="LBF32" s="52"/>
      <c r="LBG32" s="52"/>
      <c r="LBH32" s="52"/>
      <c r="LBI32" s="52"/>
      <c r="LBJ32" s="52"/>
      <c r="LBK32" s="52"/>
      <c r="LBL32" s="52"/>
      <c r="LBM32" s="52"/>
      <c r="LBN32" s="52"/>
      <c r="LBO32" s="52"/>
      <c r="LBP32" s="52"/>
      <c r="LBQ32" s="52"/>
      <c r="LBR32" s="52"/>
      <c r="LBS32" s="52"/>
      <c r="LBT32" s="52"/>
      <c r="LBU32" s="52"/>
      <c r="LBV32" s="52"/>
      <c r="LBW32" s="52"/>
      <c r="LBX32" s="52"/>
      <c r="LBY32" s="52"/>
      <c r="LBZ32" s="52"/>
      <c r="LCA32" s="52"/>
      <c r="LCB32" s="52"/>
      <c r="LCC32" s="52"/>
      <c r="LCD32" s="52"/>
      <c r="LCE32" s="52"/>
      <c r="LCF32" s="52"/>
      <c r="LCG32" s="52"/>
      <c r="LCH32" s="52"/>
      <c r="LCI32" s="52"/>
      <c r="LCJ32" s="52"/>
      <c r="LCK32" s="52"/>
      <c r="LCL32" s="52"/>
      <c r="LCM32" s="52"/>
      <c r="LCN32" s="52"/>
      <c r="LCO32" s="52"/>
      <c r="LCP32" s="52"/>
      <c r="LCQ32" s="52"/>
      <c r="LCR32" s="52"/>
      <c r="LCS32" s="52"/>
      <c r="LCT32" s="52"/>
      <c r="LCU32" s="52"/>
      <c r="LCV32" s="52"/>
      <c r="LCW32" s="52"/>
      <c r="LCX32" s="52"/>
      <c r="LCY32" s="52"/>
      <c r="LCZ32" s="52"/>
      <c r="LDA32" s="52"/>
      <c r="LDB32" s="52"/>
      <c r="LDC32" s="52"/>
      <c r="LDD32" s="52"/>
      <c r="LDE32" s="52"/>
      <c r="LDF32" s="52"/>
      <c r="LDG32" s="52"/>
      <c r="LDH32" s="52"/>
      <c r="LDI32" s="52"/>
      <c r="LDJ32" s="52"/>
      <c r="LDK32" s="52"/>
      <c r="LDL32" s="52"/>
      <c r="LDM32" s="52"/>
      <c r="LDN32" s="52"/>
      <c r="LDO32" s="52"/>
      <c r="LDP32" s="52"/>
      <c r="LDQ32" s="52"/>
      <c r="LDR32" s="52"/>
      <c r="LDS32" s="52"/>
      <c r="LDT32" s="52"/>
      <c r="LDU32" s="52"/>
      <c r="LDV32" s="52"/>
      <c r="LDW32" s="52"/>
      <c r="LDX32" s="52"/>
      <c r="LDY32" s="52"/>
      <c r="LDZ32" s="52"/>
      <c r="LEA32" s="52"/>
      <c r="LEB32" s="52"/>
      <c r="LEC32" s="52"/>
      <c r="LED32" s="52"/>
      <c r="LEE32" s="52"/>
      <c r="LEF32" s="52"/>
      <c r="LEG32" s="52"/>
      <c r="LEH32" s="52"/>
      <c r="LEI32" s="52"/>
      <c r="LEJ32" s="52"/>
      <c r="LEK32" s="52"/>
      <c r="LEL32" s="52"/>
      <c r="LEM32" s="52"/>
      <c r="LEN32" s="52"/>
      <c r="LEO32" s="52"/>
      <c r="LEP32" s="52"/>
      <c r="LEQ32" s="52"/>
      <c r="LER32" s="52"/>
      <c r="LES32" s="52"/>
      <c r="LET32" s="52"/>
      <c r="LEU32" s="52"/>
      <c r="LEV32" s="52"/>
      <c r="LEW32" s="52"/>
      <c r="LEX32" s="52"/>
      <c r="LEY32" s="52"/>
      <c r="LEZ32" s="52"/>
      <c r="LFA32" s="52"/>
      <c r="LFB32" s="52"/>
      <c r="LFC32" s="52"/>
      <c r="LFD32" s="52"/>
      <c r="LFE32" s="52"/>
      <c r="LFF32" s="52"/>
      <c r="LFG32" s="52"/>
      <c r="LFH32" s="52"/>
      <c r="LFI32" s="52"/>
      <c r="LFJ32" s="52"/>
      <c r="LFK32" s="52"/>
      <c r="LFL32" s="52"/>
      <c r="LFM32" s="52"/>
      <c r="LFN32" s="52"/>
      <c r="LFO32" s="52"/>
      <c r="LFP32" s="52"/>
      <c r="LFQ32" s="52"/>
      <c r="LFR32" s="52"/>
      <c r="LFS32" s="52"/>
      <c r="LFT32" s="52"/>
      <c r="LFU32" s="52"/>
      <c r="LFV32" s="52"/>
      <c r="LFW32" s="52"/>
      <c r="LFX32" s="52"/>
      <c r="LFY32" s="52"/>
      <c r="LFZ32" s="52"/>
      <c r="LGA32" s="52"/>
      <c r="LGB32" s="52"/>
      <c r="LGC32" s="52"/>
      <c r="LGD32" s="52"/>
      <c r="LGE32" s="52"/>
      <c r="LGF32" s="52"/>
      <c r="LGG32" s="52"/>
      <c r="LGH32" s="52"/>
      <c r="LGI32" s="52"/>
      <c r="LGJ32" s="52"/>
      <c r="LGK32" s="52"/>
      <c r="LGL32" s="52"/>
      <c r="LGM32" s="52"/>
      <c r="LGN32" s="52"/>
      <c r="LGO32" s="52"/>
      <c r="LGP32" s="52"/>
      <c r="LGQ32" s="52"/>
      <c r="LGR32" s="52"/>
      <c r="LGS32" s="52"/>
      <c r="LGT32" s="52"/>
      <c r="LGU32" s="52"/>
      <c r="LGV32" s="52"/>
      <c r="LGW32" s="52"/>
      <c r="LGX32" s="52"/>
      <c r="LGY32" s="52"/>
      <c r="LGZ32" s="52"/>
      <c r="LHA32" s="52"/>
      <c r="LHB32" s="52"/>
      <c r="LHC32" s="52"/>
      <c r="LHD32" s="52"/>
      <c r="LHE32" s="52"/>
      <c r="LHF32" s="52"/>
      <c r="LHG32" s="52"/>
      <c r="LHH32" s="52"/>
      <c r="LHI32" s="52"/>
      <c r="LHJ32" s="52"/>
      <c r="LHK32" s="52"/>
      <c r="LHL32" s="52"/>
      <c r="LHM32" s="52"/>
      <c r="LHN32" s="52"/>
      <c r="LHO32" s="52"/>
      <c r="LHP32" s="52"/>
      <c r="LHQ32" s="52"/>
      <c r="LHR32" s="52"/>
      <c r="LHS32" s="52"/>
      <c r="LHT32" s="52"/>
      <c r="LHU32" s="52"/>
      <c r="LHV32" s="52"/>
      <c r="LHW32" s="52"/>
      <c r="LHX32" s="52"/>
      <c r="LHY32" s="52"/>
      <c r="LHZ32" s="52"/>
      <c r="LIA32" s="52"/>
      <c r="LIB32" s="52"/>
      <c r="LIC32" s="52"/>
      <c r="LID32" s="52"/>
      <c r="LIE32" s="52"/>
      <c r="LIF32" s="52"/>
      <c r="LIG32" s="52"/>
      <c r="LIH32" s="52"/>
      <c r="LII32" s="52"/>
      <c r="LIJ32" s="52"/>
      <c r="LIK32" s="52"/>
      <c r="LIL32" s="52"/>
      <c r="LIM32" s="52"/>
      <c r="LIN32" s="52"/>
      <c r="LIO32" s="52"/>
      <c r="LIP32" s="52"/>
      <c r="LIQ32" s="52"/>
      <c r="LIR32" s="52"/>
      <c r="LIS32" s="52"/>
      <c r="LIT32" s="52"/>
      <c r="LIU32" s="52"/>
      <c r="LIV32" s="52"/>
      <c r="LIW32" s="52"/>
      <c r="LIX32" s="52"/>
      <c r="LIY32" s="52"/>
      <c r="LIZ32" s="52"/>
      <c r="LJA32" s="52"/>
      <c r="LJB32" s="52"/>
      <c r="LJC32" s="52"/>
      <c r="LJD32" s="52"/>
      <c r="LJE32" s="52"/>
      <c r="LJF32" s="52"/>
      <c r="LJG32" s="52"/>
      <c r="LJH32" s="52"/>
      <c r="LJI32" s="52"/>
      <c r="LJJ32" s="52"/>
      <c r="LJK32" s="52"/>
      <c r="LJL32" s="52"/>
      <c r="LJM32" s="52"/>
      <c r="LJN32" s="52"/>
      <c r="LJO32" s="52"/>
      <c r="LJP32" s="52"/>
      <c r="LJQ32" s="52"/>
      <c r="LJR32" s="52"/>
      <c r="LJS32" s="52"/>
      <c r="LJT32" s="52"/>
      <c r="LJU32" s="52"/>
      <c r="LJV32" s="52"/>
      <c r="LJW32" s="52"/>
      <c r="LJX32" s="52"/>
      <c r="LJY32" s="52"/>
      <c r="LJZ32" s="52"/>
      <c r="LKA32" s="52"/>
      <c r="LKB32" s="52"/>
      <c r="LKC32" s="52"/>
      <c r="LKD32" s="52"/>
      <c r="LKE32" s="52"/>
      <c r="LKF32" s="52"/>
      <c r="LKG32" s="52"/>
      <c r="LKH32" s="52"/>
      <c r="LKI32" s="52"/>
      <c r="LKJ32" s="52"/>
      <c r="LKK32" s="52"/>
      <c r="LKL32" s="52"/>
      <c r="LKM32" s="52"/>
      <c r="LKN32" s="52"/>
      <c r="LKO32" s="52"/>
      <c r="LKP32" s="52"/>
      <c r="LKQ32" s="52"/>
      <c r="LKR32" s="52"/>
      <c r="LKS32" s="52"/>
      <c r="LKT32" s="52"/>
      <c r="LKU32" s="52"/>
      <c r="LKV32" s="52"/>
      <c r="LKW32" s="52"/>
      <c r="LKX32" s="52"/>
      <c r="LKY32" s="52"/>
      <c r="LKZ32" s="52"/>
      <c r="LLA32" s="52"/>
      <c r="LLB32" s="52"/>
      <c r="LLC32" s="52"/>
      <c r="LLD32" s="52"/>
      <c r="LLE32" s="52"/>
      <c r="LLF32" s="52"/>
      <c r="LLG32" s="52"/>
      <c r="LLH32" s="52"/>
      <c r="LLI32" s="52"/>
      <c r="LLJ32" s="52"/>
      <c r="LLK32" s="52"/>
      <c r="LLL32" s="52"/>
      <c r="LLM32" s="52"/>
      <c r="LLN32" s="52"/>
      <c r="LLO32" s="52"/>
      <c r="LLP32" s="52"/>
      <c r="LLQ32" s="52"/>
      <c r="LLR32" s="52"/>
      <c r="LLS32" s="52"/>
      <c r="LLT32" s="52"/>
      <c r="LLU32" s="52"/>
      <c r="LLV32" s="52"/>
      <c r="LLW32" s="52"/>
      <c r="LLX32" s="52"/>
      <c r="LLY32" s="52"/>
      <c r="LLZ32" s="52"/>
      <c r="LMA32" s="52"/>
      <c r="LMB32" s="52"/>
      <c r="LMC32" s="52"/>
      <c r="LMD32" s="52"/>
      <c r="LME32" s="52"/>
      <c r="LMF32" s="52"/>
      <c r="LMG32" s="52"/>
      <c r="LMH32" s="52"/>
      <c r="LMI32" s="52"/>
      <c r="LMJ32" s="52"/>
      <c r="LMK32" s="52"/>
      <c r="LML32" s="52"/>
      <c r="LMM32" s="52"/>
      <c r="LMN32" s="52"/>
      <c r="LMO32" s="52"/>
      <c r="LMP32" s="52"/>
      <c r="LMQ32" s="52"/>
      <c r="LMR32" s="52"/>
      <c r="LMS32" s="52"/>
      <c r="LMT32" s="52"/>
      <c r="LMU32" s="52"/>
      <c r="LMV32" s="52"/>
      <c r="LMW32" s="52"/>
      <c r="LMX32" s="52"/>
      <c r="LMY32" s="52"/>
      <c r="LMZ32" s="52"/>
      <c r="LNA32" s="52"/>
      <c r="LNB32" s="52"/>
      <c r="LNC32" s="52"/>
      <c r="LND32" s="52"/>
      <c r="LNE32" s="52"/>
      <c r="LNF32" s="52"/>
      <c r="LNG32" s="52"/>
      <c r="LNH32" s="52"/>
      <c r="LNI32" s="52"/>
      <c r="LNJ32" s="52"/>
      <c r="LNK32" s="52"/>
      <c r="LNL32" s="52"/>
      <c r="LNM32" s="52"/>
      <c r="LNN32" s="52"/>
      <c r="LNO32" s="52"/>
      <c r="LNP32" s="52"/>
      <c r="LNQ32" s="52"/>
      <c r="LNR32" s="52"/>
      <c r="LNS32" s="52"/>
      <c r="LNT32" s="52"/>
      <c r="LNU32" s="52"/>
      <c r="LNV32" s="52"/>
      <c r="LNW32" s="52"/>
      <c r="LNX32" s="52"/>
      <c r="LNY32" s="52"/>
      <c r="LNZ32" s="52"/>
      <c r="LOA32" s="52"/>
      <c r="LOB32" s="52"/>
      <c r="LOC32" s="52"/>
      <c r="LOD32" s="52"/>
      <c r="LOE32" s="52"/>
      <c r="LOF32" s="52"/>
      <c r="LOG32" s="52"/>
      <c r="LOH32" s="52"/>
      <c r="LOI32" s="52"/>
      <c r="LOJ32" s="52"/>
      <c r="LOK32" s="52"/>
      <c r="LOL32" s="52"/>
      <c r="LOM32" s="52"/>
      <c r="LON32" s="52"/>
      <c r="LOO32" s="52"/>
      <c r="LOP32" s="52"/>
      <c r="LOQ32" s="52"/>
      <c r="LOR32" s="52"/>
      <c r="LOS32" s="52"/>
      <c r="LOT32" s="52"/>
      <c r="LOU32" s="52"/>
      <c r="LOV32" s="52"/>
      <c r="LOW32" s="52"/>
      <c r="LOX32" s="52"/>
      <c r="LOY32" s="52"/>
      <c r="LOZ32" s="52"/>
      <c r="LPA32" s="52"/>
      <c r="LPB32" s="52"/>
      <c r="LPC32" s="52"/>
      <c r="LPD32" s="52"/>
      <c r="LPE32" s="52"/>
      <c r="LPF32" s="52"/>
      <c r="LPG32" s="52"/>
      <c r="LPH32" s="52"/>
      <c r="LPI32" s="52"/>
      <c r="LPJ32" s="52"/>
      <c r="LPK32" s="52"/>
      <c r="LPL32" s="52"/>
      <c r="LPM32" s="52"/>
      <c r="LPN32" s="52"/>
      <c r="LPO32" s="52"/>
      <c r="LPP32" s="52"/>
      <c r="LPQ32" s="52"/>
      <c r="LPR32" s="52"/>
      <c r="LPS32" s="52"/>
      <c r="LPT32" s="52"/>
      <c r="LPU32" s="52"/>
      <c r="LPV32" s="52"/>
      <c r="LPW32" s="52"/>
      <c r="LPX32" s="52"/>
      <c r="LPY32" s="52"/>
      <c r="LPZ32" s="52"/>
      <c r="LQA32" s="52"/>
      <c r="LQB32" s="52"/>
      <c r="LQC32" s="52"/>
      <c r="LQD32" s="52"/>
      <c r="LQE32" s="52"/>
      <c r="LQF32" s="52"/>
      <c r="LQG32" s="52"/>
      <c r="LQH32" s="52"/>
      <c r="LQI32" s="52"/>
      <c r="LQJ32" s="52"/>
      <c r="LQK32" s="52"/>
      <c r="LQL32" s="52"/>
      <c r="LQM32" s="52"/>
      <c r="LQN32" s="52"/>
      <c r="LQO32" s="52"/>
      <c r="LQP32" s="52"/>
      <c r="LQQ32" s="52"/>
      <c r="LQR32" s="52"/>
      <c r="LQS32" s="52"/>
      <c r="LQT32" s="52"/>
      <c r="LQU32" s="52"/>
      <c r="LQV32" s="52"/>
      <c r="LQW32" s="52"/>
      <c r="LQX32" s="52"/>
      <c r="LQY32" s="52"/>
      <c r="LQZ32" s="52"/>
      <c r="LRA32" s="52"/>
      <c r="LRB32" s="52"/>
      <c r="LRC32" s="52"/>
      <c r="LRD32" s="52"/>
      <c r="LRE32" s="52"/>
      <c r="LRF32" s="52"/>
      <c r="LRG32" s="52"/>
      <c r="LRH32" s="52"/>
      <c r="LRI32" s="52"/>
      <c r="LRJ32" s="52"/>
      <c r="LRK32" s="52"/>
      <c r="LRL32" s="52"/>
      <c r="LRM32" s="52"/>
      <c r="LRN32" s="52"/>
      <c r="LRO32" s="52"/>
      <c r="LRP32" s="52"/>
      <c r="LRQ32" s="52"/>
      <c r="LRR32" s="52"/>
      <c r="LRS32" s="52"/>
      <c r="LRT32" s="52"/>
      <c r="LRU32" s="52"/>
      <c r="LRV32" s="52"/>
      <c r="LRW32" s="52"/>
      <c r="LRX32" s="52"/>
      <c r="LRY32" s="52"/>
      <c r="LRZ32" s="52"/>
      <c r="LSA32" s="52"/>
      <c r="LSB32" s="52"/>
      <c r="LSC32" s="52"/>
      <c r="LSD32" s="52"/>
      <c r="LSE32" s="52"/>
      <c r="LSF32" s="52"/>
      <c r="LSG32" s="52"/>
      <c r="LSH32" s="52"/>
      <c r="LSI32" s="52"/>
      <c r="LSJ32" s="52"/>
      <c r="LSK32" s="52"/>
      <c r="LSL32" s="52"/>
      <c r="LSM32" s="52"/>
      <c r="LSN32" s="52"/>
      <c r="LSO32" s="52"/>
      <c r="LSP32" s="52"/>
      <c r="LSQ32" s="52"/>
      <c r="LSR32" s="52"/>
      <c r="LSS32" s="52"/>
      <c r="LST32" s="52"/>
      <c r="LSU32" s="52"/>
      <c r="LSV32" s="52"/>
      <c r="LSW32" s="52"/>
      <c r="LSX32" s="52"/>
      <c r="LSY32" s="52"/>
      <c r="LSZ32" s="52"/>
      <c r="LTA32" s="52"/>
      <c r="LTB32" s="52"/>
      <c r="LTC32" s="52"/>
      <c r="LTD32" s="52"/>
      <c r="LTE32" s="52"/>
      <c r="LTF32" s="52"/>
      <c r="LTG32" s="52"/>
      <c r="LTH32" s="52"/>
      <c r="LTI32" s="52"/>
      <c r="LTJ32" s="52"/>
      <c r="LTK32" s="52"/>
      <c r="LTL32" s="52"/>
      <c r="LTM32" s="52"/>
      <c r="LTN32" s="52"/>
      <c r="LTO32" s="52"/>
      <c r="LTP32" s="52"/>
      <c r="LTQ32" s="52"/>
      <c r="LTR32" s="52"/>
      <c r="LTS32" s="52"/>
      <c r="LTT32" s="52"/>
      <c r="LTU32" s="52"/>
      <c r="LTV32" s="52"/>
      <c r="LTW32" s="52"/>
      <c r="LTX32" s="52"/>
      <c r="LTY32" s="52"/>
      <c r="LTZ32" s="52"/>
      <c r="LUA32" s="52"/>
      <c r="LUB32" s="52"/>
      <c r="LUC32" s="52"/>
      <c r="LUD32" s="52"/>
      <c r="LUE32" s="52"/>
      <c r="LUF32" s="52"/>
      <c r="LUG32" s="52"/>
      <c r="LUH32" s="52"/>
      <c r="LUI32" s="52"/>
      <c r="LUJ32" s="52"/>
      <c r="LUK32" s="52"/>
      <c r="LUL32" s="52"/>
      <c r="LUM32" s="52"/>
      <c r="LUN32" s="52"/>
      <c r="LUO32" s="52"/>
      <c r="LUP32" s="52"/>
      <c r="LUQ32" s="52"/>
      <c r="LUR32" s="52"/>
      <c r="LUS32" s="52"/>
      <c r="LUT32" s="52"/>
      <c r="LUU32" s="52"/>
      <c r="LUV32" s="52"/>
      <c r="LUW32" s="52"/>
      <c r="LUX32" s="52"/>
      <c r="LUY32" s="52"/>
      <c r="LUZ32" s="52"/>
      <c r="LVA32" s="52"/>
      <c r="LVB32" s="52"/>
      <c r="LVC32" s="52"/>
      <c r="LVD32" s="52"/>
      <c r="LVE32" s="52"/>
      <c r="LVF32" s="52"/>
      <c r="LVG32" s="52"/>
      <c r="LVH32" s="52"/>
      <c r="LVI32" s="52"/>
      <c r="LVJ32" s="52"/>
      <c r="LVK32" s="52"/>
      <c r="LVL32" s="52"/>
      <c r="LVM32" s="52"/>
      <c r="LVN32" s="52"/>
      <c r="LVO32" s="52"/>
      <c r="LVP32" s="52"/>
      <c r="LVQ32" s="52"/>
      <c r="LVR32" s="52"/>
      <c r="LVS32" s="52"/>
      <c r="LVT32" s="52"/>
      <c r="LVU32" s="52"/>
      <c r="LVV32" s="52"/>
      <c r="LVW32" s="52"/>
      <c r="LVX32" s="52"/>
      <c r="LVY32" s="52"/>
      <c r="LVZ32" s="52"/>
      <c r="LWA32" s="52"/>
      <c r="LWB32" s="52"/>
      <c r="LWC32" s="52"/>
      <c r="LWD32" s="52"/>
      <c r="LWE32" s="52"/>
      <c r="LWF32" s="52"/>
      <c r="LWG32" s="52"/>
      <c r="LWH32" s="52"/>
      <c r="LWI32" s="52"/>
      <c r="LWJ32" s="52"/>
      <c r="LWK32" s="52"/>
      <c r="LWL32" s="52"/>
      <c r="LWM32" s="52"/>
      <c r="LWN32" s="52"/>
      <c r="LWO32" s="52"/>
      <c r="LWP32" s="52"/>
      <c r="LWQ32" s="52"/>
      <c r="LWR32" s="52"/>
      <c r="LWS32" s="52"/>
      <c r="LWT32" s="52"/>
      <c r="LWU32" s="52"/>
      <c r="LWV32" s="52"/>
      <c r="LWW32" s="52"/>
      <c r="LWX32" s="52"/>
      <c r="LWY32" s="52"/>
      <c r="LWZ32" s="52"/>
      <c r="LXA32" s="52"/>
      <c r="LXB32" s="52"/>
      <c r="LXC32" s="52"/>
      <c r="LXD32" s="52"/>
      <c r="LXE32" s="52"/>
      <c r="LXF32" s="52"/>
      <c r="LXG32" s="52"/>
      <c r="LXH32" s="52"/>
      <c r="LXI32" s="52"/>
      <c r="LXJ32" s="52"/>
      <c r="LXK32" s="52"/>
      <c r="LXL32" s="52"/>
      <c r="LXM32" s="52"/>
      <c r="LXN32" s="52"/>
      <c r="LXO32" s="52"/>
      <c r="LXP32" s="52"/>
      <c r="LXQ32" s="52"/>
      <c r="LXR32" s="52"/>
      <c r="LXS32" s="52"/>
      <c r="LXT32" s="52"/>
      <c r="LXU32" s="52"/>
      <c r="LXV32" s="52"/>
      <c r="LXW32" s="52"/>
      <c r="LXX32" s="52"/>
      <c r="LXY32" s="52"/>
      <c r="LXZ32" s="52"/>
      <c r="LYA32" s="52"/>
      <c r="LYB32" s="52"/>
      <c r="LYC32" s="52"/>
      <c r="LYD32" s="52"/>
      <c r="LYE32" s="52"/>
      <c r="LYF32" s="52"/>
      <c r="LYG32" s="52"/>
      <c r="LYH32" s="52"/>
      <c r="LYI32" s="52"/>
      <c r="LYJ32" s="52"/>
      <c r="LYK32" s="52"/>
      <c r="LYL32" s="52"/>
      <c r="LYM32" s="52"/>
      <c r="LYN32" s="52"/>
      <c r="LYO32" s="52"/>
      <c r="LYP32" s="52"/>
      <c r="LYQ32" s="52"/>
      <c r="LYR32" s="52"/>
      <c r="LYS32" s="52"/>
      <c r="LYT32" s="52"/>
      <c r="LYU32" s="52"/>
      <c r="LYV32" s="52"/>
      <c r="LYW32" s="52"/>
      <c r="LYX32" s="52"/>
      <c r="LYY32" s="52"/>
      <c r="LYZ32" s="52"/>
      <c r="LZA32" s="52"/>
      <c r="LZB32" s="52"/>
      <c r="LZC32" s="52"/>
      <c r="LZD32" s="52"/>
      <c r="LZE32" s="52"/>
      <c r="LZF32" s="52"/>
      <c r="LZG32" s="52"/>
      <c r="LZH32" s="52"/>
      <c r="LZI32" s="52"/>
      <c r="LZJ32" s="52"/>
      <c r="LZK32" s="52"/>
      <c r="LZL32" s="52"/>
      <c r="LZM32" s="52"/>
      <c r="LZN32" s="52"/>
      <c r="LZO32" s="52"/>
      <c r="LZP32" s="52"/>
      <c r="LZQ32" s="52"/>
      <c r="LZR32" s="52"/>
      <c r="LZS32" s="52"/>
      <c r="LZT32" s="52"/>
      <c r="LZU32" s="52"/>
      <c r="LZV32" s="52"/>
      <c r="LZW32" s="52"/>
      <c r="LZX32" s="52"/>
      <c r="LZY32" s="52"/>
      <c r="LZZ32" s="52"/>
      <c r="MAA32" s="52"/>
      <c r="MAB32" s="52"/>
      <c r="MAC32" s="52"/>
      <c r="MAD32" s="52"/>
      <c r="MAE32" s="52"/>
      <c r="MAF32" s="52"/>
      <c r="MAG32" s="52"/>
      <c r="MAH32" s="52"/>
      <c r="MAI32" s="52"/>
      <c r="MAJ32" s="52"/>
      <c r="MAK32" s="52"/>
      <c r="MAL32" s="52"/>
      <c r="MAM32" s="52"/>
      <c r="MAN32" s="52"/>
      <c r="MAO32" s="52"/>
      <c r="MAP32" s="52"/>
      <c r="MAQ32" s="52"/>
      <c r="MAR32" s="52"/>
      <c r="MAS32" s="52"/>
      <c r="MAT32" s="52"/>
      <c r="MAU32" s="52"/>
      <c r="MAV32" s="52"/>
      <c r="MAW32" s="52"/>
      <c r="MAX32" s="52"/>
      <c r="MAY32" s="52"/>
      <c r="MAZ32" s="52"/>
      <c r="MBA32" s="52"/>
      <c r="MBB32" s="52"/>
      <c r="MBC32" s="52"/>
      <c r="MBD32" s="52"/>
      <c r="MBE32" s="52"/>
      <c r="MBF32" s="52"/>
      <c r="MBG32" s="52"/>
      <c r="MBH32" s="52"/>
      <c r="MBI32" s="52"/>
      <c r="MBJ32" s="52"/>
      <c r="MBK32" s="52"/>
      <c r="MBL32" s="52"/>
      <c r="MBM32" s="52"/>
      <c r="MBN32" s="52"/>
      <c r="MBO32" s="52"/>
      <c r="MBP32" s="52"/>
      <c r="MBQ32" s="52"/>
      <c r="MBR32" s="52"/>
      <c r="MBS32" s="52"/>
      <c r="MBT32" s="52"/>
      <c r="MBU32" s="52"/>
      <c r="MBV32" s="52"/>
      <c r="MBW32" s="52"/>
      <c r="MBX32" s="52"/>
      <c r="MBY32" s="52"/>
      <c r="MBZ32" s="52"/>
      <c r="MCA32" s="52"/>
      <c r="MCB32" s="52"/>
      <c r="MCC32" s="52"/>
      <c r="MCD32" s="52"/>
      <c r="MCE32" s="52"/>
      <c r="MCF32" s="52"/>
      <c r="MCG32" s="52"/>
      <c r="MCH32" s="52"/>
      <c r="MCI32" s="52"/>
      <c r="MCJ32" s="52"/>
      <c r="MCK32" s="52"/>
      <c r="MCL32" s="52"/>
      <c r="MCM32" s="52"/>
      <c r="MCN32" s="52"/>
      <c r="MCO32" s="52"/>
      <c r="MCP32" s="52"/>
      <c r="MCQ32" s="52"/>
      <c r="MCR32" s="52"/>
      <c r="MCS32" s="52"/>
      <c r="MCT32" s="52"/>
      <c r="MCU32" s="52"/>
      <c r="MCV32" s="52"/>
      <c r="MCW32" s="52"/>
      <c r="MCX32" s="52"/>
      <c r="MCY32" s="52"/>
      <c r="MCZ32" s="52"/>
      <c r="MDA32" s="52"/>
      <c r="MDB32" s="52"/>
      <c r="MDC32" s="52"/>
      <c r="MDD32" s="52"/>
      <c r="MDE32" s="52"/>
      <c r="MDF32" s="52"/>
      <c r="MDG32" s="52"/>
      <c r="MDH32" s="52"/>
      <c r="MDI32" s="52"/>
      <c r="MDJ32" s="52"/>
      <c r="MDK32" s="52"/>
      <c r="MDL32" s="52"/>
      <c r="MDM32" s="52"/>
      <c r="MDN32" s="52"/>
      <c r="MDO32" s="52"/>
      <c r="MDP32" s="52"/>
      <c r="MDQ32" s="52"/>
      <c r="MDR32" s="52"/>
      <c r="MDS32" s="52"/>
      <c r="MDT32" s="52"/>
      <c r="MDU32" s="52"/>
      <c r="MDV32" s="52"/>
      <c r="MDW32" s="52"/>
      <c r="MDX32" s="52"/>
      <c r="MDY32" s="52"/>
      <c r="MDZ32" s="52"/>
      <c r="MEA32" s="52"/>
      <c r="MEB32" s="52"/>
      <c r="MEC32" s="52"/>
      <c r="MED32" s="52"/>
      <c r="MEE32" s="52"/>
      <c r="MEF32" s="52"/>
      <c r="MEG32" s="52"/>
      <c r="MEH32" s="52"/>
      <c r="MEI32" s="52"/>
      <c r="MEJ32" s="52"/>
      <c r="MEK32" s="52"/>
      <c r="MEL32" s="52"/>
      <c r="MEM32" s="52"/>
      <c r="MEN32" s="52"/>
      <c r="MEO32" s="52"/>
      <c r="MEP32" s="52"/>
      <c r="MEQ32" s="52"/>
      <c r="MER32" s="52"/>
      <c r="MES32" s="52"/>
      <c r="MET32" s="52"/>
      <c r="MEU32" s="52"/>
      <c r="MEV32" s="52"/>
      <c r="MEW32" s="52"/>
      <c r="MEX32" s="52"/>
      <c r="MEY32" s="52"/>
      <c r="MEZ32" s="52"/>
      <c r="MFA32" s="52"/>
      <c r="MFB32" s="52"/>
      <c r="MFC32" s="52"/>
      <c r="MFD32" s="52"/>
      <c r="MFE32" s="52"/>
      <c r="MFF32" s="52"/>
      <c r="MFG32" s="52"/>
      <c r="MFH32" s="52"/>
      <c r="MFI32" s="52"/>
      <c r="MFJ32" s="52"/>
      <c r="MFK32" s="52"/>
      <c r="MFL32" s="52"/>
      <c r="MFM32" s="52"/>
      <c r="MFN32" s="52"/>
      <c r="MFO32" s="52"/>
      <c r="MFP32" s="52"/>
      <c r="MFQ32" s="52"/>
      <c r="MFR32" s="52"/>
      <c r="MFS32" s="52"/>
      <c r="MFT32" s="52"/>
      <c r="MFU32" s="52"/>
      <c r="MFV32" s="52"/>
      <c r="MFW32" s="52"/>
      <c r="MFX32" s="52"/>
      <c r="MFY32" s="52"/>
      <c r="MFZ32" s="52"/>
      <c r="MGA32" s="52"/>
      <c r="MGB32" s="52"/>
      <c r="MGC32" s="52"/>
      <c r="MGD32" s="52"/>
      <c r="MGE32" s="52"/>
      <c r="MGF32" s="52"/>
      <c r="MGG32" s="52"/>
      <c r="MGH32" s="52"/>
      <c r="MGI32" s="52"/>
      <c r="MGJ32" s="52"/>
      <c r="MGK32" s="52"/>
      <c r="MGL32" s="52"/>
      <c r="MGM32" s="52"/>
      <c r="MGN32" s="52"/>
      <c r="MGO32" s="52"/>
      <c r="MGP32" s="52"/>
      <c r="MGQ32" s="52"/>
      <c r="MGR32" s="52"/>
      <c r="MGS32" s="52"/>
      <c r="MGT32" s="52"/>
      <c r="MGU32" s="52"/>
      <c r="MGV32" s="52"/>
      <c r="MGW32" s="52"/>
      <c r="MGX32" s="52"/>
      <c r="MGY32" s="52"/>
      <c r="MGZ32" s="52"/>
      <c r="MHA32" s="52"/>
      <c r="MHB32" s="52"/>
      <c r="MHC32" s="52"/>
      <c r="MHD32" s="52"/>
      <c r="MHE32" s="52"/>
      <c r="MHF32" s="52"/>
      <c r="MHG32" s="52"/>
      <c r="MHH32" s="52"/>
      <c r="MHI32" s="52"/>
      <c r="MHJ32" s="52"/>
      <c r="MHK32" s="52"/>
      <c r="MHL32" s="52"/>
      <c r="MHM32" s="52"/>
      <c r="MHN32" s="52"/>
      <c r="MHO32" s="52"/>
      <c r="MHP32" s="52"/>
      <c r="MHQ32" s="52"/>
      <c r="MHR32" s="52"/>
      <c r="MHS32" s="52"/>
      <c r="MHT32" s="52"/>
      <c r="MHU32" s="52"/>
      <c r="MHV32" s="52"/>
      <c r="MHW32" s="52"/>
      <c r="MHX32" s="52"/>
      <c r="MHY32" s="52"/>
      <c r="MHZ32" s="52"/>
      <c r="MIA32" s="52"/>
      <c r="MIB32" s="52"/>
      <c r="MIC32" s="52"/>
      <c r="MID32" s="52"/>
      <c r="MIE32" s="52"/>
      <c r="MIF32" s="52"/>
      <c r="MIG32" s="52"/>
      <c r="MIH32" s="52"/>
      <c r="MII32" s="52"/>
      <c r="MIJ32" s="52"/>
      <c r="MIK32" s="52"/>
      <c r="MIL32" s="52"/>
      <c r="MIM32" s="52"/>
      <c r="MIN32" s="52"/>
      <c r="MIO32" s="52"/>
      <c r="MIP32" s="52"/>
      <c r="MIQ32" s="52"/>
      <c r="MIR32" s="52"/>
      <c r="MIS32" s="52"/>
      <c r="MIT32" s="52"/>
      <c r="MIU32" s="52"/>
      <c r="MIV32" s="52"/>
      <c r="MIW32" s="52"/>
      <c r="MIX32" s="52"/>
      <c r="MIY32" s="52"/>
      <c r="MIZ32" s="52"/>
      <c r="MJA32" s="52"/>
      <c r="MJB32" s="52"/>
      <c r="MJC32" s="52"/>
      <c r="MJD32" s="52"/>
      <c r="MJE32" s="52"/>
      <c r="MJF32" s="52"/>
      <c r="MJG32" s="52"/>
      <c r="MJH32" s="52"/>
      <c r="MJI32" s="52"/>
      <c r="MJJ32" s="52"/>
      <c r="MJK32" s="52"/>
      <c r="MJL32" s="52"/>
      <c r="MJM32" s="52"/>
      <c r="MJN32" s="52"/>
      <c r="MJO32" s="52"/>
      <c r="MJP32" s="52"/>
      <c r="MJQ32" s="52"/>
      <c r="MJR32" s="52"/>
      <c r="MJS32" s="52"/>
      <c r="MJT32" s="52"/>
      <c r="MJU32" s="52"/>
      <c r="MJV32" s="52"/>
      <c r="MJW32" s="52"/>
      <c r="MJX32" s="52"/>
      <c r="MJY32" s="52"/>
      <c r="MJZ32" s="52"/>
      <c r="MKA32" s="52"/>
      <c r="MKB32" s="52"/>
      <c r="MKC32" s="52"/>
      <c r="MKD32" s="52"/>
      <c r="MKE32" s="52"/>
      <c r="MKF32" s="52"/>
      <c r="MKG32" s="52"/>
      <c r="MKH32" s="52"/>
      <c r="MKI32" s="52"/>
      <c r="MKJ32" s="52"/>
      <c r="MKK32" s="52"/>
      <c r="MKL32" s="52"/>
      <c r="MKM32" s="52"/>
      <c r="MKN32" s="52"/>
      <c r="MKO32" s="52"/>
      <c r="MKP32" s="52"/>
      <c r="MKQ32" s="52"/>
      <c r="MKR32" s="52"/>
      <c r="MKS32" s="52"/>
      <c r="MKT32" s="52"/>
      <c r="MKU32" s="52"/>
      <c r="MKV32" s="52"/>
      <c r="MKW32" s="52"/>
      <c r="MKX32" s="52"/>
      <c r="MKY32" s="52"/>
      <c r="MKZ32" s="52"/>
      <c r="MLA32" s="52"/>
      <c r="MLB32" s="52"/>
      <c r="MLC32" s="52"/>
      <c r="MLD32" s="52"/>
      <c r="MLE32" s="52"/>
      <c r="MLF32" s="52"/>
      <c r="MLG32" s="52"/>
      <c r="MLH32" s="52"/>
      <c r="MLI32" s="52"/>
      <c r="MLJ32" s="52"/>
      <c r="MLK32" s="52"/>
      <c r="MLL32" s="52"/>
      <c r="MLM32" s="52"/>
      <c r="MLN32" s="52"/>
      <c r="MLO32" s="52"/>
      <c r="MLP32" s="52"/>
      <c r="MLQ32" s="52"/>
      <c r="MLR32" s="52"/>
      <c r="MLS32" s="52"/>
      <c r="MLT32" s="52"/>
      <c r="MLU32" s="52"/>
      <c r="MLV32" s="52"/>
      <c r="MLW32" s="52"/>
      <c r="MLX32" s="52"/>
      <c r="MLY32" s="52"/>
      <c r="MLZ32" s="52"/>
      <c r="MMA32" s="52"/>
      <c r="MMB32" s="52"/>
      <c r="MMC32" s="52"/>
      <c r="MMD32" s="52"/>
      <c r="MME32" s="52"/>
      <c r="MMF32" s="52"/>
      <c r="MMG32" s="52"/>
      <c r="MMH32" s="52"/>
      <c r="MMI32" s="52"/>
      <c r="MMJ32" s="52"/>
      <c r="MMK32" s="52"/>
      <c r="MML32" s="52"/>
      <c r="MMM32" s="52"/>
      <c r="MMN32" s="52"/>
      <c r="MMO32" s="52"/>
      <c r="MMP32" s="52"/>
      <c r="MMQ32" s="52"/>
      <c r="MMR32" s="52"/>
      <c r="MMS32" s="52"/>
      <c r="MMT32" s="52"/>
      <c r="MMU32" s="52"/>
      <c r="MMV32" s="52"/>
      <c r="MMW32" s="52"/>
      <c r="MMX32" s="52"/>
      <c r="MMY32" s="52"/>
      <c r="MMZ32" s="52"/>
      <c r="MNA32" s="52"/>
      <c r="MNB32" s="52"/>
      <c r="MNC32" s="52"/>
      <c r="MND32" s="52"/>
      <c r="MNE32" s="52"/>
      <c r="MNF32" s="52"/>
      <c r="MNG32" s="52"/>
      <c r="MNH32" s="52"/>
      <c r="MNI32" s="52"/>
      <c r="MNJ32" s="52"/>
      <c r="MNK32" s="52"/>
      <c r="MNL32" s="52"/>
      <c r="MNM32" s="52"/>
      <c r="MNN32" s="52"/>
      <c r="MNO32" s="52"/>
      <c r="MNP32" s="52"/>
      <c r="MNQ32" s="52"/>
      <c r="MNR32" s="52"/>
      <c r="MNS32" s="52"/>
      <c r="MNT32" s="52"/>
      <c r="MNU32" s="52"/>
      <c r="MNV32" s="52"/>
      <c r="MNW32" s="52"/>
      <c r="MNX32" s="52"/>
      <c r="MNY32" s="52"/>
      <c r="MNZ32" s="52"/>
      <c r="MOA32" s="52"/>
      <c r="MOB32" s="52"/>
      <c r="MOC32" s="52"/>
      <c r="MOD32" s="52"/>
      <c r="MOE32" s="52"/>
      <c r="MOF32" s="52"/>
      <c r="MOG32" s="52"/>
      <c r="MOH32" s="52"/>
      <c r="MOI32" s="52"/>
      <c r="MOJ32" s="52"/>
      <c r="MOK32" s="52"/>
      <c r="MOL32" s="52"/>
      <c r="MOM32" s="52"/>
      <c r="MON32" s="52"/>
      <c r="MOO32" s="52"/>
      <c r="MOP32" s="52"/>
      <c r="MOQ32" s="52"/>
      <c r="MOR32" s="52"/>
      <c r="MOS32" s="52"/>
      <c r="MOT32" s="52"/>
      <c r="MOU32" s="52"/>
      <c r="MOV32" s="52"/>
      <c r="MOW32" s="52"/>
      <c r="MOX32" s="52"/>
      <c r="MOY32" s="52"/>
      <c r="MOZ32" s="52"/>
      <c r="MPA32" s="52"/>
      <c r="MPB32" s="52"/>
      <c r="MPC32" s="52"/>
      <c r="MPD32" s="52"/>
      <c r="MPE32" s="52"/>
      <c r="MPF32" s="52"/>
      <c r="MPG32" s="52"/>
      <c r="MPH32" s="52"/>
      <c r="MPI32" s="52"/>
      <c r="MPJ32" s="52"/>
      <c r="MPK32" s="52"/>
      <c r="MPL32" s="52"/>
      <c r="MPM32" s="52"/>
      <c r="MPN32" s="52"/>
      <c r="MPO32" s="52"/>
      <c r="MPP32" s="52"/>
      <c r="MPQ32" s="52"/>
      <c r="MPR32" s="52"/>
      <c r="MPS32" s="52"/>
      <c r="MPT32" s="52"/>
      <c r="MPU32" s="52"/>
      <c r="MPV32" s="52"/>
      <c r="MPW32" s="52"/>
      <c r="MPX32" s="52"/>
      <c r="MPY32" s="52"/>
      <c r="MPZ32" s="52"/>
      <c r="MQA32" s="52"/>
      <c r="MQB32" s="52"/>
      <c r="MQC32" s="52"/>
      <c r="MQD32" s="52"/>
      <c r="MQE32" s="52"/>
      <c r="MQF32" s="52"/>
      <c r="MQG32" s="52"/>
      <c r="MQH32" s="52"/>
      <c r="MQI32" s="52"/>
      <c r="MQJ32" s="52"/>
      <c r="MQK32" s="52"/>
      <c r="MQL32" s="52"/>
      <c r="MQM32" s="52"/>
      <c r="MQN32" s="52"/>
      <c r="MQO32" s="52"/>
      <c r="MQP32" s="52"/>
      <c r="MQQ32" s="52"/>
      <c r="MQR32" s="52"/>
      <c r="MQS32" s="52"/>
      <c r="MQT32" s="52"/>
      <c r="MQU32" s="52"/>
      <c r="MQV32" s="52"/>
      <c r="MQW32" s="52"/>
      <c r="MQX32" s="52"/>
      <c r="MQY32" s="52"/>
      <c r="MQZ32" s="52"/>
      <c r="MRA32" s="52"/>
      <c r="MRB32" s="52"/>
      <c r="MRC32" s="52"/>
      <c r="MRD32" s="52"/>
      <c r="MRE32" s="52"/>
      <c r="MRF32" s="52"/>
      <c r="MRG32" s="52"/>
      <c r="MRH32" s="52"/>
      <c r="MRI32" s="52"/>
      <c r="MRJ32" s="52"/>
      <c r="MRK32" s="52"/>
      <c r="MRL32" s="52"/>
      <c r="MRM32" s="52"/>
      <c r="MRN32" s="52"/>
      <c r="MRO32" s="52"/>
      <c r="MRP32" s="52"/>
      <c r="MRQ32" s="52"/>
      <c r="MRR32" s="52"/>
      <c r="MRS32" s="52"/>
      <c r="MRT32" s="52"/>
      <c r="MRU32" s="52"/>
      <c r="MRV32" s="52"/>
      <c r="MRW32" s="52"/>
      <c r="MRX32" s="52"/>
      <c r="MRY32" s="52"/>
      <c r="MRZ32" s="52"/>
      <c r="MSA32" s="52"/>
      <c r="MSB32" s="52"/>
      <c r="MSC32" s="52"/>
      <c r="MSD32" s="52"/>
      <c r="MSE32" s="52"/>
      <c r="MSF32" s="52"/>
      <c r="MSG32" s="52"/>
      <c r="MSH32" s="52"/>
      <c r="MSI32" s="52"/>
      <c r="MSJ32" s="52"/>
      <c r="MSK32" s="52"/>
      <c r="MSL32" s="52"/>
      <c r="MSM32" s="52"/>
      <c r="MSN32" s="52"/>
      <c r="MSO32" s="52"/>
      <c r="MSP32" s="52"/>
      <c r="MSQ32" s="52"/>
      <c r="MSR32" s="52"/>
      <c r="MSS32" s="52"/>
      <c r="MST32" s="52"/>
      <c r="MSU32" s="52"/>
      <c r="MSV32" s="52"/>
      <c r="MSW32" s="52"/>
      <c r="MSX32" s="52"/>
      <c r="MSY32" s="52"/>
      <c r="MSZ32" s="52"/>
      <c r="MTA32" s="52"/>
      <c r="MTB32" s="52"/>
      <c r="MTC32" s="52"/>
      <c r="MTD32" s="52"/>
      <c r="MTE32" s="52"/>
      <c r="MTF32" s="52"/>
      <c r="MTG32" s="52"/>
      <c r="MTH32" s="52"/>
      <c r="MTI32" s="52"/>
      <c r="MTJ32" s="52"/>
      <c r="MTK32" s="52"/>
      <c r="MTL32" s="52"/>
      <c r="MTM32" s="52"/>
      <c r="MTN32" s="52"/>
      <c r="MTO32" s="52"/>
      <c r="MTP32" s="52"/>
      <c r="MTQ32" s="52"/>
      <c r="MTR32" s="52"/>
      <c r="MTS32" s="52"/>
      <c r="MTT32" s="52"/>
      <c r="MTU32" s="52"/>
      <c r="MTV32" s="52"/>
      <c r="MTW32" s="52"/>
      <c r="MTX32" s="52"/>
      <c r="MTY32" s="52"/>
      <c r="MTZ32" s="52"/>
      <c r="MUA32" s="52"/>
      <c r="MUB32" s="52"/>
      <c r="MUC32" s="52"/>
      <c r="MUD32" s="52"/>
      <c r="MUE32" s="52"/>
      <c r="MUF32" s="52"/>
      <c r="MUG32" s="52"/>
      <c r="MUH32" s="52"/>
      <c r="MUI32" s="52"/>
      <c r="MUJ32" s="52"/>
      <c r="MUK32" s="52"/>
      <c r="MUL32" s="52"/>
      <c r="MUM32" s="52"/>
      <c r="MUN32" s="52"/>
      <c r="MUO32" s="52"/>
      <c r="MUP32" s="52"/>
      <c r="MUQ32" s="52"/>
      <c r="MUR32" s="52"/>
      <c r="MUS32" s="52"/>
      <c r="MUT32" s="52"/>
      <c r="MUU32" s="52"/>
      <c r="MUV32" s="52"/>
      <c r="MUW32" s="52"/>
      <c r="MUX32" s="52"/>
      <c r="MUY32" s="52"/>
      <c r="MUZ32" s="52"/>
      <c r="MVA32" s="52"/>
      <c r="MVB32" s="52"/>
      <c r="MVC32" s="52"/>
      <c r="MVD32" s="52"/>
      <c r="MVE32" s="52"/>
      <c r="MVF32" s="52"/>
      <c r="MVG32" s="52"/>
      <c r="MVH32" s="52"/>
      <c r="MVI32" s="52"/>
      <c r="MVJ32" s="52"/>
      <c r="MVK32" s="52"/>
      <c r="MVL32" s="52"/>
      <c r="MVM32" s="52"/>
      <c r="MVN32" s="52"/>
      <c r="MVO32" s="52"/>
      <c r="MVP32" s="52"/>
      <c r="MVQ32" s="52"/>
      <c r="MVR32" s="52"/>
      <c r="MVS32" s="52"/>
      <c r="MVT32" s="52"/>
      <c r="MVU32" s="52"/>
      <c r="MVV32" s="52"/>
      <c r="MVW32" s="52"/>
      <c r="MVX32" s="52"/>
      <c r="MVY32" s="52"/>
      <c r="MVZ32" s="52"/>
      <c r="MWA32" s="52"/>
      <c r="MWB32" s="52"/>
      <c r="MWC32" s="52"/>
      <c r="MWD32" s="52"/>
      <c r="MWE32" s="52"/>
      <c r="MWF32" s="52"/>
      <c r="MWG32" s="52"/>
      <c r="MWH32" s="52"/>
      <c r="MWI32" s="52"/>
      <c r="MWJ32" s="52"/>
      <c r="MWK32" s="52"/>
      <c r="MWL32" s="52"/>
      <c r="MWM32" s="52"/>
      <c r="MWN32" s="52"/>
      <c r="MWO32" s="52"/>
      <c r="MWP32" s="52"/>
      <c r="MWQ32" s="52"/>
      <c r="MWR32" s="52"/>
      <c r="MWS32" s="52"/>
      <c r="MWT32" s="52"/>
      <c r="MWU32" s="52"/>
      <c r="MWV32" s="52"/>
      <c r="MWW32" s="52"/>
      <c r="MWX32" s="52"/>
      <c r="MWY32" s="52"/>
      <c r="MWZ32" s="52"/>
      <c r="MXA32" s="52"/>
      <c r="MXB32" s="52"/>
      <c r="MXC32" s="52"/>
      <c r="MXD32" s="52"/>
      <c r="MXE32" s="52"/>
      <c r="MXF32" s="52"/>
      <c r="MXG32" s="52"/>
      <c r="MXH32" s="52"/>
      <c r="MXI32" s="52"/>
      <c r="MXJ32" s="52"/>
      <c r="MXK32" s="52"/>
      <c r="MXL32" s="52"/>
      <c r="MXM32" s="52"/>
      <c r="MXN32" s="52"/>
      <c r="MXO32" s="52"/>
      <c r="MXP32" s="52"/>
      <c r="MXQ32" s="52"/>
      <c r="MXR32" s="52"/>
      <c r="MXS32" s="52"/>
      <c r="MXT32" s="52"/>
      <c r="MXU32" s="52"/>
      <c r="MXV32" s="52"/>
      <c r="MXW32" s="52"/>
      <c r="MXX32" s="52"/>
      <c r="MXY32" s="52"/>
      <c r="MXZ32" s="52"/>
      <c r="MYA32" s="52"/>
      <c r="MYB32" s="52"/>
      <c r="MYC32" s="52"/>
      <c r="MYD32" s="52"/>
      <c r="MYE32" s="52"/>
      <c r="MYF32" s="52"/>
      <c r="MYG32" s="52"/>
      <c r="MYH32" s="52"/>
      <c r="MYI32" s="52"/>
      <c r="MYJ32" s="52"/>
      <c r="MYK32" s="52"/>
      <c r="MYL32" s="52"/>
      <c r="MYM32" s="52"/>
      <c r="MYN32" s="52"/>
      <c r="MYO32" s="52"/>
      <c r="MYP32" s="52"/>
      <c r="MYQ32" s="52"/>
      <c r="MYR32" s="52"/>
      <c r="MYS32" s="52"/>
      <c r="MYT32" s="52"/>
      <c r="MYU32" s="52"/>
      <c r="MYV32" s="52"/>
      <c r="MYW32" s="52"/>
      <c r="MYX32" s="52"/>
      <c r="MYY32" s="52"/>
      <c r="MYZ32" s="52"/>
      <c r="MZA32" s="52"/>
      <c r="MZB32" s="52"/>
      <c r="MZC32" s="52"/>
      <c r="MZD32" s="52"/>
      <c r="MZE32" s="52"/>
      <c r="MZF32" s="52"/>
      <c r="MZG32" s="52"/>
      <c r="MZH32" s="52"/>
      <c r="MZI32" s="52"/>
      <c r="MZJ32" s="52"/>
      <c r="MZK32" s="52"/>
      <c r="MZL32" s="52"/>
      <c r="MZM32" s="52"/>
      <c r="MZN32" s="52"/>
      <c r="MZO32" s="52"/>
      <c r="MZP32" s="52"/>
      <c r="MZQ32" s="52"/>
      <c r="MZR32" s="52"/>
      <c r="MZS32" s="52"/>
      <c r="MZT32" s="52"/>
      <c r="MZU32" s="52"/>
      <c r="MZV32" s="52"/>
      <c r="MZW32" s="52"/>
      <c r="MZX32" s="52"/>
      <c r="MZY32" s="52"/>
      <c r="MZZ32" s="52"/>
      <c r="NAA32" s="52"/>
      <c r="NAB32" s="52"/>
      <c r="NAC32" s="52"/>
      <c r="NAD32" s="52"/>
      <c r="NAE32" s="52"/>
      <c r="NAF32" s="52"/>
      <c r="NAG32" s="52"/>
      <c r="NAH32" s="52"/>
      <c r="NAI32" s="52"/>
      <c r="NAJ32" s="52"/>
      <c r="NAK32" s="52"/>
      <c r="NAL32" s="52"/>
      <c r="NAM32" s="52"/>
      <c r="NAN32" s="52"/>
      <c r="NAO32" s="52"/>
      <c r="NAP32" s="52"/>
      <c r="NAQ32" s="52"/>
      <c r="NAR32" s="52"/>
      <c r="NAS32" s="52"/>
      <c r="NAT32" s="52"/>
      <c r="NAU32" s="52"/>
      <c r="NAV32" s="52"/>
      <c r="NAW32" s="52"/>
      <c r="NAX32" s="52"/>
      <c r="NAY32" s="52"/>
      <c r="NAZ32" s="52"/>
      <c r="NBA32" s="52"/>
      <c r="NBB32" s="52"/>
      <c r="NBC32" s="52"/>
      <c r="NBD32" s="52"/>
      <c r="NBE32" s="52"/>
      <c r="NBF32" s="52"/>
      <c r="NBG32" s="52"/>
      <c r="NBH32" s="52"/>
      <c r="NBI32" s="52"/>
      <c r="NBJ32" s="52"/>
      <c r="NBK32" s="52"/>
      <c r="NBL32" s="52"/>
      <c r="NBM32" s="52"/>
      <c r="NBN32" s="52"/>
      <c r="NBO32" s="52"/>
      <c r="NBP32" s="52"/>
      <c r="NBQ32" s="52"/>
      <c r="NBR32" s="52"/>
      <c r="NBS32" s="52"/>
      <c r="NBT32" s="52"/>
      <c r="NBU32" s="52"/>
      <c r="NBV32" s="52"/>
      <c r="NBW32" s="52"/>
      <c r="NBX32" s="52"/>
      <c r="NBY32" s="52"/>
      <c r="NBZ32" s="52"/>
      <c r="NCA32" s="52"/>
      <c r="NCB32" s="52"/>
      <c r="NCC32" s="52"/>
      <c r="NCD32" s="52"/>
      <c r="NCE32" s="52"/>
      <c r="NCF32" s="52"/>
      <c r="NCG32" s="52"/>
      <c r="NCH32" s="52"/>
      <c r="NCI32" s="52"/>
      <c r="NCJ32" s="52"/>
      <c r="NCK32" s="52"/>
      <c r="NCL32" s="52"/>
      <c r="NCM32" s="52"/>
      <c r="NCN32" s="52"/>
      <c r="NCO32" s="52"/>
      <c r="NCP32" s="52"/>
      <c r="NCQ32" s="52"/>
      <c r="NCR32" s="52"/>
      <c r="NCS32" s="52"/>
      <c r="NCT32" s="52"/>
      <c r="NCU32" s="52"/>
      <c r="NCV32" s="52"/>
      <c r="NCW32" s="52"/>
      <c r="NCX32" s="52"/>
      <c r="NCY32" s="52"/>
      <c r="NCZ32" s="52"/>
      <c r="NDA32" s="52"/>
      <c r="NDB32" s="52"/>
      <c r="NDC32" s="52"/>
      <c r="NDD32" s="52"/>
      <c r="NDE32" s="52"/>
      <c r="NDF32" s="52"/>
      <c r="NDG32" s="52"/>
      <c r="NDH32" s="52"/>
      <c r="NDI32" s="52"/>
      <c r="NDJ32" s="52"/>
      <c r="NDK32" s="52"/>
      <c r="NDL32" s="52"/>
      <c r="NDM32" s="52"/>
      <c r="NDN32" s="52"/>
      <c r="NDO32" s="52"/>
      <c r="NDP32" s="52"/>
      <c r="NDQ32" s="52"/>
      <c r="NDR32" s="52"/>
      <c r="NDS32" s="52"/>
      <c r="NDT32" s="52"/>
      <c r="NDU32" s="52"/>
      <c r="NDV32" s="52"/>
      <c r="NDW32" s="52"/>
      <c r="NDX32" s="52"/>
      <c r="NDY32" s="52"/>
      <c r="NDZ32" s="52"/>
      <c r="NEA32" s="52"/>
      <c r="NEB32" s="52"/>
      <c r="NEC32" s="52"/>
      <c r="NED32" s="52"/>
      <c r="NEE32" s="52"/>
      <c r="NEF32" s="52"/>
      <c r="NEG32" s="52"/>
      <c r="NEH32" s="52"/>
      <c r="NEI32" s="52"/>
      <c r="NEJ32" s="52"/>
      <c r="NEK32" s="52"/>
      <c r="NEL32" s="52"/>
      <c r="NEM32" s="52"/>
      <c r="NEN32" s="52"/>
      <c r="NEO32" s="52"/>
      <c r="NEP32" s="52"/>
      <c r="NEQ32" s="52"/>
      <c r="NER32" s="52"/>
      <c r="NES32" s="52"/>
      <c r="NET32" s="52"/>
      <c r="NEU32" s="52"/>
      <c r="NEV32" s="52"/>
      <c r="NEW32" s="52"/>
      <c r="NEX32" s="52"/>
      <c r="NEY32" s="52"/>
      <c r="NEZ32" s="52"/>
      <c r="NFA32" s="52"/>
      <c r="NFB32" s="52"/>
      <c r="NFC32" s="52"/>
      <c r="NFD32" s="52"/>
      <c r="NFE32" s="52"/>
      <c r="NFF32" s="52"/>
      <c r="NFG32" s="52"/>
      <c r="NFH32" s="52"/>
      <c r="NFI32" s="52"/>
      <c r="NFJ32" s="52"/>
      <c r="NFK32" s="52"/>
      <c r="NFL32" s="52"/>
      <c r="NFM32" s="52"/>
      <c r="NFN32" s="52"/>
      <c r="NFO32" s="52"/>
      <c r="NFP32" s="52"/>
      <c r="NFQ32" s="52"/>
      <c r="NFR32" s="52"/>
      <c r="NFS32" s="52"/>
      <c r="NFT32" s="52"/>
      <c r="NFU32" s="52"/>
      <c r="NFV32" s="52"/>
      <c r="NFW32" s="52"/>
      <c r="NFX32" s="52"/>
      <c r="NFY32" s="52"/>
      <c r="NFZ32" s="52"/>
      <c r="NGA32" s="52"/>
      <c r="NGB32" s="52"/>
      <c r="NGC32" s="52"/>
      <c r="NGD32" s="52"/>
      <c r="NGE32" s="52"/>
      <c r="NGF32" s="52"/>
      <c r="NGG32" s="52"/>
      <c r="NGH32" s="52"/>
      <c r="NGI32" s="52"/>
      <c r="NGJ32" s="52"/>
      <c r="NGK32" s="52"/>
      <c r="NGL32" s="52"/>
      <c r="NGM32" s="52"/>
      <c r="NGN32" s="52"/>
      <c r="NGO32" s="52"/>
      <c r="NGP32" s="52"/>
      <c r="NGQ32" s="52"/>
      <c r="NGR32" s="52"/>
      <c r="NGS32" s="52"/>
      <c r="NGT32" s="52"/>
      <c r="NGU32" s="52"/>
      <c r="NGV32" s="52"/>
      <c r="NGW32" s="52"/>
      <c r="NGX32" s="52"/>
      <c r="NGY32" s="52"/>
      <c r="NGZ32" s="52"/>
      <c r="NHA32" s="52"/>
      <c r="NHB32" s="52"/>
      <c r="NHC32" s="52"/>
      <c r="NHD32" s="52"/>
      <c r="NHE32" s="52"/>
      <c r="NHF32" s="52"/>
      <c r="NHG32" s="52"/>
      <c r="NHH32" s="52"/>
      <c r="NHI32" s="52"/>
      <c r="NHJ32" s="52"/>
      <c r="NHK32" s="52"/>
      <c r="NHL32" s="52"/>
      <c r="NHM32" s="52"/>
      <c r="NHN32" s="52"/>
      <c r="NHO32" s="52"/>
      <c r="NHP32" s="52"/>
      <c r="NHQ32" s="52"/>
      <c r="NHR32" s="52"/>
      <c r="NHS32" s="52"/>
      <c r="NHT32" s="52"/>
      <c r="NHU32" s="52"/>
      <c r="NHV32" s="52"/>
      <c r="NHW32" s="52"/>
      <c r="NHX32" s="52"/>
      <c r="NHY32" s="52"/>
      <c r="NHZ32" s="52"/>
      <c r="NIA32" s="52"/>
      <c r="NIB32" s="52"/>
      <c r="NIC32" s="52"/>
      <c r="NID32" s="52"/>
      <c r="NIE32" s="52"/>
      <c r="NIF32" s="52"/>
      <c r="NIG32" s="52"/>
      <c r="NIH32" s="52"/>
      <c r="NII32" s="52"/>
      <c r="NIJ32" s="52"/>
      <c r="NIK32" s="52"/>
      <c r="NIL32" s="52"/>
      <c r="NIM32" s="52"/>
      <c r="NIN32" s="52"/>
      <c r="NIO32" s="52"/>
      <c r="NIP32" s="52"/>
      <c r="NIQ32" s="52"/>
      <c r="NIR32" s="52"/>
      <c r="NIS32" s="52"/>
      <c r="NIT32" s="52"/>
      <c r="NIU32" s="52"/>
      <c r="NIV32" s="52"/>
      <c r="NIW32" s="52"/>
      <c r="NIX32" s="52"/>
      <c r="NIY32" s="52"/>
      <c r="NIZ32" s="52"/>
      <c r="NJA32" s="52"/>
      <c r="NJB32" s="52"/>
      <c r="NJC32" s="52"/>
      <c r="NJD32" s="52"/>
      <c r="NJE32" s="52"/>
      <c r="NJF32" s="52"/>
      <c r="NJG32" s="52"/>
      <c r="NJH32" s="52"/>
      <c r="NJI32" s="52"/>
      <c r="NJJ32" s="52"/>
      <c r="NJK32" s="52"/>
      <c r="NJL32" s="52"/>
      <c r="NJM32" s="52"/>
      <c r="NJN32" s="52"/>
      <c r="NJO32" s="52"/>
      <c r="NJP32" s="52"/>
      <c r="NJQ32" s="52"/>
      <c r="NJR32" s="52"/>
      <c r="NJS32" s="52"/>
      <c r="NJT32" s="52"/>
      <c r="NJU32" s="52"/>
      <c r="NJV32" s="52"/>
      <c r="NJW32" s="52"/>
      <c r="NJX32" s="52"/>
      <c r="NJY32" s="52"/>
      <c r="NJZ32" s="52"/>
      <c r="NKA32" s="52"/>
      <c r="NKB32" s="52"/>
      <c r="NKC32" s="52"/>
      <c r="NKD32" s="52"/>
      <c r="NKE32" s="52"/>
      <c r="NKF32" s="52"/>
      <c r="NKG32" s="52"/>
      <c r="NKH32" s="52"/>
      <c r="NKI32" s="52"/>
      <c r="NKJ32" s="52"/>
      <c r="NKK32" s="52"/>
      <c r="NKL32" s="52"/>
      <c r="NKM32" s="52"/>
      <c r="NKN32" s="52"/>
      <c r="NKO32" s="52"/>
      <c r="NKP32" s="52"/>
      <c r="NKQ32" s="52"/>
      <c r="NKR32" s="52"/>
      <c r="NKS32" s="52"/>
      <c r="NKT32" s="52"/>
      <c r="NKU32" s="52"/>
      <c r="NKV32" s="52"/>
      <c r="NKW32" s="52"/>
      <c r="NKX32" s="52"/>
      <c r="NKY32" s="52"/>
      <c r="NKZ32" s="52"/>
      <c r="NLA32" s="52"/>
      <c r="NLB32" s="52"/>
      <c r="NLC32" s="52"/>
      <c r="NLD32" s="52"/>
      <c r="NLE32" s="52"/>
      <c r="NLF32" s="52"/>
      <c r="NLG32" s="52"/>
      <c r="NLH32" s="52"/>
      <c r="NLI32" s="52"/>
      <c r="NLJ32" s="52"/>
      <c r="NLK32" s="52"/>
      <c r="NLL32" s="52"/>
      <c r="NLM32" s="52"/>
      <c r="NLN32" s="52"/>
      <c r="NLO32" s="52"/>
      <c r="NLP32" s="52"/>
      <c r="NLQ32" s="52"/>
      <c r="NLR32" s="52"/>
      <c r="NLS32" s="52"/>
      <c r="NLT32" s="52"/>
      <c r="NLU32" s="52"/>
      <c r="NLV32" s="52"/>
      <c r="NLW32" s="52"/>
      <c r="NLX32" s="52"/>
      <c r="NLY32" s="52"/>
      <c r="NLZ32" s="52"/>
      <c r="NMA32" s="52"/>
      <c r="NMB32" s="52"/>
      <c r="NMC32" s="52"/>
      <c r="NMD32" s="52"/>
      <c r="NME32" s="52"/>
      <c r="NMF32" s="52"/>
      <c r="NMG32" s="52"/>
      <c r="NMH32" s="52"/>
      <c r="NMI32" s="52"/>
      <c r="NMJ32" s="52"/>
      <c r="NMK32" s="52"/>
      <c r="NML32" s="52"/>
      <c r="NMM32" s="52"/>
      <c r="NMN32" s="52"/>
      <c r="NMO32" s="52"/>
      <c r="NMP32" s="52"/>
      <c r="NMQ32" s="52"/>
      <c r="NMR32" s="52"/>
      <c r="NMS32" s="52"/>
      <c r="NMT32" s="52"/>
      <c r="NMU32" s="52"/>
      <c r="NMV32" s="52"/>
      <c r="NMW32" s="52"/>
      <c r="NMX32" s="52"/>
      <c r="NMY32" s="52"/>
      <c r="NMZ32" s="52"/>
      <c r="NNA32" s="52"/>
      <c r="NNB32" s="52"/>
      <c r="NNC32" s="52"/>
      <c r="NND32" s="52"/>
      <c r="NNE32" s="52"/>
      <c r="NNF32" s="52"/>
      <c r="NNG32" s="52"/>
      <c r="NNH32" s="52"/>
      <c r="NNI32" s="52"/>
      <c r="NNJ32" s="52"/>
      <c r="NNK32" s="52"/>
      <c r="NNL32" s="52"/>
      <c r="NNM32" s="52"/>
      <c r="NNN32" s="52"/>
      <c r="NNO32" s="52"/>
      <c r="NNP32" s="52"/>
      <c r="NNQ32" s="52"/>
      <c r="NNR32" s="52"/>
      <c r="NNS32" s="52"/>
      <c r="NNT32" s="52"/>
      <c r="NNU32" s="52"/>
      <c r="NNV32" s="52"/>
      <c r="NNW32" s="52"/>
      <c r="NNX32" s="52"/>
      <c r="NNY32" s="52"/>
      <c r="NNZ32" s="52"/>
      <c r="NOA32" s="52"/>
      <c r="NOB32" s="52"/>
      <c r="NOC32" s="52"/>
      <c r="NOD32" s="52"/>
      <c r="NOE32" s="52"/>
      <c r="NOF32" s="52"/>
      <c r="NOG32" s="52"/>
      <c r="NOH32" s="52"/>
      <c r="NOI32" s="52"/>
      <c r="NOJ32" s="52"/>
      <c r="NOK32" s="52"/>
      <c r="NOL32" s="52"/>
      <c r="NOM32" s="52"/>
      <c r="NON32" s="52"/>
      <c r="NOO32" s="52"/>
      <c r="NOP32" s="52"/>
      <c r="NOQ32" s="52"/>
      <c r="NOR32" s="52"/>
      <c r="NOS32" s="52"/>
      <c r="NOT32" s="52"/>
      <c r="NOU32" s="52"/>
      <c r="NOV32" s="52"/>
      <c r="NOW32" s="52"/>
      <c r="NOX32" s="52"/>
      <c r="NOY32" s="52"/>
      <c r="NOZ32" s="52"/>
      <c r="NPA32" s="52"/>
      <c r="NPB32" s="52"/>
      <c r="NPC32" s="52"/>
      <c r="NPD32" s="52"/>
      <c r="NPE32" s="52"/>
      <c r="NPF32" s="52"/>
      <c r="NPG32" s="52"/>
      <c r="NPH32" s="52"/>
      <c r="NPI32" s="52"/>
      <c r="NPJ32" s="52"/>
      <c r="NPK32" s="52"/>
      <c r="NPL32" s="52"/>
      <c r="NPM32" s="52"/>
      <c r="NPN32" s="52"/>
      <c r="NPO32" s="52"/>
      <c r="NPP32" s="52"/>
      <c r="NPQ32" s="52"/>
      <c r="NPR32" s="52"/>
      <c r="NPS32" s="52"/>
      <c r="NPT32" s="52"/>
      <c r="NPU32" s="52"/>
      <c r="NPV32" s="52"/>
      <c r="NPW32" s="52"/>
      <c r="NPX32" s="52"/>
      <c r="NPY32" s="52"/>
      <c r="NPZ32" s="52"/>
      <c r="NQA32" s="52"/>
      <c r="NQB32" s="52"/>
      <c r="NQC32" s="52"/>
      <c r="NQD32" s="52"/>
      <c r="NQE32" s="52"/>
      <c r="NQF32" s="52"/>
      <c r="NQG32" s="52"/>
      <c r="NQH32" s="52"/>
      <c r="NQI32" s="52"/>
      <c r="NQJ32" s="52"/>
      <c r="NQK32" s="52"/>
      <c r="NQL32" s="52"/>
      <c r="NQM32" s="52"/>
      <c r="NQN32" s="52"/>
      <c r="NQO32" s="52"/>
      <c r="NQP32" s="52"/>
      <c r="NQQ32" s="52"/>
      <c r="NQR32" s="52"/>
      <c r="NQS32" s="52"/>
      <c r="NQT32" s="52"/>
      <c r="NQU32" s="52"/>
      <c r="NQV32" s="52"/>
      <c r="NQW32" s="52"/>
      <c r="NQX32" s="52"/>
      <c r="NQY32" s="52"/>
      <c r="NQZ32" s="52"/>
      <c r="NRA32" s="52"/>
      <c r="NRB32" s="52"/>
      <c r="NRC32" s="52"/>
      <c r="NRD32" s="52"/>
      <c r="NRE32" s="52"/>
      <c r="NRF32" s="52"/>
      <c r="NRG32" s="52"/>
      <c r="NRH32" s="52"/>
      <c r="NRI32" s="52"/>
      <c r="NRJ32" s="52"/>
      <c r="NRK32" s="52"/>
      <c r="NRL32" s="52"/>
      <c r="NRM32" s="52"/>
      <c r="NRN32" s="52"/>
      <c r="NRO32" s="52"/>
      <c r="NRP32" s="52"/>
      <c r="NRQ32" s="52"/>
      <c r="NRR32" s="52"/>
      <c r="NRS32" s="52"/>
      <c r="NRT32" s="52"/>
      <c r="NRU32" s="52"/>
      <c r="NRV32" s="52"/>
      <c r="NRW32" s="52"/>
      <c r="NRX32" s="52"/>
      <c r="NRY32" s="52"/>
      <c r="NRZ32" s="52"/>
      <c r="NSA32" s="52"/>
      <c r="NSB32" s="52"/>
      <c r="NSC32" s="52"/>
      <c r="NSD32" s="52"/>
      <c r="NSE32" s="52"/>
      <c r="NSF32" s="52"/>
      <c r="NSG32" s="52"/>
      <c r="NSH32" s="52"/>
      <c r="NSI32" s="52"/>
      <c r="NSJ32" s="52"/>
      <c r="NSK32" s="52"/>
      <c r="NSL32" s="52"/>
      <c r="NSM32" s="52"/>
      <c r="NSN32" s="52"/>
      <c r="NSO32" s="52"/>
      <c r="NSP32" s="52"/>
      <c r="NSQ32" s="52"/>
      <c r="NSR32" s="52"/>
      <c r="NSS32" s="52"/>
      <c r="NST32" s="52"/>
      <c r="NSU32" s="52"/>
      <c r="NSV32" s="52"/>
      <c r="NSW32" s="52"/>
      <c r="NSX32" s="52"/>
      <c r="NSY32" s="52"/>
      <c r="NSZ32" s="52"/>
      <c r="NTA32" s="52"/>
      <c r="NTB32" s="52"/>
      <c r="NTC32" s="52"/>
      <c r="NTD32" s="52"/>
      <c r="NTE32" s="52"/>
      <c r="NTF32" s="52"/>
      <c r="NTG32" s="52"/>
      <c r="NTH32" s="52"/>
      <c r="NTI32" s="52"/>
      <c r="NTJ32" s="52"/>
      <c r="NTK32" s="52"/>
      <c r="NTL32" s="52"/>
      <c r="NTM32" s="52"/>
      <c r="NTN32" s="52"/>
      <c r="NTO32" s="52"/>
      <c r="NTP32" s="52"/>
      <c r="NTQ32" s="52"/>
      <c r="NTR32" s="52"/>
      <c r="NTS32" s="52"/>
      <c r="NTT32" s="52"/>
      <c r="NTU32" s="52"/>
      <c r="NTV32" s="52"/>
      <c r="NTW32" s="52"/>
      <c r="NTX32" s="52"/>
      <c r="NTY32" s="52"/>
      <c r="NTZ32" s="52"/>
      <c r="NUA32" s="52"/>
      <c r="NUB32" s="52"/>
      <c r="NUC32" s="52"/>
      <c r="NUD32" s="52"/>
      <c r="NUE32" s="52"/>
      <c r="NUF32" s="52"/>
      <c r="NUG32" s="52"/>
      <c r="NUH32" s="52"/>
      <c r="NUI32" s="52"/>
      <c r="NUJ32" s="52"/>
      <c r="NUK32" s="52"/>
      <c r="NUL32" s="52"/>
      <c r="NUM32" s="52"/>
      <c r="NUN32" s="52"/>
      <c r="NUO32" s="52"/>
      <c r="NUP32" s="52"/>
      <c r="NUQ32" s="52"/>
      <c r="NUR32" s="52"/>
      <c r="NUS32" s="52"/>
      <c r="NUT32" s="52"/>
      <c r="NUU32" s="52"/>
      <c r="NUV32" s="52"/>
      <c r="NUW32" s="52"/>
      <c r="NUX32" s="52"/>
      <c r="NUY32" s="52"/>
      <c r="NUZ32" s="52"/>
      <c r="NVA32" s="52"/>
      <c r="NVB32" s="52"/>
      <c r="NVC32" s="52"/>
      <c r="NVD32" s="52"/>
      <c r="NVE32" s="52"/>
      <c r="NVF32" s="52"/>
      <c r="NVG32" s="52"/>
      <c r="NVH32" s="52"/>
      <c r="NVI32" s="52"/>
      <c r="NVJ32" s="52"/>
      <c r="NVK32" s="52"/>
      <c r="NVL32" s="52"/>
      <c r="NVM32" s="52"/>
      <c r="NVN32" s="52"/>
      <c r="NVO32" s="52"/>
      <c r="NVP32" s="52"/>
      <c r="NVQ32" s="52"/>
      <c r="NVR32" s="52"/>
      <c r="NVS32" s="52"/>
      <c r="NVT32" s="52"/>
      <c r="NVU32" s="52"/>
      <c r="NVV32" s="52"/>
      <c r="NVW32" s="52"/>
      <c r="NVX32" s="52"/>
      <c r="NVY32" s="52"/>
      <c r="NVZ32" s="52"/>
      <c r="NWA32" s="52"/>
      <c r="NWB32" s="52"/>
      <c r="NWC32" s="52"/>
      <c r="NWD32" s="52"/>
      <c r="NWE32" s="52"/>
      <c r="NWF32" s="52"/>
      <c r="NWG32" s="52"/>
      <c r="NWH32" s="52"/>
      <c r="NWI32" s="52"/>
      <c r="NWJ32" s="52"/>
      <c r="NWK32" s="52"/>
      <c r="NWL32" s="52"/>
      <c r="NWM32" s="52"/>
      <c r="NWN32" s="52"/>
      <c r="NWO32" s="52"/>
      <c r="NWP32" s="52"/>
      <c r="NWQ32" s="52"/>
      <c r="NWR32" s="52"/>
      <c r="NWS32" s="52"/>
      <c r="NWT32" s="52"/>
      <c r="NWU32" s="52"/>
      <c r="NWV32" s="52"/>
      <c r="NWW32" s="52"/>
      <c r="NWX32" s="52"/>
      <c r="NWY32" s="52"/>
      <c r="NWZ32" s="52"/>
      <c r="NXA32" s="52"/>
      <c r="NXB32" s="52"/>
      <c r="NXC32" s="52"/>
      <c r="NXD32" s="52"/>
      <c r="NXE32" s="52"/>
      <c r="NXF32" s="52"/>
      <c r="NXG32" s="52"/>
      <c r="NXH32" s="52"/>
      <c r="NXI32" s="52"/>
      <c r="NXJ32" s="52"/>
      <c r="NXK32" s="52"/>
      <c r="NXL32" s="52"/>
      <c r="NXM32" s="52"/>
      <c r="NXN32" s="52"/>
      <c r="NXO32" s="52"/>
      <c r="NXP32" s="52"/>
      <c r="NXQ32" s="52"/>
      <c r="NXR32" s="52"/>
      <c r="NXS32" s="52"/>
      <c r="NXT32" s="52"/>
      <c r="NXU32" s="52"/>
      <c r="NXV32" s="52"/>
      <c r="NXW32" s="52"/>
      <c r="NXX32" s="52"/>
      <c r="NXY32" s="52"/>
      <c r="NXZ32" s="52"/>
      <c r="NYA32" s="52"/>
      <c r="NYB32" s="52"/>
      <c r="NYC32" s="52"/>
      <c r="NYD32" s="52"/>
      <c r="NYE32" s="52"/>
      <c r="NYF32" s="52"/>
      <c r="NYG32" s="52"/>
      <c r="NYH32" s="52"/>
      <c r="NYI32" s="52"/>
      <c r="NYJ32" s="52"/>
      <c r="NYK32" s="52"/>
      <c r="NYL32" s="52"/>
      <c r="NYM32" s="52"/>
      <c r="NYN32" s="52"/>
      <c r="NYO32" s="52"/>
      <c r="NYP32" s="52"/>
      <c r="NYQ32" s="52"/>
      <c r="NYR32" s="52"/>
      <c r="NYS32" s="52"/>
      <c r="NYT32" s="52"/>
      <c r="NYU32" s="52"/>
      <c r="NYV32" s="52"/>
      <c r="NYW32" s="52"/>
      <c r="NYX32" s="52"/>
      <c r="NYY32" s="52"/>
      <c r="NYZ32" s="52"/>
      <c r="NZA32" s="52"/>
      <c r="NZB32" s="52"/>
      <c r="NZC32" s="52"/>
      <c r="NZD32" s="52"/>
      <c r="NZE32" s="52"/>
      <c r="NZF32" s="52"/>
      <c r="NZG32" s="52"/>
      <c r="NZH32" s="52"/>
      <c r="NZI32" s="52"/>
      <c r="NZJ32" s="52"/>
      <c r="NZK32" s="52"/>
      <c r="NZL32" s="52"/>
      <c r="NZM32" s="52"/>
      <c r="NZN32" s="52"/>
      <c r="NZO32" s="52"/>
      <c r="NZP32" s="52"/>
      <c r="NZQ32" s="52"/>
      <c r="NZR32" s="52"/>
      <c r="NZS32" s="52"/>
      <c r="NZT32" s="52"/>
      <c r="NZU32" s="52"/>
      <c r="NZV32" s="52"/>
      <c r="NZW32" s="52"/>
      <c r="NZX32" s="52"/>
      <c r="NZY32" s="52"/>
      <c r="NZZ32" s="52"/>
      <c r="OAA32" s="52"/>
      <c r="OAB32" s="52"/>
      <c r="OAC32" s="52"/>
      <c r="OAD32" s="52"/>
      <c r="OAE32" s="52"/>
      <c r="OAF32" s="52"/>
      <c r="OAG32" s="52"/>
      <c r="OAH32" s="52"/>
      <c r="OAI32" s="52"/>
      <c r="OAJ32" s="52"/>
      <c r="OAK32" s="52"/>
      <c r="OAL32" s="52"/>
      <c r="OAM32" s="52"/>
      <c r="OAN32" s="52"/>
      <c r="OAO32" s="52"/>
      <c r="OAP32" s="52"/>
      <c r="OAQ32" s="52"/>
      <c r="OAR32" s="52"/>
      <c r="OAS32" s="52"/>
      <c r="OAT32" s="52"/>
      <c r="OAU32" s="52"/>
      <c r="OAV32" s="52"/>
      <c r="OAW32" s="52"/>
      <c r="OAX32" s="52"/>
      <c r="OAY32" s="52"/>
      <c r="OAZ32" s="52"/>
      <c r="OBA32" s="52"/>
      <c r="OBB32" s="52"/>
      <c r="OBC32" s="52"/>
      <c r="OBD32" s="52"/>
      <c r="OBE32" s="52"/>
      <c r="OBF32" s="52"/>
      <c r="OBG32" s="52"/>
      <c r="OBH32" s="52"/>
      <c r="OBI32" s="52"/>
      <c r="OBJ32" s="52"/>
      <c r="OBK32" s="52"/>
      <c r="OBL32" s="52"/>
      <c r="OBM32" s="52"/>
      <c r="OBN32" s="52"/>
      <c r="OBO32" s="52"/>
      <c r="OBP32" s="52"/>
      <c r="OBQ32" s="52"/>
      <c r="OBR32" s="52"/>
      <c r="OBS32" s="52"/>
      <c r="OBT32" s="52"/>
      <c r="OBU32" s="52"/>
      <c r="OBV32" s="52"/>
      <c r="OBW32" s="52"/>
      <c r="OBX32" s="52"/>
      <c r="OBY32" s="52"/>
      <c r="OBZ32" s="52"/>
      <c r="OCA32" s="52"/>
      <c r="OCB32" s="52"/>
      <c r="OCC32" s="52"/>
      <c r="OCD32" s="52"/>
      <c r="OCE32" s="52"/>
      <c r="OCF32" s="52"/>
      <c r="OCG32" s="52"/>
      <c r="OCH32" s="52"/>
      <c r="OCI32" s="52"/>
      <c r="OCJ32" s="52"/>
      <c r="OCK32" s="52"/>
      <c r="OCL32" s="52"/>
      <c r="OCM32" s="52"/>
      <c r="OCN32" s="52"/>
      <c r="OCO32" s="52"/>
      <c r="OCP32" s="52"/>
      <c r="OCQ32" s="52"/>
      <c r="OCR32" s="52"/>
      <c r="OCS32" s="52"/>
      <c r="OCT32" s="52"/>
      <c r="OCU32" s="52"/>
      <c r="OCV32" s="52"/>
      <c r="OCW32" s="52"/>
      <c r="OCX32" s="52"/>
      <c r="OCY32" s="52"/>
      <c r="OCZ32" s="52"/>
      <c r="ODA32" s="52"/>
      <c r="ODB32" s="52"/>
      <c r="ODC32" s="52"/>
      <c r="ODD32" s="52"/>
      <c r="ODE32" s="52"/>
      <c r="ODF32" s="52"/>
      <c r="ODG32" s="52"/>
      <c r="ODH32" s="52"/>
      <c r="ODI32" s="52"/>
      <c r="ODJ32" s="52"/>
      <c r="ODK32" s="52"/>
      <c r="ODL32" s="52"/>
      <c r="ODM32" s="52"/>
      <c r="ODN32" s="52"/>
      <c r="ODO32" s="52"/>
      <c r="ODP32" s="52"/>
      <c r="ODQ32" s="52"/>
      <c r="ODR32" s="52"/>
      <c r="ODS32" s="52"/>
      <c r="ODT32" s="52"/>
      <c r="ODU32" s="52"/>
      <c r="ODV32" s="52"/>
      <c r="ODW32" s="52"/>
      <c r="ODX32" s="52"/>
      <c r="ODY32" s="52"/>
      <c r="ODZ32" s="52"/>
      <c r="OEA32" s="52"/>
      <c r="OEB32" s="52"/>
      <c r="OEC32" s="52"/>
      <c r="OED32" s="52"/>
      <c r="OEE32" s="52"/>
      <c r="OEF32" s="52"/>
      <c r="OEG32" s="52"/>
      <c r="OEH32" s="52"/>
      <c r="OEI32" s="52"/>
      <c r="OEJ32" s="52"/>
      <c r="OEK32" s="52"/>
      <c r="OEL32" s="52"/>
      <c r="OEM32" s="52"/>
      <c r="OEN32" s="52"/>
      <c r="OEO32" s="52"/>
      <c r="OEP32" s="52"/>
      <c r="OEQ32" s="52"/>
      <c r="OER32" s="52"/>
      <c r="OES32" s="52"/>
      <c r="OET32" s="52"/>
      <c r="OEU32" s="52"/>
      <c r="OEV32" s="52"/>
      <c r="OEW32" s="52"/>
      <c r="OEX32" s="52"/>
      <c r="OEY32" s="52"/>
      <c r="OEZ32" s="52"/>
      <c r="OFA32" s="52"/>
      <c r="OFB32" s="52"/>
      <c r="OFC32" s="52"/>
      <c r="OFD32" s="52"/>
      <c r="OFE32" s="52"/>
      <c r="OFF32" s="52"/>
      <c r="OFG32" s="52"/>
      <c r="OFH32" s="52"/>
      <c r="OFI32" s="52"/>
      <c r="OFJ32" s="52"/>
      <c r="OFK32" s="52"/>
      <c r="OFL32" s="52"/>
      <c r="OFM32" s="52"/>
      <c r="OFN32" s="52"/>
      <c r="OFO32" s="52"/>
      <c r="OFP32" s="52"/>
      <c r="OFQ32" s="52"/>
      <c r="OFR32" s="52"/>
      <c r="OFS32" s="52"/>
      <c r="OFT32" s="52"/>
      <c r="OFU32" s="52"/>
      <c r="OFV32" s="52"/>
      <c r="OFW32" s="52"/>
      <c r="OFX32" s="52"/>
      <c r="OFY32" s="52"/>
      <c r="OFZ32" s="52"/>
      <c r="OGA32" s="52"/>
      <c r="OGB32" s="52"/>
      <c r="OGC32" s="52"/>
      <c r="OGD32" s="52"/>
      <c r="OGE32" s="52"/>
      <c r="OGF32" s="52"/>
      <c r="OGG32" s="52"/>
      <c r="OGH32" s="52"/>
      <c r="OGI32" s="52"/>
      <c r="OGJ32" s="52"/>
      <c r="OGK32" s="52"/>
      <c r="OGL32" s="52"/>
      <c r="OGM32" s="52"/>
      <c r="OGN32" s="52"/>
      <c r="OGO32" s="52"/>
      <c r="OGP32" s="52"/>
      <c r="OGQ32" s="52"/>
      <c r="OGR32" s="52"/>
      <c r="OGS32" s="52"/>
      <c r="OGT32" s="52"/>
      <c r="OGU32" s="52"/>
      <c r="OGV32" s="52"/>
      <c r="OGW32" s="52"/>
      <c r="OGX32" s="52"/>
      <c r="OGY32" s="52"/>
      <c r="OGZ32" s="52"/>
      <c r="OHA32" s="52"/>
      <c r="OHB32" s="52"/>
      <c r="OHC32" s="52"/>
      <c r="OHD32" s="52"/>
      <c r="OHE32" s="52"/>
      <c r="OHF32" s="52"/>
      <c r="OHG32" s="52"/>
      <c r="OHH32" s="52"/>
      <c r="OHI32" s="52"/>
      <c r="OHJ32" s="52"/>
      <c r="OHK32" s="52"/>
      <c r="OHL32" s="52"/>
      <c r="OHM32" s="52"/>
      <c r="OHN32" s="52"/>
      <c r="OHO32" s="52"/>
      <c r="OHP32" s="52"/>
      <c r="OHQ32" s="52"/>
      <c r="OHR32" s="52"/>
      <c r="OHS32" s="52"/>
      <c r="OHT32" s="52"/>
      <c r="OHU32" s="52"/>
      <c r="OHV32" s="52"/>
      <c r="OHW32" s="52"/>
      <c r="OHX32" s="52"/>
      <c r="OHY32" s="52"/>
      <c r="OHZ32" s="52"/>
      <c r="OIA32" s="52"/>
      <c r="OIB32" s="52"/>
      <c r="OIC32" s="52"/>
      <c r="OID32" s="52"/>
      <c r="OIE32" s="52"/>
      <c r="OIF32" s="52"/>
      <c r="OIG32" s="52"/>
      <c r="OIH32" s="52"/>
      <c r="OII32" s="52"/>
      <c r="OIJ32" s="52"/>
      <c r="OIK32" s="52"/>
      <c r="OIL32" s="52"/>
      <c r="OIM32" s="52"/>
      <c r="OIN32" s="52"/>
      <c r="OIO32" s="52"/>
      <c r="OIP32" s="52"/>
      <c r="OIQ32" s="52"/>
      <c r="OIR32" s="52"/>
      <c r="OIS32" s="52"/>
      <c r="OIT32" s="52"/>
      <c r="OIU32" s="52"/>
      <c r="OIV32" s="52"/>
      <c r="OIW32" s="52"/>
      <c r="OIX32" s="52"/>
      <c r="OIY32" s="52"/>
      <c r="OIZ32" s="52"/>
      <c r="OJA32" s="52"/>
      <c r="OJB32" s="52"/>
      <c r="OJC32" s="52"/>
      <c r="OJD32" s="52"/>
      <c r="OJE32" s="52"/>
      <c r="OJF32" s="52"/>
      <c r="OJG32" s="52"/>
      <c r="OJH32" s="52"/>
      <c r="OJI32" s="52"/>
      <c r="OJJ32" s="52"/>
      <c r="OJK32" s="52"/>
      <c r="OJL32" s="52"/>
      <c r="OJM32" s="52"/>
      <c r="OJN32" s="52"/>
      <c r="OJO32" s="52"/>
      <c r="OJP32" s="52"/>
      <c r="OJQ32" s="52"/>
      <c r="OJR32" s="52"/>
      <c r="OJS32" s="52"/>
      <c r="OJT32" s="52"/>
      <c r="OJU32" s="52"/>
      <c r="OJV32" s="52"/>
      <c r="OJW32" s="52"/>
      <c r="OJX32" s="52"/>
      <c r="OJY32" s="52"/>
      <c r="OJZ32" s="52"/>
      <c r="OKA32" s="52"/>
      <c r="OKB32" s="52"/>
      <c r="OKC32" s="52"/>
      <c r="OKD32" s="52"/>
      <c r="OKE32" s="52"/>
      <c r="OKF32" s="52"/>
      <c r="OKG32" s="52"/>
      <c r="OKH32" s="52"/>
      <c r="OKI32" s="52"/>
      <c r="OKJ32" s="52"/>
      <c r="OKK32" s="52"/>
      <c r="OKL32" s="52"/>
      <c r="OKM32" s="52"/>
      <c r="OKN32" s="52"/>
      <c r="OKO32" s="52"/>
      <c r="OKP32" s="52"/>
      <c r="OKQ32" s="52"/>
      <c r="OKR32" s="52"/>
      <c r="OKS32" s="52"/>
      <c r="OKT32" s="52"/>
      <c r="OKU32" s="52"/>
      <c r="OKV32" s="52"/>
      <c r="OKW32" s="52"/>
      <c r="OKX32" s="52"/>
      <c r="OKY32" s="52"/>
      <c r="OKZ32" s="52"/>
      <c r="OLA32" s="52"/>
      <c r="OLB32" s="52"/>
      <c r="OLC32" s="52"/>
      <c r="OLD32" s="52"/>
      <c r="OLE32" s="52"/>
      <c r="OLF32" s="52"/>
      <c r="OLG32" s="52"/>
      <c r="OLH32" s="52"/>
      <c r="OLI32" s="52"/>
      <c r="OLJ32" s="52"/>
      <c r="OLK32" s="52"/>
      <c r="OLL32" s="52"/>
      <c r="OLM32" s="52"/>
      <c r="OLN32" s="52"/>
      <c r="OLO32" s="52"/>
      <c r="OLP32" s="52"/>
      <c r="OLQ32" s="52"/>
      <c r="OLR32" s="52"/>
      <c r="OLS32" s="52"/>
      <c r="OLT32" s="52"/>
      <c r="OLU32" s="52"/>
      <c r="OLV32" s="52"/>
      <c r="OLW32" s="52"/>
      <c r="OLX32" s="52"/>
      <c r="OLY32" s="52"/>
      <c r="OLZ32" s="52"/>
      <c r="OMA32" s="52"/>
      <c r="OMB32" s="52"/>
      <c r="OMC32" s="52"/>
      <c r="OMD32" s="52"/>
      <c r="OME32" s="52"/>
      <c r="OMF32" s="52"/>
      <c r="OMG32" s="52"/>
      <c r="OMH32" s="52"/>
      <c r="OMI32" s="52"/>
      <c r="OMJ32" s="52"/>
      <c r="OMK32" s="52"/>
      <c r="OML32" s="52"/>
      <c r="OMM32" s="52"/>
      <c r="OMN32" s="52"/>
      <c r="OMO32" s="52"/>
      <c r="OMP32" s="52"/>
      <c r="OMQ32" s="52"/>
      <c r="OMR32" s="52"/>
      <c r="OMS32" s="52"/>
      <c r="OMT32" s="52"/>
      <c r="OMU32" s="52"/>
      <c r="OMV32" s="52"/>
      <c r="OMW32" s="52"/>
      <c r="OMX32" s="52"/>
      <c r="OMY32" s="52"/>
      <c r="OMZ32" s="52"/>
      <c r="ONA32" s="52"/>
      <c r="ONB32" s="52"/>
      <c r="ONC32" s="52"/>
      <c r="OND32" s="52"/>
      <c r="ONE32" s="52"/>
      <c r="ONF32" s="52"/>
      <c r="ONG32" s="52"/>
      <c r="ONH32" s="52"/>
      <c r="ONI32" s="52"/>
      <c r="ONJ32" s="52"/>
      <c r="ONK32" s="52"/>
      <c r="ONL32" s="52"/>
      <c r="ONM32" s="52"/>
      <c r="ONN32" s="52"/>
      <c r="ONO32" s="52"/>
      <c r="ONP32" s="52"/>
      <c r="ONQ32" s="52"/>
      <c r="ONR32" s="52"/>
      <c r="ONS32" s="52"/>
      <c r="ONT32" s="52"/>
      <c r="ONU32" s="52"/>
      <c r="ONV32" s="52"/>
      <c r="ONW32" s="52"/>
      <c r="ONX32" s="52"/>
      <c r="ONY32" s="52"/>
      <c r="ONZ32" s="52"/>
      <c r="OOA32" s="52"/>
      <c r="OOB32" s="52"/>
      <c r="OOC32" s="52"/>
      <c r="OOD32" s="52"/>
      <c r="OOE32" s="52"/>
      <c r="OOF32" s="52"/>
      <c r="OOG32" s="52"/>
      <c r="OOH32" s="52"/>
      <c r="OOI32" s="52"/>
      <c r="OOJ32" s="52"/>
      <c r="OOK32" s="52"/>
      <c r="OOL32" s="52"/>
      <c r="OOM32" s="52"/>
      <c r="OON32" s="52"/>
      <c r="OOO32" s="52"/>
      <c r="OOP32" s="52"/>
      <c r="OOQ32" s="52"/>
      <c r="OOR32" s="52"/>
      <c r="OOS32" s="52"/>
      <c r="OOT32" s="52"/>
      <c r="OOU32" s="52"/>
      <c r="OOV32" s="52"/>
      <c r="OOW32" s="52"/>
      <c r="OOX32" s="52"/>
      <c r="OOY32" s="52"/>
      <c r="OOZ32" s="52"/>
      <c r="OPA32" s="52"/>
      <c r="OPB32" s="52"/>
      <c r="OPC32" s="52"/>
      <c r="OPD32" s="52"/>
      <c r="OPE32" s="52"/>
      <c r="OPF32" s="52"/>
      <c r="OPG32" s="52"/>
      <c r="OPH32" s="52"/>
      <c r="OPI32" s="52"/>
      <c r="OPJ32" s="52"/>
      <c r="OPK32" s="52"/>
      <c r="OPL32" s="52"/>
      <c r="OPM32" s="52"/>
      <c r="OPN32" s="52"/>
      <c r="OPO32" s="52"/>
      <c r="OPP32" s="52"/>
      <c r="OPQ32" s="52"/>
      <c r="OPR32" s="52"/>
      <c r="OPS32" s="52"/>
      <c r="OPT32" s="52"/>
      <c r="OPU32" s="52"/>
      <c r="OPV32" s="52"/>
      <c r="OPW32" s="52"/>
      <c r="OPX32" s="52"/>
      <c r="OPY32" s="52"/>
      <c r="OPZ32" s="52"/>
      <c r="OQA32" s="52"/>
      <c r="OQB32" s="52"/>
      <c r="OQC32" s="52"/>
      <c r="OQD32" s="52"/>
      <c r="OQE32" s="52"/>
      <c r="OQF32" s="52"/>
      <c r="OQG32" s="52"/>
      <c r="OQH32" s="52"/>
      <c r="OQI32" s="52"/>
      <c r="OQJ32" s="52"/>
      <c r="OQK32" s="52"/>
      <c r="OQL32" s="52"/>
      <c r="OQM32" s="52"/>
      <c r="OQN32" s="52"/>
      <c r="OQO32" s="52"/>
      <c r="OQP32" s="52"/>
      <c r="OQQ32" s="52"/>
      <c r="OQR32" s="52"/>
      <c r="OQS32" s="52"/>
      <c r="OQT32" s="52"/>
      <c r="OQU32" s="52"/>
      <c r="OQV32" s="52"/>
      <c r="OQW32" s="52"/>
      <c r="OQX32" s="52"/>
      <c r="OQY32" s="52"/>
      <c r="OQZ32" s="52"/>
      <c r="ORA32" s="52"/>
      <c r="ORB32" s="52"/>
      <c r="ORC32" s="52"/>
      <c r="ORD32" s="52"/>
      <c r="ORE32" s="52"/>
      <c r="ORF32" s="52"/>
      <c r="ORG32" s="52"/>
      <c r="ORH32" s="52"/>
      <c r="ORI32" s="52"/>
      <c r="ORJ32" s="52"/>
      <c r="ORK32" s="52"/>
      <c r="ORL32" s="52"/>
      <c r="ORM32" s="52"/>
      <c r="ORN32" s="52"/>
      <c r="ORO32" s="52"/>
      <c r="ORP32" s="52"/>
      <c r="ORQ32" s="52"/>
      <c r="ORR32" s="52"/>
      <c r="ORS32" s="52"/>
      <c r="ORT32" s="52"/>
      <c r="ORU32" s="52"/>
      <c r="ORV32" s="52"/>
      <c r="ORW32" s="52"/>
      <c r="ORX32" s="52"/>
      <c r="ORY32" s="52"/>
      <c r="ORZ32" s="52"/>
      <c r="OSA32" s="52"/>
      <c r="OSB32" s="52"/>
      <c r="OSC32" s="52"/>
      <c r="OSD32" s="52"/>
      <c r="OSE32" s="52"/>
      <c r="OSF32" s="52"/>
      <c r="OSG32" s="52"/>
      <c r="OSH32" s="52"/>
      <c r="OSI32" s="52"/>
      <c r="OSJ32" s="52"/>
      <c r="OSK32" s="52"/>
      <c r="OSL32" s="52"/>
      <c r="OSM32" s="52"/>
      <c r="OSN32" s="52"/>
      <c r="OSO32" s="52"/>
      <c r="OSP32" s="52"/>
      <c r="OSQ32" s="52"/>
      <c r="OSR32" s="52"/>
      <c r="OSS32" s="52"/>
      <c r="OST32" s="52"/>
      <c r="OSU32" s="52"/>
      <c r="OSV32" s="52"/>
      <c r="OSW32" s="52"/>
      <c r="OSX32" s="52"/>
      <c r="OSY32" s="52"/>
      <c r="OSZ32" s="52"/>
      <c r="OTA32" s="52"/>
      <c r="OTB32" s="52"/>
      <c r="OTC32" s="52"/>
      <c r="OTD32" s="52"/>
      <c r="OTE32" s="52"/>
      <c r="OTF32" s="52"/>
      <c r="OTG32" s="52"/>
      <c r="OTH32" s="52"/>
      <c r="OTI32" s="52"/>
      <c r="OTJ32" s="52"/>
      <c r="OTK32" s="52"/>
      <c r="OTL32" s="52"/>
      <c r="OTM32" s="52"/>
      <c r="OTN32" s="52"/>
      <c r="OTO32" s="52"/>
      <c r="OTP32" s="52"/>
      <c r="OTQ32" s="52"/>
      <c r="OTR32" s="52"/>
      <c r="OTS32" s="52"/>
      <c r="OTT32" s="52"/>
      <c r="OTU32" s="52"/>
      <c r="OTV32" s="52"/>
      <c r="OTW32" s="52"/>
      <c r="OTX32" s="52"/>
      <c r="OTY32" s="52"/>
      <c r="OTZ32" s="52"/>
      <c r="OUA32" s="52"/>
      <c r="OUB32" s="52"/>
      <c r="OUC32" s="52"/>
      <c r="OUD32" s="52"/>
      <c r="OUE32" s="52"/>
      <c r="OUF32" s="52"/>
      <c r="OUG32" s="52"/>
      <c r="OUH32" s="52"/>
      <c r="OUI32" s="52"/>
      <c r="OUJ32" s="52"/>
      <c r="OUK32" s="52"/>
      <c r="OUL32" s="52"/>
      <c r="OUM32" s="52"/>
      <c r="OUN32" s="52"/>
      <c r="OUO32" s="52"/>
      <c r="OUP32" s="52"/>
      <c r="OUQ32" s="52"/>
      <c r="OUR32" s="52"/>
      <c r="OUS32" s="52"/>
      <c r="OUT32" s="52"/>
      <c r="OUU32" s="52"/>
      <c r="OUV32" s="52"/>
      <c r="OUW32" s="52"/>
      <c r="OUX32" s="52"/>
      <c r="OUY32" s="52"/>
      <c r="OUZ32" s="52"/>
      <c r="OVA32" s="52"/>
      <c r="OVB32" s="52"/>
      <c r="OVC32" s="52"/>
      <c r="OVD32" s="52"/>
      <c r="OVE32" s="52"/>
      <c r="OVF32" s="52"/>
      <c r="OVG32" s="52"/>
      <c r="OVH32" s="52"/>
      <c r="OVI32" s="52"/>
      <c r="OVJ32" s="52"/>
      <c r="OVK32" s="52"/>
      <c r="OVL32" s="52"/>
      <c r="OVM32" s="52"/>
      <c r="OVN32" s="52"/>
      <c r="OVO32" s="52"/>
      <c r="OVP32" s="52"/>
      <c r="OVQ32" s="52"/>
      <c r="OVR32" s="52"/>
      <c r="OVS32" s="52"/>
      <c r="OVT32" s="52"/>
      <c r="OVU32" s="52"/>
      <c r="OVV32" s="52"/>
      <c r="OVW32" s="52"/>
      <c r="OVX32" s="52"/>
      <c r="OVY32" s="52"/>
      <c r="OVZ32" s="52"/>
      <c r="OWA32" s="52"/>
      <c r="OWB32" s="52"/>
      <c r="OWC32" s="52"/>
      <c r="OWD32" s="52"/>
      <c r="OWE32" s="52"/>
      <c r="OWF32" s="52"/>
      <c r="OWG32" s="52"/>
      <c r="OWH32" s="52"/>
      <c r="OWI32" s="52"/>
      <c r="OWJ32" s="52"/>
      <c r="OWK32" s="52"/>
      <c r="OWL32" s="52"/>
      <c r="OWM32" s="52"/>
      <c r="OWN32" s="52"/>
      <c r="OWO32" s="52"/>
      <c r="OWP32" s="52"/>
      <c r="OWQ32" s="52"/>
      <c r="OWR32" s="52"/>
      <c r="OWS32" s="52"/>
      <c r="OWT32" s="52"/>
      <c r="OWU32" s="52"/>
      <c r="OWV32" s="52"/>
      <c r="OWW32" s="52"/>
      <c r="OWX32" s="52"/>
      <c r="OWY32" s="52"/>
      <c r="OWZ32" s="52"/>
      <c r="OXA32" s="52"/>
      <c r="OXB32" s="52"/>
      <c r="OXC32" s="52"/>
      <c r="OXD32" s="52"/>
      <c r="OXE32" s="52"/>
      <c r="OXF32" s="52"/>
      <c r="OXG32" s="52"/>
      <c r="OXH32" s="52"/>
      <c r="OXI32" s="52"/>
      <c r="OXJ32" s="52"/>
      <c r="OXK32" s="52"/>
      <c r="OXL32" s="52"/>
      <c r="OXM32" s="52"/>
      <c r="OXN32" s="52"/>
      <c r="OXO32" s="52"/>
      <c r="OXP32" s="52"/>
      <c r="OXQ32" s="52"/>
      <c r="OXR32" s="52"/>
      <c r="OXS32" s="52"/>
      <c r="OXT32" s="52"/>
      <c r="OXU32" s="52"/>
      <c r="OXV32" s="52"/>
      <c r="OXW32" s="52"/>
      <c r="OXX32" s="52"/>
      <c r="OXY32" s="52"/>
      <c r="OXZ32" s="52"/>
      <c r="OYA32" s="52"/>
      <c r="OYB32" s="52"/>
      <c r="OYC32" s="52"/>
      <c r="OYD32" s="52"/>
      <c r="OYE32" s="52"/>
      <c r="OYF32" s="52"/>
      <c r="OYG32" s="52"/>
      <c r="OYH32" s="52"/>
      <c r="OYI32" s="52"/>
      <c r="OYJ32" s="52"/>
      <c r="OYK32" s="52"/>
      <c r="OYL32" s="52"/>
      <c r="OYM32" s="52"/>
      <c r="OYN32" s="52"/>
      <c r="OYO32" s="52"/>
      <c r="OYP32" s="52"/>
      <c r="OYQ32" s="52"/>
      <c r="OYR32" s="52"/>
      <c r="OYS32" s="52"/>
      <c r="OYT32" s="52"/>
      <c r="OYU32" s="52"/>
      <c r="OYV32" s="52"/>
      <c r="OYW32" s="52"/>
      <c r="OYX32" s="52"/>
      <c r="OYY32" s="52"/>
      <c r="OYZ32" s="52"/>
      <c r="OZA32" s="52"/>
      <c r="OZB32" s="52"/>
      <c r="OZC32" s="52"/>
      <c r="OZD32" s="52"/>
      <c r="OZE32" s="52"/>
      <c r="OZF32" s="52"/>
      <c r="OZG32" s="52"/>
      <c r="OZH32" s="52"/>
      <c r="OZI32" s="52"/>
      <c r="OZJ32" s="52"/>
      <c r="OZK32" s="52"/>
      <c r="OZL32" s="52"/>
      <c r="OZM32" s="52"/>
      <c r="OZN32" s="52"/>
      <c r="OZO32" s="52"/>
      <c r="OZP32" s="52"/>
      <c r="OZQ32" s="52"/>
      <c r="OZR32" s="52"/>
      <c r="OZS32" s="52"/>
      <c r="OZT32" s="52"/>
      <c r="OZU32" s="52"/>
      <c r="OZV32" s="52"/>
      <c r="OZW32" s="52"/>
      <c r="OZX32" s="52"/>
      <c r="OZY32" s="52"/>
      <c r="OZZ32" s="52"/>
      <c r="PAA32" s="52"/>
      <c r="PAB32" s="52"/>
      <c r="PAC32" s="52"/>
      <c r="PAD32" s="52"/>
      <c r="PAE32" s="52"/>
      <c r="PAF32" s="52"/>
      <c r="PAG32" s="52"/>
      <c r="PAH32" s="52"/>
      <c r="PAI32" s="52"/>
      <c r="PAJ32" s="52"/>
      <c r="PAK32" s="52"/>
      <c r="PAL32" s="52"/>
      <c r="PAM32" s="52"/>
      <c r="PAN32" s="52"/>
      <c r="PAO32" s="52"/>
      <c r="PAP32" s="52"/>
      <c r="PAQ32" s="52"/>
      <c r="PAR32" s="52"/>
      <c r="PAS32" s="52"/>
      <c r="PAT32" s="52"/>
      <c r="PAU32" s="52"/>
      <c r="PAV32" s="52"/>
      <c r="PAW32" s="52"/>
      <c r="PAX32" s="52"/>
      <c r="PAY32" s="52"/>
      <c r="PAZ32" s="52"/>
      <c r="PBA32" s="52"/>
      <c r="PBB32" s="52"/>
      <c r="PBC32" s="52"/>
      <c r="PBD32" s="52"/>
      <c r="PBE32" s="52"/>
      <c r="PBF32" s="52"/>
      <c r="PBG32" s="52"/>
      <c r="PBH32" s="52"/>
      <c r="PBI32" s="52"/>
      <c r="PBJ32" s="52"/>
      <c r="PBK32" s="52"/>
      <c r="PBL32" s="52"/>
      <c r="PBM32" s="52"/>
      <c r="PBN32" s="52"/>
      <c r="PBO32" s="52"/>
      <c r="PBP32" s="52"/>
      <c r="PBQ32" s="52"/>
      <c r="PBR32" s="52"/>
      <c r="PBS32" s="52"/>
      <c r="PBT32" s="52"/>
      <c r="PBU32" s="52"/>
      <c r="PBV32" s="52"/>
      <c r="PBW32" s="52"/>
      <c r="PBX32" s="52"/>
      <c r="PBY32" s="52"/>
      <c r="PBZ32" s="52"/>
      <c r="PCA32" s="52"/>
      <c r="PCB32" s="52"/>
      <c r="PCC32" s="52"/>
      <c r="PCD32" s="52"/>
      <c r="PCE32" s="52"/>
      <c r="PCF32" s="52"/>
      <c r="PCG32" s="52"/>
      <c r="PCH32" s="52"/>
      <c r="PCI32" s="52"/>
      <c r="PCJ32" s="52"/>
      <c r="PCK32" s="52"/>
      <c r="PCL32" s="52"/>
      <c r="PCM32" s="52"/>
      <c r="PCN32" s="52"/>
      <c r="PCO32" s="52"/>
      <c r="PCP32" s="52"/>
      <c r="PCQ32" s="52"/>
      <c r="PCR32" s="52"/>
      <c r="PCS32" s="52"/>
      <c r="PCT32" s="52"/>
      <c r="PCU32" s="52"/>
      <c r="PCV32" s="52"/>
      <c r="PCW32" s="52"/>
      <c r="PCX32" s="52"/>
      <c r="PCY32" s="52"/>
      <c r="PCZ32" s="52"/>
      <c r="PDA32" s="52"/>
      <c r="PDB32" s="52"/>
      <c r="PDC32" s="52"/>
      <c r="PDD32" s="52"/>
      <c r="PDE32" s="52"/>
      <c r="PDF32" s="52"/>
      <c r="PDG32" s="52"/>
      <c r="PDH32" s="52"/>
      <c r="PDI32" s="52"/>
      <c r="PDJ32" s="52"/>
      <c r="PDK32" s="52"/>
      <c r="PDL32" s="52"/>
      <c r="PDM32" s="52"/>
      <c r="PDN32" s="52"/>
      <c r="PDO32" s="52"/>
      <c r="PDP32" s="52"/>
      <c r="PDQ32" s="52"/>
      <c r="PDR32" s="52"/>
      <c r="PDS32" s="52"/>
      <c r="PDT32" s="52"/>
      <c r="PDU32" s="52"/>
      <c r="PDV32" s="52"/>
      <c r="PDW32" s="52"/>
      <c r="PDX32" s="52"/>
      <c r="PDY32" s="52"/>
      <c r="PDZ32" s="52"/>
      <c r="PEA32" s="52"/>
      <c r="PEB32" s="52"/>
      <c r="PEC32" s="52"/>
      <c r="PED32" s="52"/>
      <c r="PEE32" s="52"/>
      <c r="PEF32" s="52"/>
      <c r="PEG32" s="52"/>
      <c r="PEH32" s="52"/>
      <c r="PEI32" s="52"/>
      <c r="PEJ32" s="52"/>
      <c r="PEK32" s="52"/>
      <c r="PEL32" s="52"/>
      <c r="PEM32" s="52"/>
      <c r="PEN32" s="52"/>
      <c r="PEO32" s="52"/>
      <c r="PEP32" s="52"/>
      <c r="PEQ32" s="52"/>
      <c r="PER32" s="52"/>
      <c r="PES32" s="52"/>
      <c r="PET32" s="52"/>
      <c r="PEU32" s="52"/>
      <c r="PEV32" s="52"/>
      <c r="PEW32" s="52"/>
      <c r="PEX32" s="52"/>
      <c r="PEY32" s="52"/>
      <c r="PEZ32" s="52"/>
      <c r="PFA32" s="52"/>
      <c r="PFB32" s="52"/>
      <c r="PFC32" s="52"/>
      <c r="PFD32" s="52"/>
      <c r="PFE32" s="52"/>
      <c r="PFF32" s="52"/>
      <c r="PFG32" s="52"/>
      <c r="PFH32" s="52"/>
      <c r="PFI32" s="52"/>
      <c r="PFJ32" s="52"/>
      <c r="PFK32" s="52"/>
      <c r="PFL32" s="52"/>
      <c r="PFM32" s="52"/>
      <c r="PFN32" s="52"/>
      <c r="PFO32" s="52"/>
      <c r="PFP32" s="52"/>
      <c r="PFQ32" s="52"/>
      <c r="PFR32" s="52"/>
      <c r="PFS32" s="52"/>
      <c r="PFT32" s="52"/>
      <c r="PFU32" s="52"/>
      <c r="PFV32" s="52"/>
      <c r="PFW32" s="52"/>
      <c r="PFX32" s="52"/>
      <c r="PFY32" s="52"/>
      <c r="PFZ32" s="52"/>
      <c r="PGA32" s="52"/>
      <c r="PGB32" s="52"/>
      <c r="PGC32" s="52"/>
      <c r="PGD32" s="52"/>
      <c r="PGE32" s="52"/>
      <c r="PGF32" s="52"/>
      <c r="PGG32" s="52"/>
      <c r="PGH32" s="52"/>
      <c r="PGI32" s="52"/>
      <c r="PGJ32" s="52"/>
      <c r="PGK32" s="52"/>
      <c r="PGL32" s="52"/>
      <c r="PGM32" s="52"/>
      <c r="PGN32" s="52"/>
      <c r="PGO32" s="52"/>
      <c r="PGP32" s="52"/>
      <c r="PGQ32" s="52"/>
      <c r="PGR32" s="52"/>
      <c r="PGS32" s="52"/>
      <c r="PGT32" s="52"/>
      <c r="PGU32" s="52"/>
      <c r="PGV32" s="52"/>
      <c r="PGW32" s="52"/>
      <c r="PGX32" s="52"/>
      <c r="PGY32" s="52"/>
      <c r="PGZ32" s="52"/>
      <c r="PHA32" s="52"/>
      <c r="PHB32" s="52"/>
      <c r="PHC32" s="52"/>
      <c r="PHD32" s="52"/>
      <c r="PHE32" s="52"/>
      <c r="PHF32" s="52"/>
      <c r="PHG32" s="52"/>
      <c r="PHH32" s="52"/>
      <c r="PHI32" s="52"/>
      <c r="PHJ32" s="52"/>
      <c r="PHK32" s="52"/>
      <c r="PHL32" s="52"/>
      <c r="PHM32" s="52"/>
      <c r="PHN32" s="52"/>
      <c r="PHO32" s="52"/>
      <c r="PHP32" s="52"/>
      <c r="PHQ32" s="52"/>
      <c r="PHR32" s="52"/>
      <c r="PHS32" s="52"/>
      <c r="PHT32" s="52"/>
      <c r="PHU32" s="52"/>
      <c r="PHV32" s="52"/>
      <c r="PHW32" s="52"/>
      <c r="PHX32" s="52"/>
      <c r="PHY32" s="52"/>
      <c r="PHZ32" s="52"/>
      <c r="PIA32" s="52"/>
      <c r="PIB32" s="52"/>
      <c r="PIC32" s="52"/>
      <c r="PID32" s="52"/>
      <c r="PIE32" s="52"/>
      <c r="PIF32" s="52"/>
      <c r="PIG32" s="52"/>
      <c r="PIH32" s="52"/>
      <c r="PII32" s="52"/>
      <c r="PIJ32" s="52"/>
      <c r="PIK32" s="52"/>
      <c r="PIL32" s="52"/>
      <c r="PIM32" s="52"/>
      <c r="PIN32" s="52"/>
      <c r="PIO32" s="52"/>
      <c r="PIP32" s="52"/>
      <c r="PIQ32" s="52"/>
      <c r="PIR32" s="52"/>
      <c r="PIS32" s="52"/>
      <c r="PIT32" s="52"/>
      <c r="PIU32" s="52"/>
      <c r="PIV32" s="52"/>
      <c r="PIW32" s="52"/>
      <c r="PIX32" s="52"/>
      <c r="PIY32" s="52"/>
      <c r="PIZ32" s="52"/>
      <c r="PJA32" s="52"/>
      <c r="PJB32" s="52"/>
      <c r="PJC32" s="52"/>
      <c r="PJD32" s="52"/>
      <c r="PJE32" s="52"/>
      <c r="PJF32" s="52"/>
      <c r="PJG32" s="52"/>
      <c r="PJH32" s="52"/>
      <c r="PJI32" s="52"/>
      <c r="PJJ32" s="52"/>
      <c r="PJK32" s="52"/>
      <c r="PJL32" s="52"/>
      <c r="PJM32" s="52"/>
      <c r="PJN32" s="52"/>
      <c r="PJO32" s="52"/>
      <c r="PJP32" s="52"/>
      <c r="PJQ32" s="52"/>
      <c r="PJR32" s="52"/>
      <c r="PJS32" s="52"/>
      <c r="PJT32" s="52"/>
      <c r="PJU32" s="52"/>
      <c r="PJV32" s="52"/>
      <c r="PJW32" s="52"/>
      <c r="PJX32" s="52"/>
      <c r="PJY32" s="52"/>
      <c r="PJZ32" s="52"/>
      <c r="PKA32" s="52"/>
      <c r="PKB32" s="52"/>
      <c r="PKC32" s="52"/>
      <c r="PKD32" s="52"/>
      <c r="PKE32" s="52"/>
      <c r="PKF32" s="52"/>
      <c r="PKG32" s="52"/>
      <c r="PKH32" s="52"/>
      <c r="PKI32" s="52"/>
      <c r="PKJ32" s="52"/>
      <c r="PKK32" s="52"/>
      <c r="PKL32" s="52"/>
      <c r="PKM32" s="52"/>
      <c r="PKN32" s="52"/>
      <c r="PKO32" s="52"/>
      <c r="PKP32" s="52"/>
      <c r="PKQ32" s="52"/>
      <c r="PKR32" s="52"/>
      <c r="PKS32" s="52"/>
      <c r="PKT32" s="52"/>
      <c r="PKU32" s="52"/>
      <c r="PKV32" s="52"/>
      <c r="PKW32" s="52"/>
      <c r="PKX32" s="52"/>
      <c r="PKY32" s="52"/>
      <c r="PKZ32" s="52"/>
      <c r="PLA32" s="52"/>
      <c r="PLB32" s="52"/>
      <c r="PLC32" s="52"/>
      <c r="PLD32" s="52"/>
      <c r="PLE32" s="52"/>
      <c r="PLF32" s="52"/>
      <c r="PLG32" s="52"/>
      <c r="PLH32" s="52"/>
      <c r="PLI32" s="52"/>
      <c r="PLJ32" s="52"/>
      <c r="PLK32" s="52"/>
      <c r="PLL32" s="52"/>
      <c r="PLM32" s="52"/>
      <c r="PLN32" s="52"/>
      <c r="PLO32" s="52"/>
      <c r="PLP32" s="52"/>
      <c r="PLQ32" s="52"/>
      <c r="PLR32" s="52"/>
      <c r="PLS32" s="52"/>
      <c r="PLT32" s="52"/>
      <c r="PLU32" s="52"/>
      <c r="PLV32" s="52"/>
      <c r="PLW32" s="52"/>
      <c r="PLX32" s="52"/>
      <c r="PLY32" s="52"/>
      <c r="PLZ32" s="52"/>
      <c r="PMA32" s="52"/>
      <c r="PMB32" s="52"/>
      <c r="PMC32" s="52"/>
      <c r="PMD32" s="52"/>
      <c r="PME32" s="52"/>
      <c r="PMF32" s="52"/>
      <c r="PMG32" s="52"/>
      <c r="PMH32" s="52"/>
      <c r="PMI32" s="52"/>
      <c r="PMJ32" s="52"/>
      <c r="PMK32" s="52"/>
      <c r="PML32" s="52"/>
      <c r="PMM32" s="52"/>
      <c r="PMN32" s="52"/>
      <c r="PMO32" s="52"/>
      <c r="PMP32" s="52"/>
      <c r="PMQ32" s="52"/>
      <c r="PMR32" s="52"/>
      <c r="PMS32" s="52"/>
      <c r="PMT32" s="52"/>
      <c r="PMU32" s="52"/>
      <c r="PMV32" s="52"/>
      <c r="PMW32" s="52"/>
      <c r="PMX32" s="52"/>
      <c r="PMY32" s="52"/>
      <c r="PMZ32" s="52"/>
      <c r="PNA32" s="52"/>
      <c r="PNB32" s="52"/>
      <c r="PNC32" s="52"/>
      <c r="PND32" s="52"/>
      <c r="PNE32" s="52"/>
      <c r="PNF32" s="52"/>
      <c r="PNG32" s="52"/>
      <c r="PNH32" s="52"/>
      <c r="PNI32" s="52"/>
      <c r="PNJ32" s="52"/>
      <c r="PNK32" s="52"/>
      <c r="PNL32" s="52"/>
      <c r="PNM32" s="52"/>
      <c r="PNN32" s="52"/>
      <c r="PNO32" s="52"/>
      <c r="PNP32" s="52"/>
      <c r="PNQ32" s="52"/>
      <c r="PNR32" s="52"/>
      <c r="PNS32" s="52"/>
      <c r="PNT32" s="52"/>
      <c r="PNU32" s="52"/>
      <c r="PNV32" s="52"/>
      <c r="PNW32" s="52"/>
      <c r="PNX32" s="52"/>
      <c r="PNY32" s="52"/>
      <c r="PNZ32" s="52"/>
      <c r="POA32" s="52"/>
      <c r="POB32" s="52"/>
      <c r="POC32" s="52"/>
      <c r="POD32" s="52"/>
      <c r="POE32" s="52"/>
      <c r="POF32" s="52"/>
      <c r="POG32" s="52"/>
      <c r="POH32" s="52"/>
      <c r="POI32" s="52"/>
      <c r="POJ32" s="52"/>
      <c r="POK32" s="52"/>
      <c r="POL32" s="52"/>
      <c r="POM32" s="52"/>
      <c r="PON32" s="52"/>
      <c r="POO32" s="52"/>
      <c r="POP32" s="52"/>
      <c r="POQ32" s="52"/>
      <c r="POR32" s="52"/>
      <c r="POS32" s="52"/>
      <c r="POT32" s="52"/>
      <c r="POU32" s="52"/>
      <c r="POV32" s="52"/>
      <c r="POW32" s="52"/>
      <c r="POX32" s="52"/>
      <c r="POY32" s="52"/>
      <c r="POZ32" s="52"/>
      <c r="PPA32" s="52"/>
      <c r="PPB32" s="52"/>
      <c r="PPC32" s="52"/>
      <c r="PPD32" s="52"/>
      <c r="PPE32" s="52"/>
      <c r="PPF32" s="52"/>
      <c r="PPG32" s="52"/>
      <c r="PPH32" s="52"/>
      <c r="PPI32" s="52"/>
      <c r="PPJ32" s="52"/>
      <c r="PPK32" s="52"/>
      <c r="PPL32" s="52"/>
      <c r="PPM32" s="52"/>
      <c r="PPN32" s="52"/>
      <c r="PPO32" s="52"/>
      <c r="PPP32" s="52"/>
      <c r="PPQ32" s="52"/>
      <c r="PPR32" s="52"/>
      <c r="PPS32" s="52"/>
      <c r="PPT32" s="52"/>
      <c r="PPU32" s="52"/>
      <c r="PPV32" s="52"/>
      <c r="PPW32" s="52"/>
      <c r="PPX32" s="52"/>
      <c r="PPY32" s="52"/>
      <c r="PPZ32" s="52"/>
      <c r="PQA32" s="52"/>
      <c r="PQB32" s="52"/>
      <c r="PQC32" s="52"/>
      <c r="PQD32" s="52"/>
      <c r="PQE32" s="52"/>
      <c r="PQF32" s="52"/>
      <c r="PQG32" s="52"/>
      <c r="PQH32" s="52"/>
      <c r="PQI32" s="52"/>
      <c r="PQJ32" s="52"/>
      <c r="PQK32" s="52"/>
      <c r="PQL32" s="52"/>
      <c r="PQM32" s="52"/>
      <c r="PQN32" s="52"/>
      <c r="PQO32" s="52"/>
      <c r="PQP32" s="52"/>
      <c r="PQQ32" s="52"/>
      <c r="PQR32" s="52"/>
      <c r="PQS32" s="52"/>
      <c r="PQT32" s="52"/>
      <c r="PQU32" s="52"/>
      <c r="PQV32" s="52"/>
      <c r="PQW32" s="52"/>
      <c r="PQX32" s="52"/>
      <c r="PQY32" s="52"/>
      <c r="PQZ32" s="52"/>
      <c r="PRA32" s="52"/>
      <c r="PRB32" s="52"/>
      <c r="PRC32" s="52"/>
      <c r="PRD32" s="52"/>
      <c r="PRE32" s="52"/>
      <c r="PRF32" s="52"/>
      <c r="PRG32" s="52"/>
      <c r="PRH32" s="52"/>
      <c r="PRI32" s="52"/>
      <c r="PRJ32" s="52"/>
      <c r="PRK32" s="52"/>
      <c r="PRL32" s="52"/>
      <c r="PRM32" s="52"/>
      <c r="PRN32" s="52"/>
      <c r="PRO32" s="52"/>
      <c r="PRP32" s="52"/>
      <c r="PRQ32" s="52"/>
      <c r="PRR32" s="52"/>
      <c r="PRS32" s="52"/>
      <c r="PRT32" s="52"/>
      <c r="PRU32" s="52"/>
      <c r="PRV32" s="52"/>
      <c r="PRW32" s="52"/>
      <c r="PRX32" s="52"/>
      <c r="PRY32" s="52"/>
      <c r="PRZ32" s="52"/>
      <c r="PSA32" s="52"/>
      <c r="PSB32" s="52"/>
      <c r="PSC32" s="52"/>
      <c r="PSD32" s="52"/>
      <c r="PSE32" s="52"/>
      <c r="PSF32" s="52"/>
      <c r="PSG32" s="52"/>
      <c r="PSH32" s="52"/>
      <c r="PSI32" s="52"/>
      <c r="PSJ32" s="52"/>
      <c r="PSK32" s="52"/>
      <c r="PSL32" s="52"/>
      <c r="PSM32" s="52"/>
      <c r="PSN32" s="52"/>
      <c r="PSO32" s="52"/>
      <c r="PSP32" s="52"/>
      <c r="PSQ32" s="52"/>
      <c r="PSR32" s="52"/>
      <c r="PSS32" s="52"/>
      <c r="PST32" s="52"/>
      <c r="PSU32" s="52"/>
      <c r="PSV32" s="52"/>
      <c r="PSW32" s="52"/>
      <c r="PSX32" s="52"/>
      <c r="PSY32" s="52"/>
      <c r="PSZ32" s="52"/>
      <c r="PTA32" s="52"/>
      <c r="PTB32" s="52"/>
      <c r="PTC32" s="52"/>
      <c r="PTD32" s="52"/>
      <c r="PTE32" s="52"/>
      <c r="PTF32" s="52"/>
      <c r="PTG32" s="52"/>
      <c r="PTH32" s="52"/>
      <c r="PTI32" s="52"/>
      <c r="PTJ32" s="52"/>
      <c r="PTK32" s="52"/>
      <c r="PTL32" s="52"/>
      <c r="PTM32" s="52"/>
      <c r="PTN32" s="52"/>
      <c r="PTO32" s="52"/>
      <c r="PTP32" s="52"/>
      <c r="PTQ32" s="52"/>
      <c r="PTR32" s="52"/>
      <c r="PTS32" s="52"/>
      <c r="PTT32" s="52"/>
      <c r="PTU32" s="52"/>
      <c r="PTV32" s="52"/>
      <c r="PTW32" s="52"/>
      <c r="PTX32" s="52"/>
      <c r="PTY32" s="52"/>
      <c r="PTZ32" s="52"/>
      <c r="PUA32" s="52"/>
      <c r="PUB32" s="52"/>
      <c r="PUC32" s="52"/>
      <c r="PUD32" s="52"/>
      <c r="PUE32" s="52"/>
      <c r="PUF32" s="52"/>
      <c r="PUG32" s="52"/>
      <c r="PUH32" s="52"/>
      <c r="PUI32" s="52"/>
      <c r="PUJ32" s="52"/>
      <c r="PUK32" s="52"/>
      <c r="PUL32" s="52"/>
      <c r="PUM32" s="52"/>
      <c r="PUN32" s="52"/>
      <c r="PUO32" s="52"/>
      <c r="PUP32" s="52"/>
      <c r="PUQ32" s="52"/>
      <c r="PUR32" s="52"/>
      <c r="PUS32" s="52"/>
      <c r="PUT32" s="52"/>
      <c r="PUU32" s="52"/>
      <c r="PUV32" s="52"/>
      <c r="PUW32" s="52"/>
      <c r="PUX32" s="52"/>
      <c r="PUY32" s="52"/>
      <c r="PUZ32" s="52"/>
      <c r="PVA32" s="52"/>
      <c r="PVB32" s="52"/>
      <c r="PVC32" s="52"/>
      <c r="PVD32" s="52"/>
      <c r="PVE32" s="52"/>
      <c r="PVF32" s="52"/>
      <c r="PVG32" s="52"/>
      <c r="PVH32" s="52"/>
      <c r="PVI32" s="52"/>
      <c r="PVJ32" s="52"/>
      <c r="PVK32" s="52"/>
      <c r="PVL32" s="52"/>
      <c r="PVM32" s="52"/>
      <c r="PVN32" s="52"/>
      <c r="PVO32" s="52"/>
      <c r="PVP32" s="52"/>
      <c r="PVQ32" s="52"/>
      <c r="PVR32" s="52"/>
      <c r="PVS32" s="52"/>
      <c r="PVT32" s="52"/>
      <c r="PVU32" s="52"/>
      <c r="PVV32" s="52"/>
      <c r="PVW32" s="52"/>
      <c r="PVX32" s="52"/>
      <c r="PVY32" s="52"/>
      <c r="PVZ32" s="52"/>
      <c r="PWA32" s="52"/>
      <c r="PWB32" s="52"/>
      <c r="PWC32" s="52"/>
      <c r="PWD32" s="52"/>
      <c r="PWE32" s="52"/>
      <c r="PWF32" s="52"/>
      <c r="PWG32" s="52"/>
      <c r="PWH32" s="52"/>
      <c r="PWI32" s="52"/>
      <c r="PWJ32" s="52"/>
      <c r="PWK32" s="52"/>
      <c r="PWL32" s="52"/>
      <c r="PWM32" s="52"/>
      <c r="PWN32" s="52"/>
      <c r="PWO32" s="52"/>
      <c r="PWP32" s="52"/>
      <c r="PWQ32" s="52"/>
      <c r="PWR32" s="52"/>
      <c r="PWS32" s="52"/>
      <c r="PWT32" s="52"/>
      <c r="PWU32" s="52"/>
      <c r="PWV32" s="52"/>
      <c r="PWW32" s="52"/>
      <c r="PWX32" s="52"/>
      <c r="PWY32" s="52"/>
      <c r="PWZ32" s="52"/>
      <c r="PXA32" s="52"/>
      <c r="PXB32" s="52"/>
      <c r="PXC32" s="52"/>
      <c r="PXD32" s="52"/>
      <c r="PXE32" s="52"/>
      <c r="PXF32" s="52"/>
      <c r="PXG32" s="52"/>
      <c r="PXH32" s="52"/>
      <c r="PXI32" s="52"/>
      <c r="PXJ32" s="52"/>
      <c r="PXK32" s="52"/>
      <c r="PXL32" s="52"/>
      <c r="PXM32" s="52"/>
      <c r="PXN32" s="52"/>
      <c r="PXO32" s="52"/>
      <c r="PXP32" s="52"/>
      <c r="PXQ32" s="52"/>
      <c r="PXR32" s="52"/>
      <c r="PXS32" s="52"/>
      <c r="PXT32" s="52"/>
      <c r="PXU32" s="52"/>
      <c r="PXV32" s="52"/>
      <c r="PXW32" s="52"/>
      <c r="PXX32" s="52"/>
      <c r="PXY32" s="52"/>
      <c r="PXZ32" s="52"/>
      <c r="PYA32" s="52"/>
      <c r="PYB32" s="52"/>
      <c r="PYC32" s="52"/>
      <c r="PYD32" s="52"/>
      <c r="PYE32" s="52"/>
      <c r="PYF32" s="52"/>
      <c r="PYG32" s="52"/>
      <c r="PYH32" s="52"/>
      <c r="PYI32" s="52"/>
      <c r="PYJ32" s="52"/>
      <c r="PYK32" s="52"/>
      <c r="PYL32" s="52"/>
      <c r="PYM32" s="52"/>
      <c r="PYN32" s="52"/>
      <c r="PYO32" s="52"/>
      <c r="PYP32" s="52"/>
      <c r="PYQ32" s="52"/>
      <c r="PYR32" s="52"/>
      <c r="PYS32" s="52"/>
      <c r="PYT32" s="52"/>
      <c r="PYU32" s="52"/>
      <c r="PYV32" s="52"/>
      <c r="PYW32" s="52"/>
      <c r="PYX32" s="52"/>
      <c r="PYY32" s="52"/>
      <c r="PYZ32" s="52"/>
      <c r="PZA32" s="52"/>
      <c r="PZB32" s="52"/>
      <c r="PZC32" s="52"/>
      <c r="PZD32" s="52"/>
      <c r="PZE32" s="52"/>
      <c r="PZF32" s="52"/>
      <c r="PZG32" s="52"/>
      <c r="PZH32" s="52"/>
      <c r="PZI32" s="52"/>
      <c r="PZJ32" s="52"/>
      <c r="PZK32" s="52"/>
      <c r="PZL32" s="52"/>
      <c r="PZM32" s="52"/>
      <c r="PZN32" s="52"/>
      <c r="PZO32" s="52"/>
      <c r="PZP32" s="52"/>
      <c r="PZQ32" s="52"/>
      <c r="PZR32" s="52"/>
      <c r="PZS32" s="52"/>
      <c r="PZT32" s="52"/>
      <c r="PZU32" s="52"/>
      <c r="PZV32" s="52"/>
      <c r="PZW32" s="52"/>
      <c r="PZX32" s="52"/>
      <c r="PZY32" s="52"/>
      <c r="PZZ32" s="52"/>
      <c r="QAA32" s="52"/>
      <c r="QAB32" s="52"/>
      <c r="QAC32" s="52"/>
      <c r="QAD32" s="52"/>
      <c r="QAE32" s="52"/>
      <c r="QAF32" s="52"/>
      <c r="QAG32" s="52"/>
      <c r="QAH32" s="52"/>
      <c r="QAI32" s="52"/>
      <c r="QAJ32" s="52"/>
      <c r="QAK32" s="52"/>
      <c r="QAL32" s="52"/>
      <c r="QAM32" s="52"/>
      <c r="QAN32" s="52"/>
      <c r="QAO32" s="52"/>
      <c r="QAP32" s="52"/>
      <c r="QAQ32" s="52"/>
      <c r="QAR32" s="52"/>
      <c r="QAS32" s="52"/>
      <c r="QAT32" s="52"/>
      <c r="QAU32" s="52"/>
      <c r="QAV32" s="52"/>
      <c r="QAW32" s="52"/>
      <c r="QAX32" s="52"/>
      <c r="QAY32" s="52"/>
      <c r="QAZ32" s="52"/>
      <c r="QBA32" s="52"/>
      <c r="QBB32" s="52"/>
      <c r="QBC32" s="52"/>
      <c r="QBD32" s="52"/>
      <c r="QBE32" s="52"/>
      <c r="QBF32" s="52"/>
      <c r="QBG32" s="52"/>
      <c r="QBH32" s="52"/>
      <c r="QBI32" s="52"/>
      <c r="QBJ32" s="52"/>
      <c r="QBK32" s="52"/>
      <c r="QBL32" s="52"/>
      <c r="QBM32" s="52"/>
      <c r="QBN32" s="52"/>
      <c r="QBO32" s="52"/>
      <c r="QBP32" s="52"/>
      <c r="QBQ32" s="52"/>
      <c r="QBR32" s="52"/>
      <c r="QBS32" s="52"/>
      <c r="QBT32" s="52"/>
      <c r="QBU32" s="52"/>
      <c r="QBV32" s="52"/>
      <c r="QBW32" s="52"/>
      <c r="QBX32" s="52"/>
      <c r="QBY32" s="52"/>
      <c r="QBZ32" s="52"/>
      <c r="QCA32" s="52"/>
      <c r="QCB32" s="52"/>
      <c r="QCC32" s="52"/>
      <c r="QCD32" s="52"/>
      <c r="QCE32" s="52"/>
      <c r="QCF32" s="52"/>
      <c r="QCG32" s="52"/>
      <c r="QCH32" s="52"/>
      <c r="QCI32" s="52"/>
      <c r="QCJ32" s="52"/>
      <c r="QCK32" s="52"/>
      <c r="QCL32" s="52"/>
      <c r="QCM32" s="52"/>
      <c r="QCN32" s="52"/>
      <c r="QCO32" s="52"/>
      <c r="QCP32" s="52"/>
      <c r="QCQ32" s="52"/>
      <c r="QCR32" s="52"/>
      <c r="QCS32" s="52"/>
      <c r="QCT32" s="52"/>
      <c r="QCU32" s="52"/>
      <c r="QCV32" s="52"/>
      <c r="QCW32" s="52"/>
      <c r="QCX32" s="52"/>
      <c r="QCY32" s="52"/>
      <c r="QCZ32" s="52"/>
      <c r="QDA32" s="52"/>
      <c r="QDB32" s="52"/>
      <c r="QDC32" s="52"/>
      <c r="QDD32" s="52"/>
      <c r="QDE32" s="52"/>
      <c r="QDF32" s="52"/>
      <c r="QDG32" s="52"/>
      <c r="QDH32" s="52"/>
      <c r="QDI32" s="52"/>
      <c r="QDJ32" s="52"/>
      <c r="QDK32" s="52"/>
      <c r="QDL32" s="52"/>
      <c r="QDM32" s="52"/>
      <c r="QDN32" s="52"/>
      <c r="QDO32" s="52"/>
      <c r="QDP32" s="52"/>
      <c r="QDQ32" s="52"/>
      <c r="QDR32" s="52"/>
      <c r="QDS32" s="52"/>
      <c r="QDT32" s="52"/>
      <c r="QDU32" s="52"/>
      <c r="QDV32" s="52"/>
      <c r="QDW32" s="52"/>
      <c r="QDX32" s="52"/>
      <c r="QDY32" s="52"/>
      <c r="QDZ32" s="52"/>
      <c r="QEA32" s="52"/>
      <c r="QEB32" s="52"/>
      <c r="QEC32" s="52"/>
      <c r="QED32" s="52"/>
      <c r="QEE32" s="52"/>
      <c r="QEF32" s="52"/>
      <c r="QEG32" s="52"/>
      <c r="QEH32" s="52"/>
      <c r="QEI32" s="52"/>
      <c r="QEJ32" s="52"/>
      <c r="QEK32" s="52"/>
      <c r="QEL32" s="52"/>
      <c r="QEM32" s="52"/>
      <c r="QEN32" s="52"/>
      <c r="QEO32" s="52"/>
      <c r="QEP32" s="52"/>
      <c r="QEQ32" s="52"/>
      <c r="QER32" s="52"/>
      <c r="QES32" s="52"/>
      <c r="QET32" s="52"/>
      <c r="QEU32" s="52"/>
      <c r="QEV32" s="52"/>
      <c r="QEW32" s="52"/>
      <c r="QEX32" s="52"/>
      <c r="QEY32" s="52"/>
      <c r="QEZ32" s="52"/>
      <c r="QFA32" s="52"/>
      <c r="QFB32" s="52"/>
      <c r="QFC32" s="52"/>
      <c r="QFD32" s="52"/>
      <c r="QFE32" s="52"/>
      <c r="QFF32" s="52"/>
      <c r="QFG32" s="52"/>
      <c r="QFH32" s="52"/>
      <c r="QFI32" s="52"/>
      <c r="QFJ32" s="52"/>
      <c r="QFK32" s="52"/>
      <c r="QFL32" s="52"/>
      <c r="QFM32" s="52"/>
      <c r="QFN32" s="52"/>
      <c r="QFO32" s="52"/>
      <c r="QFP32" s="52"/>
      <c r="QFQ32" s="52"/>
      <c r="QFR32" s="52"/>
      <c r="QFS32" s="52"/>
      <c r="QFT32" s="52"/>
      <c r="QFU32" s="52"/>
      <c r="QFV32" s="52"/>
      <c r="QFW32" s="52"/>
      <c r="QFX32" s="52"/>
      <c r="QFY32" s="52"/>
      <c r="QFZ32" s="52"/>
      <c r="QGA32" s="52"/>
      <c r="QGB32" s="52"/>
      <c r="QGC32" s="52"/>
      <c r="QGD32" s="52"/>
      <c r="QGE32" s="52"/>
      <c r="QGF32" s="52"/>
      <c r="QGG32" s="52"/>
      <c r="QGH32" s="52"/>
      <c r="QGI32" s="52"/>
      <c r="QGJ32" s="52"/>
      <c r="QGK32" s="52"/>
      <c r="QGL32" s="52"/>
      <c r="QGM32" s="52"/>
      <c r="QGN32" s="52"/>
      <c r="QGO32" s="52"/>
      <c r="QGP32" s="52"/>
      <c r="QGQ32" s="52"/>
      <c r="QGR32" s="52"/>
      <c r="QGS32" s="52"/>
      <c r="QGT32" s="52"/>
      <c r="QGU32" s="52"/>
      <c r="QGV32" s="52"/>
      <c r="QGW32" s="52"/>
      <c r="QGX32" s="52"/>
      <c r="QGY32" s="52"/>
      <c r="QGZ32" s="52"/>
      <c r="QHA32" s="52"/>
      <c r="QHB32" s="52"/>
      <c r="QHC32" s="52"/>
      <c r="QHD32" s="52"/>
      <c r="QHE32" s="52"/>
      <c r="QHF32" s="52"/>
      <c r="QHG32" s="52"/>
      <c r="QHH32" s="52"/>
      <c r="QHI32" s="52"/>
      <c r="QHJ32" s="52"/>
      <c r="QHK32" s="52"/>
      <c r="QHL32" s="52"/>
      <c r="QHM32" s="52"/>
      <c r="QHN32" s="52"/>
      <c r="QHO32" s="52"/>
      <c r="QHP32" s="52"/>
      <c r="QHQ32" s="52"/>
      <c r="QHR32" s="52"/>
      <c r="QHS32" s="52"/>
      <c r="QHT32" s="52"/>
      <c r="QHU32" s="52"/>
      <c r="QHV32" s="52"/>
      <c r="QHW32" s="52"/>
      <c r="QHX32" s="52"/>
      <c r="QHY32" s="52"/>
      <c r="QHZ32" s="52"/>
      <c r="QIA32" s="52"/>
      <c r="QIB32" s="52"/>
      <c r="QIC32" s="52"/>
      <c r="QID32" s="52"/>
      <c r="QIE32" s="52"/>
      <c r="QIF32" s="52"/>
      <c r="QIG32" s="52"/>
      <c r="QIH32" s="52"/>
      <c r="QII32" s="52"/>
      <c r="QIJ32" s="52"/>
      <c r="QIK32" s="52"/>
      <c r="QIL32" s="52"/>
      <c r="QIM32" s="52"/>
      <c r="QIN32" s="52"/>
      <c r="QIO32" s="52"/>
      <c r="QIP32" s="52"/>
      <c r="QIQ32" s="52"/>
      <c r="QIR32" s="52"/>
      <c r="QIS32" s="52"/>
      <c r="QIT32" s="52"/>
      <c r="QIU32" s="52"/>
      <c r="QIV32" s="52"/>
      <c r="QIW32" s="52"/>
      <c r="QIX32" s="52"/>
      <c r="QIY32" s="52"/>
      <c r="QIZ32" s="52"/>
      <c r="QJA32" s="52"/>
      <c r="QJB32" s="52"/>
      <c r="QJC32" s="52"/>
      <c r="QJD32" s="52"/>
      <c r="QJE32" s="52"/>
      <c r="QJF32" s="52"/>
      <c r="QJG32" s="52"/>
      <c r="QJH32" s="52"/>
      <c r="QJI32" s="52"/>
      <c r="QJJ32" s="52"/>
      <c r="QJK32" s="52"/>
      <c r="QJL32" s="52"/>
      <c r="QJM32" s="52"/>
      <c r="QJN32" s="52"/>
      <c r="QJO32" s="52"/>
      <c r="QJP32" s="52"/>
      <c r="QJQ32" s="52"/>
      <c r="QJR32" s="52"/>
      <c r="QJS32" s="52"/>
      <c r="QJT32" s="52"/>
      <c r="QJU32" s="52"/>
      <c r="QJV32" s="52"/>
      <c r="QJW32" s="52"/>
      <c r="QJX32" s="52"/>
      <c r="QJY32" s="52"/>
      <c r="QJZ32" s="52"/>
      <c r="QKA32" s="52"/>
      <c r="QKB32" s="52"/>
      <c r="QKC32" s="52"/>
      <c r="QKD32" s="52"/>
      <c r="QKE32" s="52"/>
      <c r="QKF32" s="52"/>
      <c r="QKG32" s="52"/>
      <c r="QKH32" s="52"/>
      <c r="QKI32" s="52"/>
      <c r="QKJ32" s="52"/>
      <c r="QKK32" s="52"/>
      <c r="QKL32" s="52"/>
      <c r="QKM32" s="52"/>
      <c r="QKN32" s="52"/>
      <c r="QKO32" s="52"/>
      <c r="QKP32" s="52"/>
      <c r="QKQ32" s="52"/>
      <c r="QKR32" s="52"/>
      <c r="QKS32" s="52"/>
      <c r="QKT32" s="52"/>
      <c r="QKU32" s="52"/>
      <c r="QKV32" s="52"/>
      <c r="QKW32" s="52"/>
      <c r="QKX32" s="52"/>
      <c r="QKY32" s="52"/>
      <c r="QKZ32" s="52"/>
      <c r="QLA32" s="52"/>
      <c r="QLB32" s="52"/>
      <c r="QLC32" s="52"/>
      <c r="QLD32" s="52"/>
      <c r="QLE32" s="52"/>
      <c r="QLF32" s="52"/>
      <c r="QLG32" s="52"/>
      <c r="QLH32" s="52"/>
      <c r="QLI32" s="52"/>
      <c r="QLJ32" s="52"/>
      <c r="QLK32" s="52"/>
      <c r="QLL32" s="52"/>
      <c r="QLM32" s="52"/>
      <c r="QLN32" s="52"/>
      <c r="QLO32" s="52"/>
      <c r="QLP32" s="52"/>
      <c r="QLQ32" s="52"/>
      <c r="QLR32" s="52"/>
      <c r="QLS32" s="52"/>
      <c r="QLT32" s="52"/>
      <c r="QLU32" s="52"/>
      <c r="QLV32" s="52"/>
      <c r="QLW32" s="52"/>
      <c r="QLX32" s="52"/>
      <c r="QLY32" s="52"/>
      <c r="QLZ32" s="52"/>
      <c r="QMA32" s="52"/>
      <c r="QMB32" s="52"/>
      <c r="QMC32" s="52"/>
      <c r="QMD32" s="52"/>
      <c r="QME32" s="52"/>
      <c r="QMF32" s="52"/>
      <c r="QMG32" s="52"/>
      <c r="QMH32" s="52"/>
      <c r="QMI32" s="52"/>
      <c r="QMJ32" s="52"/>
      <c r="QMK32" s="52"/>
      <c r="QML32" s="52"/>
      <c r="QMM32" s="52"/>
      <c r="QMN32" s="52"/>
      <c r="QMO32" s="52"/>
      <c r="QMP32" s="52"/>
      <c r="QMQ32" s="52"/>
      <c r="QMR32" s="52"/>
      <c r="QMS32" s="52"/>
      <c r="QMT32" s="52"/>
      <c r="QMU32" s="52"/>
      <c r="QMV32" s="52"/>
      <c r="QMW32" s="52"/>
      <c r="QMX32" s="52"/>
      <c r="QMY32" s="52"/>
      <c r="QMZ32" s="52"/>
      <c r="QNA32" s="52"/>
      <c r="QNB32" s="52"/>
      <c r="QNC32" s="52"/>
      <c r="QND32" s="52"/>
      <c r="QNE32" s="52"/>
      <c r="QNF32" s="52"/>
      <c r="QNG32" s="52"/>
      <c r="QNH32" s="52"/>
      <c r="QNI32" s="52"/>
      <c r="QNJ32" s="52"/>
      <c r="QNK32" s="52"/>
      <c r="QNL32" s="52"/>
      <c r="QNM32" s="52"/>
      <c r="QNN32" s="52"/>
      <c r="QNO32" s="52"/>
      <c r="QNP32" s="52"/>
      <c r="QNQ32" s="52"/>
      <c r="QNR32" s="52"/>
      <c r="QNS32" s="52"/>
      <c r="QNT32" s="52"/>
      <c r="QNU32" s="52"/>
      <c r="QNV32" s="52"/>
      <c r="QNW32" s="52"/>
      <c r="QNX32" s="52"/>
      <c r="QNY32" s="52"/>
      <c r="QNZ32" s="52"/>
      <c r="QOA32" s="52"/>
      <c r="QOB32" s="52"/>
      <c r="QOC32" s="52"/>
      <c r="QOD32" s="52"/>
      <c r="QOE32" s="52"/>
      <c r="QOF32" s="52"/>
      <c r="QOG32" s="52"/>
      <c r="QOH32" s="52"/>
      <c r="QOI32" s="52"/>
      <c r="QOJ32" s="52"/>
      <c r="QOK32" s="52"/>
      <c r="QOL32" s="52"/>
      <c r="QOM32" s="52"/>
      <c r="QON32" s="52"/>
      <c r="QOO32" s="52"/>
      <c r="QOP32" s="52"/>
      <c r="QOQ32" s="52"/>
      <c r="QOR32" s="52"/>
      <c r="QOS32" s="52"/>
      <c r="QOT32" s="52"/>
      <c r="QOU32" s="52"/>
      <c r="QOV32" s="52"/>
      <c r="QOW32" s="52"/>
      <c r="QOX32" s="52"/>
      <c r="QOY32" s="52"/>
      <c r="QOZ32" s="52"/>
      <c r="QPA32" s="52"/>
      <c r="QPB32" s="52"/>
      <c r="QPC32" s="52"/>
      <c r="QPD32" s="52"/>
      <c r="QPE32" s="52"/>
      <c r="QPF32" s="52"/>
      <c r="QPG32" s="52"/>
      <c r="QPH32" s="52"/>
      <c r="QPI32" s="52"/>
      <c r="QPJ32" s="52"/>
      <c r="QPK32" s="52"/>
      <c r="QPL32" s="52"/>
      <c r="QPM32" s="52"/>
      <c r="QPN32" s="52"/>
      <c r="QPO32" s="52"/>
      <c r="QPP32" s="52"/>
      <c r="QPQ32" s="52"/>
      <c r="QPR32" s="52"/>
      <c r="QPS32" s="52"/>
      <c r="QPT32" s="52"/>
      <c r="QPU32" s="52"/>
      <c r="QPV32" s="52"/>
      <c r="QPW32" s="52"/>
      <c r="QPX32" s="52"/>
      <c r="QPY32" s="52"/>
      <c r="QPZ32" s="52"/>
      <c r="QQA32" s="52"/>
      <c r="QQB32" s="52"/>
      <c r="QQC32" s="52"/>
      <c r="QQD32" s="52"/>
      <c r="QQE32" s="52"/>
      <c r="QQF32" s="52"/>
      <c r="QQG32" s="52"/>
      <c r="QQH32" s="52"/>
      <c r="QQI32" s="52"/>
      <c r="QQJ32" s="52"/>
      <c r="QQK32" s="52"/>
      <c r="QQL32" s="52"/>
      <c r="QQM32" s="52"/>
      <c r="QQN32" s="52"/>
      <c r="QQO32" s="52"/>
      <c r="QQP32" s="52"/>
      <c r="QQQ32" s="52"/>
      <c r="QQR32" s="52"/>
      <c r="QQS32" s="52"/>
      <c r="QQT32" s="52"/>
      <c r="QQU32" s="52"/>
      <c r="QQV32" s="52"/>
      <c r="QQW32" s="52"/>
      <c r="QQX32" s="52"/>
      <c r="QQY32" s="52"/>
      <c r="QQZ32" s="52"/>
      <c r="QRA32" s="52"/>
      <c r="QRB32" s="52"/>
      <c r="QRC32" s="52"/>
      <c r="QRD32" s="52"/>
      <c r="QRE32" s="52"/>
      <c r="QRF32" s="52"/>
      <c r="QRG32" s="52"/>
      <c r="QRH32" s="52"/>
      <c r="QRI32" s="52"/>
      <c r="QRJ32" s="52"/>
      <c r="QRK32" s="52"/>
      <c r="QRL32" s="52"/>
      <c r="QRM32" s="52"/>
      <c r="QRN32" s="52"/>
      <c r="QRO32" s="52"/>
      <c r="QRP32" s="52"/>
      <c r="QRQ32" s="52"/>
      <c r="QRR32" s="52"/>
      <c r="QRS32" s="52"/>
      <c r="QRT32" s="52"/>
      <c r="QRU32" s="52"/>
      <c r="QRV32" s="52"/>
      <c r="QRW32" s="52"/>
      <c r="QRX32" s="52"/>
      <c r="QRY32" s="52"/>
      <c r="QRZ32" s="52"/>
      <c r="QSA32" s="52"/>
      <c r="QSB32" s="52"/>
      <c r="QSC32" s="52"/>
      <c r="QSD32" s="52"/>
      <c r="QSE32" s="52"/>
      <c r="QSF32" s="52"/>
      <c r="QSG32" s="52"/>
      <c r="QSH32" s="52"/>
      <c r="QSI32" s="52"/>
      <c r="QSJ32" s="52"/>
      <c r="QSK32" s="52"/>
      <c r="QSL32" s="52"/>
      <c r="QSM32" s="52"/>
      <c r="QSN32" s="52"/>
      <c r="QSO32" s="52"/>
      <c r="QSP32" s="52"/>
      <c r="QSQ32" s="52"/>
      <c r="QSR32" s="52"/>
      <c r="QSS32" s="52"/>
      <c r="QST32" s="52"/>
      <c r="QSU32" s="52"/>
      <c r="QSV32" s="52"/>
      <c r="QSW32" s="52"/>
      <c r="QSX32" s="52"/>
      <c r="QSY32" s="52"/>
      <c r="QSZ32" s="52"/>
      <c r="QTA32" s="52"/>
      <c r="QTB32" s="52"/>
      <c r="QTC32" s="52"/>
      <c r="QTD32" s="52"/>
      <c r="QTE32" s="52"/>
      <c r="QTF32" s="52"/>
      <c r="QTG32" s="52"/>
      <c r="QTH32" s="52"/>
      <c r="QTI32" s="52"/>
      <c r="QTJ32" s="52"/>
      <c r="QTK32" s="52"/>
      <c r="QTL32" s="52"/>
      <c r="QTM32" s="52"/>
      <c r="QTN32" s="52"/>
      <c r="QTO32" s="52"/>
      <c r="QTP32" s="52"/>
      <c r="QTQ32" s="52"/>
      <c r="QTR32" s="52"/>
      <c r="QTS32" s="52"/>
      <c r="QTT32" s="52"/>
      <c r="QTU32" s="52"/>
      <c r="QTV32" s="52"/>
      <c r="QTW32" s="52"/>
      <c r="QTX32" s="52"/>
      <c r="QTY32" s="52"/>
      <c r="QTZ32" s="52"/>
      <c r="QUA32" s="52"/>
      <c r="QUB32" s="52"/>
      <c r="QUC32" s="52"/>
      <c r="QUD32" s="52"/>
      <c r="QUE32" s="52"/>
      <c r="QUF32" s="52"/>
      <c r="QUG32" s="52"/>
      <c r="QUH32" s="52"/>
      <c r="QUI32" s="52"/>
      <c r="QUJ32" s="52"/>
      <c r="QUK32" s="52"/>
      <c r="QUL32" s="52"/>
      <c r="QUM32" s="52"/>
      <c r="QUN32" s="52"/>
      <c r="QUO32" s="52"/>
      <c r="QUP32" s="52"/>
      <c r="QUQ32" s="52"/>
      <c r="QUR32" s="52"/>
      <c r="QUS32" s="52"/>
      <c r="QUT32" s="52"/>
      <c r="QUU32" s="52"/>
      <c r="QUV32" s="52"/>
      <c r="QUW32" s="52"/>
      <c r="QUX32" s="52"/>
      <c r="QUY32" s="52"/>
      <c r="QUZ32" s="52"/>
      <c r="QVA32" s="52"/>
      <c r="QVB32" s="52"/>
      <c r="QVC32" s="52"/>
      <c r="QVD32" s="52"/>
      <c r="QVE32" s="52"/>
      <c r="QVF32" s="52"/>
      <c r="QVG32" s="52"/>
      <c r="QVH32" s="52"/>
      <c r="QVI32" s="52"/>
      <c r="QVJ32" s="52"/>
      <c r="QVK32" s="52"/>
      <c r="QVL32" s="52"/>
      <c r="QVM32" s="52"/>
      <c r="QVN32" s="52"/>
      <c r="QVO32" s="52"/>
      <c r="QVP32" s="52"/>
      <c r="QVQ32" s="52"/>
      <c r="QVR32" s="52"/>
      <c r="QVS32" s="52"/>
      <c r="QVT32" s="52"/>
      <c r="QVU32" s="52"/>
      <c r="QVV32" s="52"/>
      <c r="QVW32" s="52"/>
      <c r="QVX32" s="52"/>
      <c r="QVY32" s="52"/>
      <c r="QVZ32" s="52"/>
      <c r="QWA32" s="52"/>
      <c r="QWB32" s="52"/>
      <c r="QWC32" s="52"/>
      <c r="QWD32" s="52"/>
      <c r="QWE32" s="52"/>
      <c r="QWF32" s="52"/>
      <c r="QWG32" s="52"/>
      <c r="QWH32" s="52"/>
      <c r="QWI32" s="52"/>
      <c r="QWJ32" s="52"/>
      <c r="QWK32" s="52"/>
      <c r="QWL32" s="52"/>
      <c r="QWM32" s="52"/>
      <c r="QWN32" s="52"/>
      <c r="QWO32" s="52"/>
      <c r="QWP32" s="52"/>
      <c r="QWQ32" s="52"/>
      <c r="QWR32" s="52"/>
      <c r="QWS32" s="52"/>
      <c r="QWT32" s="52"/>
      <c r="QWU32" s="52"/>
      <c r="QWV32" s="52"/>
      <c r="QWW32" s="52"/>
      <c r="QWX32" s="52"/>
      <c r="QWY32" s="52"/>
      <c r="QWZ32" s="52"/>
      <c r="QXA32" s="52"/>
      <c r="QXB32" s="52"/>
      <c r="QXC32" s="52"/>
      <c r="QXD32" s="52"/>
      <c r="QXE32" s="52"/>
      <c r="QXF32" s="52"/>
      <c r="QXG32" s="52"/>
      <c r="QXH32" s="52"/>
      <c r="QXI32" s="52"/>
      <c r="QXJ32" s="52"/>
      <c r="QXK32" s="52"/>
      <c r="QXL32" s="52"/>
      <c r="QXM32" s="52"/>
      <c r="QXN32" s="52"/>
      <c r="QXO32" s="52"/>
      <c r="QXP32" s="52"/>
      <c r="QXQ32" s="52"/>
      <c r="QXR32" s="52"/>
      <c r="QXS32" s="52"/>
      <c r="QXT32" s="52"/>
      <c r="QXU32" s="52"/>
      <c r="QXV32" s="52"/>
      <c r="QXW32" s="52"/>
      <c r="QXX32" s="52"/>
      <c r="QXY32" s="52"/>
      <c r="QXZ32" s="52"/>
      <c r="QYA32" s="52"/>
      <c r="QYB32" s="52"/>
      <c r="QYC32" s="52"/>
      <c r="QYD32" s="52"/>
      <c r="QYE32" s="52"/>
      <c r="QYF32" s="52"/>
      <c r="QYG32" s="52"/>
      <c r="QYH32" s="52"/>
      <c r="QYI32" s="52"/>
      <c r="QYJ32" s="52"/>
      <c r="QYK32" s="52"/>
      <c r="QYL32" s="52"/>
      <c r="QYM32" s="52"/>
      <c r="QYN32" s="52"/>
      <c r="QYO32" s="52"/>
      <c r="QYP32" s="52"/>
      <c r="QYQ32" s="52"/>
      <c r="QYR32" s="52"/>
      <c r="QYS32" s="52"/>
      <c r="QYT32" s="52"/>
      <c r="QYU32" s="52"/>
      <c r="QYV32" s="52"/>
      <c r="QYW32" s="52"/>
      <c r="QYX32" s="52"/>
      <c r="QYY32" s="52"/>
      <c r="QYZ32" s="52"/>
      <c r="QZA32" s="52"/>
      <c r="QZB32" s="52"/>
      <c r="QZC32" s="52"/>
      <c r="QZD32" s="52"/>
      <c r="QZE32" s="52"/>
      <c r="QZF32" s="52"/>
      <c r="QZG32" s="52"/>
      <c r="QZH32" s="52"/>
      <c r="QZI32" s="52"/>
      <c r="QZJ32" s="52"/>
      <c r="QZK32" s="52"/>
      <c r="QZL32" s="52"/>
      <c r="QZM32" s="52"/>
      <c r="QZN32" s="52"/>
      <c r="QZO32" s="52"/>
      <c r="QZP32" s="52"/>
      <c r="QZQ32" s="52"/>
      <c r="QZR32" s="52"/>
      <c r="QZS32" s="52"/>
      <c r="QZT32" s="52"/>
      <c r="QZU32" s="52"/>
      <c r="QZV32" s="52"/>
      <c r="QZW32" s="52"/>
      <c r="QZX32" s="52"/>
      <c r="QZY32" s="52"/>
      <c r="QZZ32" s="52"/>
      <c r="RAA32" s="52"/>
      <c r="RAB32" s="52"/>
      <c r="RAC32" s="52"/>
      <c r="RAD32" s="52"/>
      <c r="RAE32" s="52"/>
      <c r="RAF32" s="52"/>
      <c r="RAG32" s="52"/>
      <c r="RAH32" s="52"/>
      <c r="RAI32" s="52"/>
      <c r="RAJ32" s="52"/>
      <c r="RAK32" s="52"/>
      <c r="RAL32" s="52"/>
      <c r="RAM32" s="52"/>
      <c r="RAN32" s="52"/>
      <c r="RAO32" s="52"/>
      <c r="RAP32" s="52"/>
      <c r="RAQ32" s="52"/>
      <c r="RAR32" s="52"/>
      <c r="RAS32" s="52"/>
      <c r="RAT32" s="52"/>
      <c r="RAU32" s="52"/>
      <c r="RAV32" s="52"/>
      <c r="RAW32" s="52"/>
      <c r="RAX32" s="52"/>
      <c r="RAY32" s="52"/>
      <c r="RAZ32" s="52"/>
      <c r="RBA32" s="52"/>
      <c r="RBB32" s="52"/>
      <c r="RBC32" s="52"/>
      <c r="RBD32" s="52"/>
      <c r="RBE32" s="52"/>
      <c r="RBF32" s="52"/>
      <c r="RBG32" s="52"/>
      <c r="RBH32" s="52"/>
      <c r="RBI32" s="52"/>
      <c r="RBJ32" s="52"/>
      <c r="RBK32" s="52"/>
      <c r="RBL32" s="52"/>
      <c r="RBM32" s="52"/>
      <c r="RBN32" s="52"/>
      <c r="RBO32" s="52"/>
      <c r="RBP32" s="52"/>
      <c r="RBQ32" s="52"/>
      <c r="RBR32" s="52"/>
      <c r="RBS32" s="52"/>
      <c r="RBT32" s="52"/>
      <c r="RBU32" s="52"/>
      <c r="RBV32" s="52"/>
      <c r="RBW32" s="52"/>
      <c r="RBX32" s="52"/>
      <c r="RBY32" s="52"/>
      <c r="RBZ32" s="52"/>
      <c r="RCA32" s="52"/>
      <c r="RCB32" s="52"/>
      <c r="RCC32" s="52"/>
      <c r="RCD32" s="52"/>
      <c r="RCE32" s="52"/>
      <c r="RCF32" s="52"/>
      <c r="RCG32" s="52"/>
      <c r="RCH32" s="52"/>
      <c r="RCI32" s="52"/>
      <c r="RCJ32" s="52"/>
      <c r="RCK32" s="52"/>
      <c r="RCL32" s="52"/>
      <c r="RCM32" s="52"/>
      <c r="RCN32" s="52"/>
      <c r="RCO32" s="52"/>
      <c r="RCP32" s="52"/>
      <c r="RCQ32" s="52"/>
      <c r="RCR32" s="52"/>
      <c r="RCS32" s="52"/>
      <c r="RCT32" s="52"/>
      <c r="RCU32" s="52"/>
      <c r="RCV32" s="52"/>
      <c r="RCW32" s="52"/>
      <c r="RCX32" s="52"/>
      <c r="RCY32" s="52"/>
      <c r="RCZ32" s="52"/>
      <c r="RDA32" s="52"/>
      <c r="RDB32" s="52"/>
      <c r="RDC32" s="52"/>
      <c r="RDD32" s="52"/>
      <c r="RDE32" s="52"/>
      <c r="RDF32" s="52"/>
      <c r="RDG32" s="52"/>
      <c r="RDH32" s="52"/>
      <c r="RDI32" s="52"/>
      <c r="RDJ32" s="52"/>
      <c r="RDK32" s="52"/>
      <c r="RDL32" s="52"/>
      <c r="RDM32" s="52"/>
      <c r="RDN32" s="52"/>
      <c r="RDO32" s="52"/>
      <c r="RDP32" s="52"/>
      <c r="RDQ32" s="52"/>
      <c r="RDR32" s="52"/>
      <c r="RDS32" s="52"/>
      <c r="RDT32" s="52"/>
      <c r="RDU32" s="52"/>
      <c r="RDV32" s="52"/>
      <c r="RDW32" s="52"/>
      <c r="RDX32" s="52"/>
      <c r="RDY32" s="52"/>
      <c r="RDZ32" s="52"/>
      <c r="REA32" s="52"/>
      <c r="REB32" s="52"/>
      <c r="REC32" s="52"/>
      <c r="RED32" s="52"/>
      <c r="REE32" s="52"/>
      <c r="REF32" s="52"/>
      <c r="REG32" s="52"/>
      <c r="REH32" s="52"/>
      <c r="REI32" s="52"/>
      <c r="REJ32" s="52"/>
      <c r="REK32" s="52"/>
      <c r="REL32" s="52"/>
      <c r="REM32" s="52"/>
      <c r="REN32" s="52"/>
      <c r="REO32" s="52"/>
      <c r="REP32" s="52"/>
      <c r="REQ32" s="52"/>
      <c r="RER32" s="52"/>
      <c r="RES32" s="52"/>
      <c r="RET32" s="52"/>
      <c r="REU32" s="52"/>
      <c r="REV32" s="52"/>
      <c r="REW32" s="52"/>
      <c r="REX32" s="52"/>
      <c r="REY32" s="52"/>
      <c r="REZ32" s="52"/>
      <c r="RFA32" s="52"/>
      <c r="RFB32" s="52"/>
      <c r="RFC32" s="52"/>
      <c r="RFD32" s="52"/>
      <c r="RFE32" s="52"/>
      <c r="RFF32" s="52"/>
      <c r="RFG32" s="52"/>
      <c r="RFH32" s="52"/>
      <c r="RFI32" s="52"/>
      <c r="RFJ32" s="52"/>
      <c r="RFK32" s="52"/>
      <c r="RFL32" s="52"/>
      <c r="RFM32" s="52"/>
      <c r="RFN32" s="52"/>
      <c r="RFO32" s="52"/>
      <c r="RFP32" s="52"/>
      <c r="RFQ32" s="52"/>
      <c r="RFR32" s="52"/>
      <c r="RFS32" s="52"/>
      <c r="RFT32" s="52"/>
      <c r="RFU32" s="52"/>
      <c r="RFV32" s="52"/>
      <c r="RFW32" s="52"/>
      <c r="RFX32" s="52"/>
      <c r="RFY32" s="52"/>
      <c r="RFZ32" s="52"/>
      <c r="RGA32" s="52"/>
      <c r="RGB32" s="52"/>
      <c r="RGC32" s="52"/>
      <c r="RGD32" s="52"/>
      <c r="RGE32" s="52"/>
      <c r="RGF32" s="52"/>
      <c r="RGG32" s="52"/>
      <c r="RGH32" s="52"/>
      <c r="RGI32" s="52"/>
      <c r="RGJ32" s="52"/>
      <c r="RGK32" s="52"/>
      <c r="RGL32" s="52"/>
      <c r="RGM32" s="52"/>
      <c r="RGN32" s="52"/>
      <c r="RGO32" s="52"/>
      <c r="RGP32" s="52"/>
      <c r="RGQ32" s="52"/>
      <c r="RGR32" s="52"/>
      <c r="RGS32" s="52"/>
      <c r="RGT32" s="52"/>
      <c r="RGU32" s="52"/>
      <c r="RGV32" s="52"/>
      <c r="RGW32" s="52"/>
      <c r="RGX32" s="52"/>
      <c r="RGY32" s="52"/>
      <c r="RGZ32" s="52"/>
      <c r="RHA32" s="52"/>
      <c r="RHB32" s="52"/>
      <c r="RHC32" s="52"/>
      <c r="RHD32" s="52"/>
      <c r="RHE32" s="52"/>
      <c r="RHF32" s="52"/>
      <c r="RHG32" s="52"/>
      <c r="RHH32" s="52"/>
      <c r="RHI32" s="52"/>
      <c r="RHJ32" s="52"/>
      <c r="RHK32" s="52"/>
      <c r="RHL32" s="52"/>
      <c r="RHM32" s="52"/>
      <c r="RHN32" s="52"/>
      <c r="RHO32" s="52"/>
      <c r="RHP32" s="52"/>
      <c r="RHQ32" s="52"/>
      <c r="RHR32" s="52"/>
      <c r="RHS32" s="52"/>
      <c r="RHT32" s="52"/>
      <c r="RHU32" s="52"/>
      <c r="RHV32" s="52"/>
      <c r="RHW32" s="52"/>
      <c r="RHX32" s="52"/>
      <c r="RHY32" s="52"/>
      <c r="RHZ32" s="52"/>
      <c r="RIA32" s="52"/>
      <c r="RIB32" s="52"/>
      <c r="RIC32" s="52"/>
      <c r="RID32" s="52"/>
      <c r="RIE32" s="52"/>
      <c r="RIF32" s="52"/>
      <c r="RIG32" s="52"/>
      <c r="RIH32" s="52"/>
      <c r="RII32" s="52"/>
      <c r="RIJ32" s="52"/>
      <c r="RIK32" s="52"/>
      <c r="RIL32" s="52"/>
      <c r="RIM32" s="52"/>
      <c r="RIN32" s="52"/>
      <c r="RIO32" s="52"/>
      <c r="RIP32" s="52"/>
      <c r="RIQ32" s="52"/>
      <c r="RIR32" s="52"/>
      <c r="RIS32" s="52"/>
      <c r="RIT32" s="52"/>
      <c r="RIU32" s="52"/>
      <c r="RIV32" s="52"/>
      <c r="RIW32" s="52"/>
      <c r="RIX32" s="52"/>
      <c r="RIY32" s="52"/>
      <c r="RIZ32" s="52"/>
      <c r="RJA32" s="52"/>
      <c r="RJB32" s="52"/>
      <c r="RJC32" s="52"/>
      <c r="RJD32" s="52"/>
      <c r="RJE32" s="52"/>
      <c r="RJF32" s="52"/>
      <c r="RJG32" s="52"/>
      <c r="RJH32" s="52"/>
      <c r="RJI32" s="52"/>
      <c r="RJJ32" s="52"/>
      <c r="RJK32" s="52"/>
      <c r="RJL32" s="52"/>
      <c r="RJM32" s="52"/>
      <c r="RJN32" s="52"/>
      <c r="RJO32" s="52"/>
      <c r="RJP32" s="52"/>
      <c r="RJQ32" s="52"/>
      <c r="RJR32" s="52"/>
      <c r="RJS32" s="52"/>
      <c r="RJT32" s="52"/>
      <c r="RJU32" s="52"/>
      <c r="RJV32" s="52"/>
      <c r="RJW32" s="52"/>
      <c r="RJX32" s="52"/>
      <c r="RJY32" s="52"/>
      <c r="RJZ32" s="52"/>
      <c r="RKA32" s="52"/>
      <c r="RKB32" s="52"/>
      <c r="RKC32" s="52"/>
      <c r="RKD32" s="52"/>
      <c r="RKE32" s="52"/>
      <c r="RKF32" s="52"/>
      <c r="RKG32" s="52"/>
      <c r="RKH32" s="52"/>
      <c r="RKI32" s="52"/>
      <c r="RKJ32" s="52"/>
      <c r="RKK32" s="52"/>
      <c r="RKL32" s="52"/>
      <c r="RKM32" s="52"/>
      <c r="RKN32" s="52"/>
      <c r="RKO32" s="52"/>
      <c r="RKP32" s="52"/>
      <c r="RKQ32" s="52"/>
      <c r="RKR32" s="52"/>
      <c r="RKS32" s="52"/>
      <c r="RKT32" s="52"/>
      <c r="RKU32" s="52"/>
      <c r="RKV32" s="52"/>
      <c r="RKW32" s="52"/>
      <c r="RKX32" s="52"/>
      <c r="RKY32" s="52"/>
      <c r="RKZ32" s="52"/>
      <c r="RLA32" s="52"/>
      <c r="RLB32" s="52"/>
      <c r="RLC32" s="52"/>
      <c r="RLD32" s="52"/>
      <c r="RLE32" s="52"/>
      <c r="RLF32" s="52"/>
      <c r="RLG32" s="52"/>
      <c r="RLH32" s="52"/>
      <c r="RLI32" s="52"/>
      <c r="RLJ32" s="52"/>
      <c r="RLK32" s="52"/>
      <c r="RLL32" s="52"/>
      <c r="RLM32" s="52"/>
      <c r="RLN32" s="52"/>
      <c r="RLO32" s="52"/>
      <c r="RLP32" s="52"/>
      <c r="RLQ32" s="52"/>
      <c r="RLR32" s="52"/>
      <c r="RLS32" s="52"/>
      <c r="RLT32" s="52"/>
      <c r="RLU32" s="52"/>
      <c r="RLV32" s="52"/>
      <c r="RLW32" s="52"/>
      <c r="RLX32" s="52"/>
      <c r="RLY32" s="52"/>
      <c r="RLZ32" s="52"/>
      <c r="RMA32" s="52"/>
      <c r="RMB32" s="52"/>
      <c r="RMC32" s="52"/>
      <c r="RMD32" s="52"/>
      <c r="RME32" s="52"/>
      <c r="RMF32" s="52"/>
      <c r="RMG32" s="52"/>
      <c r="RMH32" s="52"/>
      <c r="RMI32" s="52"/>
      <c r="RMJ32" s="52"/>
      <c r="RMK32" s="52"/>
      <c r="RML32" s="52"/>
      <c r="RMM32" s="52"/>
      <c r="RMN32" s="52"/>
      <c r="RMO32" s="52"/>
      <c r="RMP32" s="52"/>
      <c r="RMQ32" s="52"/>
      <c r="RMR32" s="52"/>
      <c r="RMS32" s="52"/>
      <c r="RMT32" s="52"/>
      <c r="RMU32" s="52"/>
      <c r="RMV32" s="52"/>
      <c r="RMW32" s="52"/>
      <c r="RMX32" s="52"/>
      <c r="RMY32" s="52"/>
      <c r="RMZ32" s="52"/>
      <c r="RNA32" s="52"/>
      <c r="RNB32" s="52"/>
      <c r="RNC32" s="52"/>
      <c r="RND32" s="52"/>
      <c r="RNE32" s="52"/>
      <c r="RNF32" s="52"/>
      <c r="RNG32" s="52"/>
      <c r="RNH32" s="52"/>
      <c r="RNI32" s="52"/>
      <c r="RNJ32" s="52"/>
      <c r="RNK32" s="52"/>
      <c r="RNL32" s="52"/>
      <c r="RNM32" s="52"/>
      <c r="RNN32" s="52"/>
      <c r="RNO32" s="52"/>
      <c r="RNP32" s="52"/>
      <c r="RNQ32" s="52"/>
      <c r="RNR32" s="52"/>
      <c r="RNS32" s="52"/>
      <c r="RNT32" s="52"/>
      <c r="RNU32" s="52"/>
      <c r="RNV32" s="52"/>
      <c r="RNW32" s="52"/>
      <c r="RNX32" s="52"/>
      <c r="RNY32" s="52"/>
      <c r="RNZ32" s="52"/>
      <c r="ROA32" s="52"/>
      <c r="ROB32" s="52"/>
      <c r="ROC32" s="52"/>
      <c r="ROD32" s="52"/>
      <c r="ROE32" s="52"/>
      <c r="ROF32" s="52"/>
      <c r="ROG32" s="52"/>
      <c r="ROH32" s="52"/>
      <c r="ROI32" s="52"/>
      <c r="ROJ32" s="52"/>
      <c r="ROK32" s="52"/>
      <c r="ROL32" s="52"/>
      <c r="ROM32" s="52"/>
      <c r="RON32" s="52"/>
      <c r="ROO32" s="52"/>
      <c r="ROP32" s="52"/>
      <c r="ROQ32" s="52"/>
      <c r="ROR32" s="52"/>
      <c r="ROS32" s="52"/>
      <c r="ROT32" s="52"/>
      <c r="ROU32" s="52"/>
      <c r="ROV32" s="52"/>
      <c r="ROW32" s="52"/>
      <c r="ROX32" s="52"/>
      <c r="ROY32" s="52"/>
      <c r="ROZ32" s="52"/>
      <c r="RPA32" s="52"/>
      <c r="RPB32" s="52"/>
      <c r="RPC32" s="52"/>
      <c r="RPD32" s="52"/>
      <c r="RPE32" s="52"/>
      <c r="RPF32" s="52"/>
      <c r="RPG32" s="52"/>
      <c r="RPH32" s="52"/>
      <c r="RPI32" s="52"/>
      <c r="RPJ32" s="52"/>
      <c r="RPK32" s="52"/>
      <c r="RPL32" s="52"/>
      <c r="RPM32" s="52"/>
      <c r="RPN32" s="52"/>
      <c r="RPO32" s="52"/>
      <c r="RPP32" s="52"/>
      <c r="RPQ32" s="52"/>
      <c r="RPR32" s="52"/>
      <c r="RPS32" s="52"/>
      <c r="RPT32" s="52"/>
      <c r="RPU32" s="52"/>
      <c r="RPV32" s="52"/>
      <c r="RPW32" s="52"/>
      <c r="RPX32" s="52"/>
      <c r="RPY32" s="52"/>
      <c r="RPZ32" s="52"/>
      <c r="RQA32" s="52"/>
      <c r="RQB32" s="52"/>
      <c r="RQC32" s="52"/>
      <c r="RQD32" s="52"/>
      <c r="RQE32" s="52"/>
      <c r="RQF32" s="52"/>
      <c r="RQG32" s="52"/>
      <c r="RQH32" s="52"/>
      <c r="RQI32" s="52"/>
      <c r="RQJ32" s="52"/>
      <c r="RQK32" s="52"/>
      <c r="RQL32" s="52"/>
      <c r="RQM32" s="52"/>
      <c r="RQN32" s="52"/>
      <c r="RQO32" s="52"/>
      <c r="RQP32" s="52"/>
      <c r="RQQ32" s="52"/>
      <c r="RQR32" s="52"/>
      <c r="RQS32" s="52"/>
      <c r="RQT32" s="52"/>
      <c r="RQU32" s="52"/>
      <c r="RQV32" s="52"/>
      <c r="RQW32" s="52"/>
      <c r="RQX32" s="52"/>
      <c r="RQY32" s="52"/>
      <c r="RQZ32" s="52"/>
      <c r="RRA32" s="52"/>
      <c r="RRB32" s="52"/>
      <c r="RRC32" s="52"/>
      <c r="RRD32" s="52"/>
      <c r="RRE32" s="52"/>
      <c r="RRF32" s="52"/>
      <c r="RRG32" s="52"/>
      <c r="RRH32" s="52"/>
      <c r="RRI32" s="52"/>
      <c r="RRJ32" s="52"/>
      <c r="RRK32" s="52"/>
      <c r="RRL32" s="52"/>
      <c r="RRM32" s="52"/>
      <c r="RRN32" s="52"/>
      <c r="RRO32" s="52"/>
      <c r="RRP32" s="52"/>
      <c r="RRQ32" s="52"/>
      <c r="RRR32" s="52"/>
      <c r="RRS32" s="52"/>
      <c r="RRT32" s="52"/>
      <c r="RRU32" s="52"/>
      <c r="RRV32" s="52"/>
      <c r="RRW32" s="52"/>
      <c r="RRX32" s="52"/>
      <c r="RRY32" s="52"/>
      <c r="RRZ32" s="52"/>
      <c r="RSA32" s="52"/>
      <c r="RSB32" s="52"/>
      <c r="RSC32" s="52"/>
      <c r="RSD32" s="52"/>
      <c r="RSE32" s="52"/>
      <c r="RSF32" s="52"/>
      <c r="RSG32" s="52"/>
      <c r="RSH32" s="52"/>
      <c r="RSI32" s="52"/>
      <c r="RSJ32" s="52"/>
      <c r="RSK32" s="52"/>
      <c r="RSL32" s="52"/>
      <c r="RSM32" s="52"/>
      <c r="RSN32" s="52"/>
      <c r="RSO32" s="52"/>
      <c r="RSP32" s="52"/>
      <c r="RSQ32" s="52"/>
      <c r="RSR32" s="52"/>
      <c r="RSS32" s="52"/>
      <c r="RST32" s="52"/>
      <c r="RSU32" s="52"/>
      <c r="RSV32" s="52"/>
      <c r="RSW32" s="52"/>
      <c r="RSX32" s="52"/>
      <c r="RSY32" s="52"/>
      <c r="RSZ32" s="52"/>
      <c r="RTA32" s="52"/>
      <c r="RTB32" s="52"/>
      <c r="RTC32" s="52"/>
      <c r="RTD32" s="52"/>
      <c r="RTE32" s="52"/>
      <c r="RTF32" s="52"/>
      <c r="RTG32" s="52"/>
      <c r="RTH32" s="52"/>
      <c r="RTI32" s="52"/>
      <c r="RTJ32" s="52"/>
      <c r="RTK32" s="52"/>
      <c r="RTL32" s="52"/>
      <c r="RTM32" s="52"/>
      <c r="RTN32" s="52"/>
      <c r="RTO32" s="52"/>
      <c r="RTP32" s="52"/>
      <c r="RTQ32" s="52"/>
      <c r="RTR32" s="52"/>
      <c r="RTS32" s="52"/>
      <c r="RTT32" s="52"/>
      <c r="RTU32" s="52"/>
      <c r="RTV32" s="52"/>
      <c r="RTW32" s="52"/>
      <c r="RTX32" s="52"/>
      <c r="RTY32" s="52"/>
      <c r="RTZ32" s="52"/>
      <c r="RUA32" s="52"/>
      <c r="RUB32" s="52"/>
      <c r="RUC32" s="52"/>
      <c r="RUD32" s="52"/>
      <c r="RUE32" s="52"/>
      <c r="RUF32" s="52"/>
      <c r="RUG32" s="52"/>
      <c r="RUH32" s="52"/>
      <c r="RUI32" s="52"/>
      <c r="RUJ32" s="52"/>
      <c r="RUK32" s="52"/>
      <c r="RUL32" s="52"/>
      <c r="RUM32" s="52"/>
      <c r="RUN32" s="52"/>
      <c r="RUO32" s="52"/>
      <c r="RUP32" s="52"/>
      <c r="RUQ32" s="52"/>
      <c r="RUR32" s="52"/>
      <c r="RUS32" s="52"/>
      <c r="RUT32" s="52"/>
      <c r="RUU32" s="52"/>
      <c r="RUV32" s="52"/>
      <c r="RUW32" s="52"/>
      <c r="RUX32" s="52"/>
      <c r="RUY32" s="52"/>
      <c r="RUZ32" s="52"/>
      <c r="RVA32" s="52"/>
      <c r="RVB32" s="52"/>
      <c r="RVC32" s="52"/>
      <c r="RVD32" s="52"/>
      <c r="RVE32" s="52"/>
      <c r="RVF32" s="52"/>
      <c r="RVG32" s="52"/>
      <c r="RVH32" s="52"/>
      <c r="RVI32" s="52"/>
      <c r="RVJ32" s="52"/>
      <c r="RVK32" s="52"/>
      <c r="RVL32" s="52"/>
      <c r="RVM32" s="52"/>
      <c r="RVN32" s="52"/>
      <c r="RVO32" s="52"/>
      <c r="RVP32" s="52"/>
      <c r="RVQ32" s="52"/>
      <c r="RVR32" s="52"/>
      <c r="RVS32" s="52"/>
      <c r="RVT32" s="52"/>
      <c r="RVU32" s="52"/>
      <c r="RVV32" s="52"/>
      <c r="RVW32" s="52"/>
      <c r="RVX32" s="52"/>
      <c r="RVY32" s="52"/>
      <c r="RVZ32" s="52"/>
      <c r="RWA32" s="52"/>
      <c r="RWB32" s="52"/>
      <c r="RWC32" s="52"/>
      <c r="RWD32" s="52"/>
      <c r="RWE32" s="52"/>
      <c r="RWF32" s="52"/>
      <c r="RWG32" s="52"/>
      <c r="RWH32" s="52"/>
      <c r="RWI32" s="52"/>
      <c r="RWJ32" s="52"/>
      <c r="RWK32" s="52"/>
      <c r="RWL32" s="52"/>
      <c r="RWM32" s="52"/>
      <c r="RWN32" s="52"/>
      <c r="RWO32" s="52"/>
      <c r="RWP32" s="52"/>
      <c r="RWQ32" s="52"/>
      <c r="RWR32" s="52"/>
      <c r="RWS32" s="52"/>
      <c r="RWT32" s="52"/>
      <c r="RWU32" s="52"/>
      <c r="RWV32" s="52"/>
      <c r="RWW32" s="52"/>
      <c r="RWX32" s="52"/>
      <c r="RWY32" s="52"/>
      <c r="RWZ32" s="52"/>
      <c r="RXA32" s="52"/>
      <c r="RXB32" s="52"/>
      <c r="RXC32" s="52"/>
      <c r="RXD32" s="52"/>
      <c r="RXE32" s="52"/>
      <c r="RXF32" s="52"/>
      <c r="RXG32" s="52"/>
      <c r="RXH32" s="52"/>
      <c r="RXI32" s="52"/>
      <c r="RXJ32" s="52"/>
      <c r="RXK32" s="52"/>
      <c r="RXL32" s="52"/>
      <c r="RXM32" s="52"/>
      <c r="RXN32" s="52"/>
      <c r="RXO32" s="52"/>
      <c r="RXP32" s="52"/>
      <c r="RXQ32" s="52"/>
      <c r="RXR32" s="52"/>
      <c r="RXS32" s="52"/>
      <c r="RXT32" s="52"/>
      <c r="RXU32" s="52"/>
      <c r="RXV32" s="52"/>
      <c r="RXW32" s="52"/>
      <c r="RXX32" s="52"/>
      <c r="RXY32" s="52"/>
      <c r="RXZ32" s="52"/>
      <c r="RYA32" s="52"/>
      <c r="RYB32" s="52"/>
      <c r="RYC32" s="52"/>
      <c r="RYD32" s="52"/>
      <c r="RYE32" s="52"/>
      <c r="RYF32" s="52"/>
      <c r="RYG32" s="52"/>
      <c r="RYH32" s="52"/>
      <c r="RYI32" s="52"/>
      <c r="RYJ32" s="52"/>
      <c r="RYK32" s="52"/>
      <c r="RYL32" s="52"/>
      <c r="RYM32" s="52"/>
      <c r="RYN32" s="52"/>
      <c r="RYO32" s="52"/>
      <c r="RYP32" s="52"/>
      <c r="RYQ32" s="52"/>
      <c r="RYR32" s="52"/>
      <c r="RYS32" s="52"/>
      <c r="RYT32" s="52"/>
      <c r="RYU32" s="52"/>
      <c r="RYV32" s="52"/>
      <c r="RYW32" s="52"/>
      <c r="RYX32" s="52"/>
      <c r="RYY32" s="52"/>
      <c r="RYZ32" s="52"/>
      <c r="RZA32" s="52"/>
      <c r="RZB32" s="52"/>
      <c r="RZC32" s="52"/>
      <c r="RZD32" s="52"/>
      <c r="RZE32" s="52"/>
      <c r="RZF32" s="52"/>
      <c r="RZG32" s="52"/>
      <c r="RZH32" s="52"/>
      <c r="RZI32" s="52"/>
      <c r="RZJ32" s="52"/>
      <c r="RZK32" s="52"/>
      <c r="RZL32" s="52"/>
      <c r="RZM32" s="52"/>
      <c r="RZN32" s="52"/>
      <c r="RZO32" s="52"/>
      <c r="RZP32" s="52"/>
      <c r="RZQ32" s="52"/>
      <c r="RZR32" s="52"/>
      <c r="RZS32" s="52"/>
      <c r="RZT32" s="52"/>
      <c r="RZU32" s="52"/>
      <c r="RZV32" s="52"/>
      <c r="RZW32" s="52"/>
      <c r="RZX32" s="52"/>
      <c r="RZY32" s="52"/>
      <c r="RZZ32" s="52"/>
      <c r="SAA32" s="52"/>
      <c r="SAB32" s="52"/>
      <c r="SAC32" s="52"/>
      <c r="SAD32" s="52"/>
      <c r="SAE32" s="52"/>
      <c r="SAF32" s="52"/>
      <c r="SAG32" s="52"/>
      <c r="SAH32" s="52"/>
      <c r="SAI32" s="52"/>
      <c r="SAJ32" s="52"/>
      <c r="SAK32" s="52"/>
      <c r="SAL32" s="52"/>
      <c r="SAM32" s="52"/>
      <c r="SAN32" s="52"/>
      <c r="SAO32" s="52"/>
      <c r="SAP32" s="52"/>
      <c r="SAQ32" s="52"/>
      <c r="SAR32" s="52"/>
      <c r="SAS32" s="52"/>
      <c r="SAT32" s="52"/>
      <c r="SAU32" s="52"/>
      <c r="SAV32" s="52"/>
      <c r="SAW32" s="52"/>
      <c r="SAX32" s="52"/>
      <c r="SAY32" s="52"/>
      <c r="SAZ32" s="52"/>
      <c r="SBA32" s="52"/>
      <c r="SBB32" s="52"/>
      <c r="SBC32" s="52"/>
      <c r="SBD32" s="52"/>
      <c r="SBE32" s="52"/>
      <c r="SBF32" s="52"/>
      <c r="SBG32" s="52"/>
      <c r="SBH32" s="52"/>
      <c r="SBI32" s="52"/>
      <c r="SBJ32" s="52"/>
      <c r="SBK32" s="52"/>
      <c r="SBL32" s="52"/>
      <c r="SBM32" s="52"/>
      <c r="SBN32" s="52"/>
      <c r="SBO32" s="52"/>
      <c r="SBP32" s="52"/>
      <c r="SBQ32" s="52"/>
      <c r="SBR32" s="52"/>
      <c r="SBS32" s="52"/>
      <c r="SBT32" s="52"/>
      <c r="SBU32" s="52"/>
      <c r="SBV32" s="52"/>
      <c r="SBW32" s="52"/>
      <c r="SBX32" s="52"/>
      <c r="SBY32" s="52"/>
      <c r="SBZ32" s="52"/>
      <c r="SCA32" s="52"/>
      <c r="SCB32" s="52"/>
      <c r="SCC32" s="52"/>
      <c r="SCD32" s="52"/>
      <c r="SCE32" s="52"/>
      <c r="SCF32" s="52"/>
      <c r="SCG32" s="52"/>
      <c r="SCH32" s="52"/>
      <c r="SCI32" s="52"/>
      <c r="SCJ32" s="52"/>
      <c r="SCK32" s="52"/>
      <c r="SCL32" s="52"/>
      <c r="SCM32" s="52"/>
      <c r="SCN32" s="52"/>
      <c r="SCO32" s="52"/>
      <c r="SCP32" s="52"/>
      <c r="SCQ32" s="52"/>
      <c r="SCR32" s="52"/>
      <c r="SCS32" s="52"/>
      <c r="SCT32" s="52"/>
      <c r="SCU32" s="52"/>
      <c r="SCV32" s="52"/>
      <c r="SCW32" s="52"/>
      <c r="SCX32" s="52"/>
      <c r="SCY32" s="52"/>
      <c r="SCZ32" s="52"/>
      <c r="SDA32" s="52"/>
      <c r="SDB32" s="52"/>
      <c r="SDC32" s="52"/>
      <c r="SDD32" s="52"/>
      <c r="SDE32" s="52"/>
      <c r="SDF32" s="52"/>
      <c r="SDG32" s="52"/>
      <c r="SDH32" s="52"/>
      <c r="SDI32" s="52"/>
      <c r="SDJ32" s="52"/>
      <c r="SDK32" s="52"/>
      <c r="SDL32" s="52"/>
      <c r="SDM32" s="52"/>
      <c r="SDN32" s="52"/>
      <c r="SDO32" s="52"/>
      <c r="SDP32" s="52"/>
      <c r="SDQ32" s="52"/>
      <c r="SDR32" s="52"/>
      <c r="SDS32" s="52"/>
      <c r="SDT32" s="52"/>
      <c r="SDU32" s="52"/>
      <c r="SDV32" s="52"/>
      <c r="SDW32" s="52"/>
      <c r="SDX32" s="52"/>
      <c r="SDY32" s="52"/>
      <c r="SDZ32" s="52"/>
      <c r="SEA32" s="52"/>
      <c r="SEB32" s="52"/>
      <c r="SEC32" s="52"/>
      <c r="SED32" s="52"/>
      <c r="SEE32" s="52"/>
      <c r="SEF32" s="52"/>
      <c r="SEG32" s="52"/>
      <c r="SEH32" s="52"/>
      <c r="SEI32" s="52"/>
      <c r="SEJ32" s="52"/>
      <c r="SEK32" s="52"/>
      <c r="SEL32" s="52"/>
      <c r="SEM32" s="52"/>
      <c r="SEN32" s="52"/>
      <c r="SEO32" s="52"/>
      <c r="SEP32" s="52"/>
      <c r="SEQ32" s="52"/>
      <c r="SER32" s="52"/>
      <c r="SES32" s="52"/>
      <c r="SET32" s="52"/>
      <c r="SEU32" s="52"/>
      <c r="SEV32" s="52"/>
      <c r="SEW32" s="52"/>
      <c r="SEX32" s="52"/>
      <c r="SEY32" s="52"/>
      <c r="SEZ32" s="52"/>
      <c r="SFA32" s="52"/>
      <c r="SFB32" s="52"/>
      <c r="SFC32" s="52"/>
      <c r="SFD32" s="52"/>
      <c r="SFE32" s="52"/>
      <c r="SFF32" s="52"/>
      <c r="SFG32" s="52"/>
      <c r="SFH32" s="52"/>
      <c r="SFI32" s="52"/>
      <c r="SFJ32" s="52"/>
      <c r="SFK32" s="52"/>
      <c r="SFL32" s="52"/>
      <c r="SFM32" s="52"/>
      <c r="SFN32" s="52"/>
      <c r="SFO32" s="52"/>
      <c r="SFP32" s="52"/>
      <c r="SFQ32" s="52"/>
      <c r="SFR32" s="52"/>
      <c r="SFS32" s="52"/>
      <c r="SFT32" s="52"/>
      <c r="SFU32" s="52"/>
      <c r="SFV32" s="52"/>
      <c r="SFW32" s="52"/>
      <c r="SFX32" s="52"/>
      <c r="SFY32" s="52"/>
      <c r="SFZ32" s="52"/>
      <c r="SGA32" s="52"/>
      <c r="SGB32" s="52"/>
      <c r="SGC32" s="52"/>
      <c r="SGD32" s="52"/>
      <c r="SGE32" s="52"/>
      <c r="SGF32" s="52"/>
      <c r="SGG32" s="52"/>
      <c r="SGH32" s="52"/>
      <c r="SGI32" s="52"/>
      <c r="SGJ32" s="52"/>
      <c r="SGK32" s="52"/>
      <c r="SGL32" s="52"/>
      <c r="SGM32" s="52"/>
      <c r="SGN32" s="52"/>
      <c r="SGO32" s="52"/>
      <c r="SGP32" s="52"/>
      <c r="SGQ32" s="52"/>
      <c r="SGR32" s="52"/>
      <c r="SGS32" s="52"/>
      <c r="SGT32" s="52"/>
      <c r="SGU32" s="52"/>
      <c r="SGV32" s="52"/>
      <c r="SGW32" s="52"/>
      <c r="SGX32" s="52"/>
      <c r="SGY32" s="52"/>
      <c r="SGZ32" s="52"/>
      <c r="SHA32" s="52"/>
      <c r="SHB32" s="52"/>
      <c r="SHC32" s="52"/>
      <c r="SHD32" s="52"/>
      <c r="SHE32" s="52"/>
      <c r="SHF32" s="52"/>
      <c r="SHG32" s="52"/>
      <c r="SHH32" s="52"/>
      <c r="SHI32" s="52"/>
      <c r="SHJ32" s="52"/>
      <c r="SHK32" s="52"/>
      <c r="SHL32" s="52"/>
      <c r="SHM32" s="52"/>
      <c r="SHN32" s="52"/>
      <c r="SHO32" s="52"/>
      <c r="SHP32" s="52"/>
      <c r="SHQ32" s="52"/>
      <c r="SHR32" s="52"/>
      <c r="SHS32" s="52"/>
      <c r="SHT32" s="52"/>
      <c r="SHU32" s="52"/>
      <c r="SHV32" s="52"/>
      <c r="SHW32" s="52"/>
      <c r="SHX32" s="52"/>
      <c r="SHY32" s="52"/>
      <c r="SHZ32" s="52"/>
      <c r="SIA32" s="52"/>
      <c r="SIB32" s="52"/>
      <c r="SIC32" s="52"/>
      <c r="SID32" s="52"/>
      <c r="SIE32" s="52"/>
      <c r="SIF32" s="52"/>
      <c r="SIG32" s="52"/>
      <c r="SIH32" s="52"/>
      <c r="SII32" s="52"/>
      <c r="SIJ32" s="52"/>
      <c r="SIK32" s="52"/>
      <c r="SIL32" s="52"/>
      <c r="SIM32" s="52"/>
      <c r="SIN32" s="52"/>
      <c r="SIO32" s="52"/>
      <c r="SIP32" s="52"/>
      <c r="SIQ32" s="52"/>
      <c r="SIR32" s="52"/>
      <c r="SIS32" s="52"/>
      <c r="SIT32" s="52"/>
      <c r="SIU32" s="52"/>
      <c r="SIV32" s="52"/>
      <c r="SIW32" s="52"/>
      <c r="SIX32" s="52"/>
      <c r="SIY32" s="52"/>
      <c r="SIZ32" s="52"/>
      <c r="SJA32" s="52"/>
      <c r="SJB32" s="52"/>
      <c r="SJC32" s="52"/>
      <c r="SJD32" s="52"/>
      <c r="SJE32" s="52"/>
      <c r="SJF32" s="52"/>
      <c r="SJG32" s="52"/>
      <c r="SJH32" s="52"/>
      <c r="SJI32" s="52"/>
      <c r="SJJ32" s="52"/>
      <c r="SJK32" s="52"/>
      <c r="SJL32" s="52"/>
      <c r="SJM32" s="52"/>
      <c r="SJN32" s="52"/>
      <c r="SJO32" s="52"/>
      <c r="SJP32" s="52"/>
      <c r="SJQ32" s="52"/>
      <c r="SJR32" s="52"/>
      <c r="SJS32" s="52"/>
      <c r="SJT32" s="52"/>
      <c r="SJU32" s="52"/>
      <c r="SJV32" s="52"/>
      <c r="SJW32" s="52"/>
      <c r="SJX32" s="52"/>
      <c r="SJY32" s="52"/>
      <c r="SJZ32" s="52"/>
      <c r="SKA32" s="52"/>
      <c r="SKB32" s="52"/>
      <c r="SKC32" s="52"/>
      <c r="SKD32" s="52"/>
      <c r="SKE32" s="52"/>
      <c r="SKF32" s="52"/>
      <c r="SKG32" s="52"/>
      <c r="SKH32" s="52"/>
      <c r="SKI32" s="52"/>
      <c r="SKJ32" s="52"/>
      <c r="SKK32" s="52"/>
      <c r="SKL32" s="52"/>
      <c r="SKM32" s="52"/>
      <c r="SKN32" s="52"/>
      <c r="SKO32" s="52"/>
      <c r="SKP32" s="52"/>
      <c r="SKQ32" s="52"/>
      <c r="SKR32" s="52"/>
      <c r="SKS32" s="52"/>
      <c r="SKT32" s="52"/>
      <c r="SKU32" s="52"/>
      <c r="SKV32" s="52"/>
      <c r="SKW32" s="52"/>
      <c r="SKX32" s="52"/>
      <c r="SKY32" s="52"/>
      <c r="SKZ32" s="52"/>
      <c r="SLA32" s="52"/>
      <c r="SLB32" s="52"/>
      <c r="SLC32" s="52"/>
      <c r="SLD32" s="52"/>
      <c r="SLE32" s="52"/>
      <c r="SLF32" s="52"/>
      <c r="SLG32" s="52"/>
      <c r="SLH32" s="52"/>
      <c r="SLI32" s="52"/>
      <c r="SLJ32" s="52"/>
      <c r="SLK32" s="52"/>
      <c r="SLL32" s="52"/>
      <c r="SLM32" s="52"/>
      <c r="SLN32" s="52"/>
      <c r="SLO32" s="52"/>
      <c r="SLP32" s="52"/>
      <c r="SLQ32" s="52"/>
      <c r="SLR32" s="52"/>
      <c r="SLS32" s="52"/>
      <c r="SLT32" s="52"/>
      <c r="SLU32" s="52"/>
      <c r="SLV32" s="52"/>
      <c r="SLW32" s="52"/>
      <c r="SLX32" s="52"/>
      <c r="SLY32" s="52"/>
      <c r="SLZ32" s="52"/>
      <c r="SMA32" s="52"/>
      <c r="SMB32" s="52"/>
      <c r="SMC32" s="52"/>
      <c r="SMD32" s="52"/>
      <c r="SME32" s="52"/>
      <c r="SMF32" s="52"/>
      <c r="SMG32" s="52"/>
      <c r="SMH32" s="52"/>
      <c r="SMI32" s="52"/>
      <c r="SMJ32" s="52"/>
      <c r="SMK32" s="52"/>
      <c r="SML32" s="52"/>
      <c r="SMM32" s="52"/>
      <c r="SMN32" s="52"/>
      <c r="SMO32" s="52"/>
      <c r="SMP32" s="52"/>
      <c r="SMQ32" s="52"/>
      <c r="SMR32" s="52"/>
      <c r="SMS32" s="52"/>
      <c r="SMT32" s="52"/>
      <c r="SMU32" s="52"/>
      <c r="SMV32" s="52"/>
      <c r="SMW32" s="52"/>
      <c r="SMX32" s="52"/>
      <c r="SMY32" s="52"/>
      <c r="SMZ32" s="52"/>
      <c r="SNA32" s="52"/>
      <c r="SNB32" s="52"/>
      <c r="SNC32" s="52"/>
      <c r="SND32" s="52"/>
      <c r="SNE32" s="52"/>
      <c r="SNF32" s="52"/>
      <c r="SNG32" s="52"/>
      <c r="SNH32" s="52"/>
      <c r="SNI32" s="52"/>
      <c r="SNJ32" s="52"/>
      <c r="SNK32" s="52"/>
      <c r="SNL32" s="52"/>
      <c r="SNM32" s="52"/>
      <c r="SNN32" s="52"/>
      <c r="SNO32" s="52"/>
      <c r="SNP32" s="52"/>
      <c r="SNQ32" s="52"/>
      <c r="SNR32" s="52"/>
      <c r="SNS32" s="52"/>
      <c r="SNT32" s="52"/>
      <c r="SNU32" s="52"/>
      <c r="SNV32" s="52"/>
      <c r="SNW32" s="52"/>
      <c r="SNX32" s="52"/>
      <c r="SNY32" s="52"/>
      <c r="SNZ32" s="52"/>
      <c r="SOA32" s="52"/>
      <c r="SOB32" s="52"/>
      <c r="SOC32" s="52"/>
      <c r="SOD32" s="52"/>
      <c r="SOE32" s="52"/>
      <c r="SOF32" s="52"/>
      <c r="SOG32" s="52"/>
      <c r="SOH32" s="52"/>
      <c r="SOI32" s="52"/>
      <c r="SOJ32" s="52"/>
      <c r="SOK32" s="52"/>
      <c r="SOL32" s="52"/>
      <c r="SOM32" s="52"/>
      <c r="SON32" s="52"/>
      <c r="SOO32" s="52"/>
      <c r="SOP32" s="52"/>
      <c r="SOQ32" s="52"/>
      <c r="SOR32" s="52"/>
      <c r="SOS32" s="52"/>
      <c r="SOT32" s="52"/>
      <c r="SOU32" s="52"/>
      <c r="SOV32" s="52"/>
      <c r="SOW32" s="52"/>
      <c r="SOX32" s="52"/>
      <c r="SOY32" s="52"/>
      <c r="SOZ32" s="52"/>
      <c r="SPA32" s="52"/>
      <c r="SPB32" s="52"/>
      <c r="SPC32" s="52"/>
      <c r="SPD32" s="52"/>
      <c r="SPE32" s="52"/>
      <c r="SPF32" s="52"/>
      <c r="SPG32" s="52"/>
      <c r="SPH32" s="52"/>
      <c r="SPI32" s="52"/>
      <c r="SPJ32" s="52"/>
      <c r="SPK32" s="52"/>
      <c r="SPL32" s="52"/>
      <c r="SPM32" s="52"/>
      <c r="SPN32" s="52"/>
      <c r="SPO32" s="52"/>
      <c r="SPP32" s="52"/>
      <c r="SPQ32" s="52"/>
      <c r="SPR32" s="52"/>
      <c r="SPS32" s="52"/>
      <c r="SPT32" s="52"/>
      <c r="SPU32" s="52"/>
      <c r="SPV32" s="52"/>
      <c r="SPW32" s="52"/>
      <c r="SPX32" s="52"/>
      <c r="SPY32" s="52"/>
      <c r="SPZ32" s="52"/>
      <c r="SQA32" s="52"/>
      <c r="SQB32" s="52"/>
      <c r="SQC32" s="52"/>
      <c r="SQD32" s="52"/>
      <c r="SQE32" s="52"/>
      <c r="SQF32" s="52"/>
      <c r="SQG32" s="52"/>
      <c r="SQH32" s="52"/>
      <c r="SQI32" s="52"/>
      <c r="SQJ32" s="52"/>
      <c r="SQK32" s="52"/>
      <c r="SQL32" s="52"/>
      <c r="SQM32" s="52"/>
      <c r="SQN32" s="52"/>
      <c r="SQO32" s="52"/>
      <c r="SQP32" s="52"/>
      <c r="SQQ32" s="52"/>
      <c r="SQR32" s="52"/>
      <c r="SQS32" s="52"/>
      <c r="SQT32" s="52"/>
      <c r="SQU32" s="52"/>
      <c r="SQV32" s="52"/>
      <c r="SQW32" s="52"/>
      <c r="SQX32" s="52"/>
      <c r="SQY32" s="52"/>
      <c r="SQZ32" s="52"/>
      <c r="SRA32" s="52"/>
      <c r="SRB32" s="52"/>
      <c r="SRC32" s="52"/>
      <c r="SRD32" s="52"/>
      <c r="SRE32" s="52"/>
      <c r="SRF32" s="52"/>
      <c r="SRG32" s="52"/>
      <c r="SRH32" s="52"/>
      <c r="SRI32" s="52"/>
      <c r="SRJ32" s="52"/>
      <c r="SRK32" s="52"/>
      <c r="SRL32" s="52"/>
      <c r="SRM32" s="52"/>
      <c r="SRN32" s="52"/>
      <c r="SRO32" s="52"/>
      <c r="SRP32" s="52"/>
      <c r="SRQ32" s="52"/>
      <c r="SRR32" s="52"/>
      <c r="SRS32" s="52"/>
      <c r="SRT32" s="52"/>
      <c r="SRU32" s="52"/>
      <c r="SRV32" s="52"/>
      <c r="SRW32" s="52"/>
      <c r="SRX32" s="52"/>
      <c r="SRY32" s="52"/>
      <c r="SRZ32" s="52"/>
      <c r="SSA32" s="52"/>
      <c r="SSB32" s="52"/>
      <c r="SSC32" s="52"/>
      <c r="SSD32" s="52"/>
      <c r="SSE32" s="52"/>
      <c r="SSF32" s="52"/>
      <c r="SSG32" s="52"/>
      <c r="SSH32" s="52"/>
      <c r="SSI32" s="52"/>
      <c r="SSJ32" s="52"/>
      <c r="SSK32" s="52"/>
      <c r="SSL32" s="52"/>
      <c r="SSM32" s="52"/>
      <c r="SSN32" s="52"/>
      <c r="SSO32" s="52"/>
      <c r="SSP32" s="52"/>
      <c r="SSQ32" s="52"/>
      <c r="SSR32" s="52"/>
      <c r="SSS32" s="52"/>
      <c r="SST32" s="52"/>
      <c r="SSU32" s="52"/>
      <c r="SSV32" s="52"/>
      <c r="SSW32" s="52"/>
      <c r="SSX32" s="52"/>
      <c r="SSY32" s="52"/>
      <c r="SSZ32" s="52"/>
      <c r="STA32" s="52"/>
      <c r="STB32" s="52"/>
      <c r="STC32" s="52"/>
      <c r="STD32" s="52"/>
      <c r="STE32" s="52"/>
      <c r="STF32" s="52"/>
      <c r="STG32" s="52"/>
      <c r="STH32" s="52"/>
      <c r="STI32" s="52"/>
      <c r="STJ32" s="52"/>
      <c r="STK32" s="52"/>
      <c r="STL32" s="52"/>
      <c r="STM32" s="52"/>
      <c r="STN32" s="52"/>
      <c r="STO32" s="52"/>
      <c r="STP32" s="52"/>
      <c r="STQ32" s="52"/>
      <c r="STR32" s="52"/>
      <c r="STS32" s="52"/>
      <c r="STT32" s="52"/>
      <c r="STU32" s="52"/>
      <c r="STV32" s="52"/>
      <c r="STW32" s="52"/>
      <c r="STX32" s="52"/>
      <c r="STY32" s="52"/>
      <c r="STZ32" s="52"/>
      <c r="SUA32" s="52"/>
      <c r="SUB32" s="52"/>
      <c r="SUC32" s="52"/>
      <c r="SUD32" s="52"/>
      <c r="SUE32" s="52"/>
      <c r="SUF32" s="52"/>
      <c r="SUG32" s="52"/>
      <c r="SUH32" s="52"/>
      <c r="SUI32" s="52"/>
      <c r="SUJ32" s="52"/>
      <c r="SUK32" s="52"/>
      <c r="SUL32" s="52"/>
      <c r="SUM32" s="52"/>
      <c r="SUN32" s="52"/>
      <c r="SUO32" s="52"/>
      <c r="SUP32" s="52"/>
      <c r="SUQ32" s="52"/>
      <c r="SUR32" s="52"/>
      <c r="SUS32" s="52"/>
      <c r="SUT32" s="52"/>
      <c r="SUU32" s="52"/>
      <c r="SUV32" s="52"/>
      <c r="SUW32" s="52"/>
      <c r="SUX32" s="52"/>
      <c r="SUY32" s="52"/>
      <c r="SUZ32" s="52"/>
      <c r="SVA32" s="52"/>
      <c r="SVB32" s="52"/>
      <c r="SVC32" s="52"/>
      <c r="SVD32" s="52"/>
      <c r="SVE32" s="52"/>
      <c r="SVF32" s="52"/>
      <c r="SVG32" s="52"/>
      <c r="SVH32" s="52"/>
      <c r="SVI32" s="52"/>
      <c r="SVJ32" s="52"/>
      <c r="SVK32" s="52"/>
      <c r="SVL32" s="52"/>
      <c r="SVM32" s="52"/>
      <c r="SVN32" s="52"/>
      <c r="SVO32" s="52"/>
      <c r="SVP32" s="52"/>
      <c r="SVQ32" s="52"/>
      <c r="SVR32" s="52"/>
      <c r="SVS32" s="52"/>
      <c r="SVT32" s="52"/>
      <c r="SVU32" s="52"/>
      <c r="SVV32" s="52"/>
      <c r="SVW32" s="52"/>
      <c r="SVX32" s="52"/>
      <c r="SVY32" s="52"/>
      <c r="SVZ32" s="52"/>
      <c r="SWA32" s="52"/>
      <c r="SWB32" s="52"/>
      <c r="SWC32" s="52"/>
      <c r="SWD32" s="52"/>
      <c r="SWE32" s="52"/>
      <c r="SWF32" s="52"/>
      <c r="SWG32" s="52"/>
      <c r="SWH32" s="52"/>
      <c r="SWI32" s="52"/>
      <c r="SWJ32" s="52"/>
      <c r="SWK32" s="52"/>
      <c r="SWL32" s="52"/>
      <c r="SWM32" s="52"/>
      <c r="SWN32" s="52"/>
      <c r="SWO32" s="52"/>
      <c r="SWP32" s="52"/>
      <c r="SWQ32" s="52"/>
      <c r="SWR32" s="52"/>
      <c r="SWS32" s="52"/>
      <c r="SWT32" s="52"/>
      <c r="SWU32" s="52"/>
      <c r="SWV32" s="52"/>
      <c r="SWW32" s="52"/>
      <c r="SWX32" s="52"/>
      <c r="SWY32" s="52"/>
      <c r="SWZ32" s="52"/>
      <c r="SXA32" s="52"/>
      <c r="SXB32" s="52"/>
      <c r="SXC32" s="52"/>
      <c r="SXD32" s="52"/>
      <c r="SXE32" s="52"/>
      <c r="SXF32" s="52"/>
      <c r="SXG32" s="52"/>
      <c r="SXH32" s="52"/>
      <c r="SXI32" s="52"/>
      <c r="SXJ32" s="52"/>
      <c r="SXK32" s="52"/>
      <c r="SXL32" s="52"/>
      <c r="SXM32" s="52"/>
      <c r="SXN32" s="52"/>
      <c r="SXO32" s="52"/>
      <c r="SXP32" s="52"/>
      <c r="SXQ32" s="52"/>
      <c r="SXR32" s="52"/>
      <c r="SXS32" s="52"/>
      <c r="SXT32" s="52"/>
      <c r="SXU32" s="52"/>
      <c r="SXV32" s="52"/>
      <c r="SXW32" s="52"/>
      <c r="SXX32" s="52"/>
      <c r="SXY32" s="52"/>
      <c r="SXZ32" s="52"/>
      <c r="SYA32" s="52"/>
      <c r="SYB32" s="52"/>
      <c r="SYC32" s="52"/>
      <c r="SYD32" s="52"/>
      <c r="SYE32" s="52"/>
      <c r="SYF32" s="52"/>
      <c r="SYG32" s="52"/>
      <c r="SYH32" s="52"/>
      <c r="SYI32" s="52"/>
      <c r="SYJ32" s="52"/>
      <c r="SYK32" s="52"/>
      <c r="SYL32" s="52"/>
      <c r="SYM32" s="52"/>
      <c r="SYN32" s="52"/>
      <c r="SYO32" s="52"/>
      <c r="SYP32" s="52"/>
      <c r="SYQ32" s="52"/>
      <c r="SYR32" s="52"/>
      <c r="SYS32" s="52"/>
      <c r="SYT32" s="52"/>
      <c r="SYU32" s="52"/>
      <c r="SYV32" s="52"/>
      <c r="SYW32" s="52"/>
      <c r="SYX32" s="52"/>
      <c r="SYY32" s="52"/>
      <c r="SYZ32" s="52"/>
      <c r="SZA32" s="52"/>
      <c r="SZB32" s="52"/>
      <c r="SZC32" s="52"/>
      <c r="SZD32" s="52"/>
      <c r="SZE32" s="52"/>
      <c r="SZF32" s="52"/>
      <c r="SZG32" s="52"/>
      <c r="SZH32" s="52"/>
      <c r="SZI32" s="52"/>
      <c r="SZJ32" s="52"/>
      <c r="SZK32" s="52"/>
      <c r="SZL32" s="52"/>
      <c r="SZM32" s="52"/>
      <c r="SZN32" s="52"/>
      <c r="SZO32" s="52"/>
      <c r="SZP32" s="52"/>
      <c r="SZQ32" s="52"/>
      <c r="SZR32" s="52"/>
      <c r="SZS32" s="52"/>
      <c r="SZT32" s="52"/>
      <c r="SZU32" s="52"/>
      <c r="SZV32" s="52"/>
      <c r="SZW32" s="52"/>
      <c r="SZX32" s="52"/>
      <c r="SZY32" s="52"/>
      <c r="SZZ32" s="52"/>
      <c r="TAA32" s="52"/>
      <c r="TAB32" s="52"/>
      <c r="TAC32" s="52"/>
      <c r="TAD32" s="52"/>
      <c r="TAE32" s="52"/>
      <c r="TAF32" s="52"/>
      <c r="TAG32" s="52"/>
      <c r="TAH32" s="52"/>
      <c r="TAI32" s="52"/>
      <c r="TAJ32" s="52"/>
      <c r="TAK32" s="52"/>
      <c r="TAL32" s="52"/>
      <c r="TAM32" s="52"/>
      <c r="TAN32" s="52"/>
      <c r="TAO32" s="52"/>
      <c r="TAP32" s="52"/>
      <c r="TAQ32" s="52"/>
      <c r="TAR32" s="52"/>
      <c r="TAS32" s="52"/>
      <c r="TAT32" s="52"/>
      <c r="TAU32" s="52"/>
      <c r="TAV32" s="52"/>
      <c r="TAW32" s="52"/>
      <c r="TAX32" s="52"/>
      <c r="TAY32" s="52"/>
      <c r="TAZ32" s="52"/>
      <c r="TBA32" s="52"/>
      <c r="TBB32" s="52"/>
      <c r="TBC32" s="52"/>
      <c r="TBD32" s="52"/>
      <c r="TBE32" s="52"/>
      <c r="TBF32" s="52"/>
      <c r="TBG32" s="52"/>
      <c r="TBH32" s="52"/>
      <c r="TBI32" s="52"/>
      <c r="TBJ32" s="52"/>
      <c r="TBK32" s="52"/>
      <c r="TBL32" s="52"/>
      <c r="TBM32" s="52"/>
      <c r="TBN32" s="52"/>
      <c r="TBO32" s="52"/>
      <c r="TBP32" s="52"/>
      <c r="TBQ32" s="52"/>
      <c r="TBR32" s="52"/>
      <c r="TBS32" s="52"/>
      <c r="TBT32" s="52"/>
      <c r="TBU32" s="52"/>
      <c r="TBV32" s="52"/>
      <c r="TBW32" s="52"/>
      <c r="TBX32" s="52"/>
      <c r="TBY32" s="52"/>
      <c r="TBZ32" s="52"/>
      <c r="TCA32" s="52"/>
      <c r="TCB32" s="52"/>
      <c r="TCC32" s="52"/>
      <c r="TCD32" s="52"/>
      <c r="TCE32" s="52"/>
      <c r="TCF32" s="52"/>
      <c r="TCG32" s="52"/>
      <c r="TCH32" s="52"/>
      <c r="TCI32" s="52"/>
      <c r="TCJ32" s="52"/>
      <c r="TCK32" s="52"/>
      <c r="TCL32" s="52"/>
      <c r="TCM32" s="52"/>
      <c r="TCN32" s="52"/>
      <c r="TCO32" s="52"/>
      <c r="TCP32" s="52"/>
      <c r="TCQ32" s="52"/>
      <c r="TCR32" s="52"/>
      <c r="TCS32" s="52"/>
      <c r="TCT32" s="52"/>
      <c r="TCU32" s="52"/>
      <c r="TCV32" s="52"/>
      <c r="TCW32" s="52"/>
      <c r="TCX32" s="52"/>
      <c r="TCY32" s="52"/>
      <c r="TCZ32" s="52"/>
      <c r="TDA32" s="52"/>
      <c r="TDB32" s="52"/>
      <c r="TDC32" s="52"/>
      <c r="TDD32" s="52"/>
      <c r="TDE32" s="52"/>
      <c r="TDF32" s="52"/>
      <c r="TDG32" s="52"/>
      <c r="TDH32" s="52"/>
      <c r="TDI32" s="52"/>
      <c r="TDJ32" s="52"/>
      <c r="TDK32" s="52"/>
      <c r="TDL32" s="52"/>
      <c r="TDM32" s="52"/>
      <c r="TDN32" s="52"/>
      <c r="TDO32" s="52"/>
      <c r="TDP32" s="52"/>
      <c r="TDQ32" s="52"/>
      <c r="TDR32" s="52"/>
      <c r="TDS32" s="52"/>
      <c r="TDT32" s="52"/>
      <c r="TDU32" s="52"/>
      <c r="TDV32" s="52"/>
      <c r="TDW32" s="52"/>
      <c r="TDX32" s="52"/>
      <c r="TDY32" s="52"/>
      <c r="TDZ32" s="52"/>
      <c r="TEA32" s="52"/>
      <c r="TEB32" s="52"/>
      <c r="TEC32" s="52"/>
      <c r="TED32" s="52"/>
      <c r="TEE32" s="52"/>
      <c r="TEF32" s="52"/>
      <c r="TEG32" s="52"/>
      <c r="TEH32" s="52"/>
      <c r="TEI32" s="52"/>
      <c r="TEJ32" s="52"/>
      <c r="TEK32" s="52"/>
      <c r="TEL32" s="52"/>
      <c r="TEM32" s="52"/>
      <c r="TEN32" s="52"/>
      <c r="TEO32" s="52"/>
      <c r="TEP32" s="52"/>
      <c r="TEQ32" s="52"/>
      <c r="TER32" s="52"/>
      <c r="TES32" s="52"/>
      <c r="TET32" s="52"/>
      <c r="TEU32" s="52"/>
      <c r="TEV32" s="52"/>
      <c r="TEW32" s="52"/>
      <c r="TEX32" s="52"/>
      <c r="TEY32" s="52"/>
      <c r="TEZ32" s="52"/>
      <c r="TFA32" s="52"/>
      <c r="TFB32" s="52"/>
      <c r="TFC32" s="52"/>
      <c r="TFD32" s="52"/>
      <c r="TFE32" s="52"/>
      <c r="TFF32" s="52"/>
      <c r="TFG32" s="52"/>
      <c r="TFH32" s="52"/>
      <c r="TFI32" s="52"/>
      <c r="TFJ32" s="52"/>
      <c r="TFK32" s="52"/>
      <c r="TFL32" s="52"/>
      <c r="TFM32" s="52"/>
      <c r="TFN32" s="52"/>
      <c r="TFO32" s="52"/>
      <c r="TFP32" s="52"/>
      <c r="TFQ32" s="52"/>
      <c r="TFR32" s="52"/>
      <c r="TFS32" s="52"/>
      <c r="TFT32" s="52"/>
      <c r="TFU32" s="52"/>
      <c r="TFV32" s="52"/>
      <c r="TFW32" s="52"/>
      <c r="TFX32" s="52"/>
      <c r="TFY32" s="52"/>
      <c r="TFZ32" s="52"/>
      <c r="TGA32" s="52"/>
      <c r="TGB32" s="52"/>
      <c r="TGC32" s="52"/>
      <c r="TGD32" s="52"/>
      <c r="TGE32" s="52"/>
      <c r="TGF32" s="52"/>
      <c r="TGG32" s="52"/>
      <c r="TGH32" s="52"/>
      <c r="TGI32" s="52"/>
      <c r="TGJ32" s="52"/>
      <c r="TGK32" s="52"/>
      <c r="TGL32" s="52"/>
      <c r="TGM32" s="52"/>
      <c r="TGN32" s="52"/>
      <c r="TGO32" s="52"/>
      <c r="TGP32" s="52"/>
      <c r="TGQ32" s="52"/>
      <c r="TGR32" s="52"/>
      <c r="TGS32" s="52"/>
      <c r="TGT32" s="52"/>
      <c r="TGU32" s="52"/>
      <c r="TGV32" s="52"/>
      <c r="TGW32" s="52"/>
      <c r="TGX32" s="52"/>
      <c r="TGY32" s="52"/>
      <c r="TGZ32" s="52"/>
      <c r="THA32" s="52"/>
      <c r="THB32" s="52"/>
      <c r="THC32" s="52"/>
      <c r="THD32" s="52"/>
      <c r="THE32" s="52"/>
      <c r="THF32" s="52"/>
      <c r="THG32" s="52"/>
      <c r="THH32" s="52"/>
      <c r="THI32" s="52"/>
      <c r="THJ32" s="52"/>
      <c r="THK32" s="52"/>
      <c r="THL32" s="52"/>
      <c r="THM32" s="52"/>
      <c r="THN32" s="52"/>
      <c r="THO32" s="52"/>
      <c r="THP32" s="52"/>
      <c r="THQ32" s="52"/>
      <c r="THR32" s="52"/>
      <c r="THS32" s="52"/>
      <c r="THT32" s="52"/>
      <c r="THU32" s="52"/>
      <c r="THV32" s="52"/>
      <c r="THW32" s="52"/>
      <c r="THX32" s="52"/>
      <c r="THY32" s="52"/>
      <c r="THZ32" s="52"/>
      <c r="TIA32" s="52"/>
      <c r="TIB32" s="52"/>
      <c r="TIC32" s="52"/>
      <c r="TID32" s="52"/>
      <c r="TIE32" s="52"/>
      <c r="TIF32" s="52"/>
      <c r="TIG32" s="52"/>
      <c r="TIH32" s="52"/>
      <c r="TII32" s="52"/>
      <c r="TIJ32" s="52"/>
      <c r="TIK32" s="52"/>
      <c r="TIL32" s="52"/>
      <c r="TIM32" s="52"/>
      <c r="TIN32" s="52"/>
      <c r="TIO32" s="52"/>
      <c r="TIP32" s="52"/>
      <c r="TIQ32" s="52"/>
      <c r="TIR32" s="52"/>
      <c r="TIS32" s="52"/>
      <c r="TIT32" s="52"/>
      <c r="TIU32" s="52"/>
      <c r="TIV32" s="52"/>
      <c r="TIW32" s="52"/>
      <c r="TIX32" s="52"/>
      <c r="TIY32" s="52"/>
      <c r="TIZ32" s="52"/>
      <c r="TJA32" s="52"/>
      <c r="TJB32" s="52"/>
      <c r="TJC32" s="52"/>
      <c r="TJD32" s="52"/>
      <c r="TJE32" s="52"/>
      <c r="TJF32" s="52"/>
      <c r="TJG32" s="52"/>
      <c r="TJH32" s="52"/>
      <c r="TJI32" s="52"/>
      <c r="TJJ32" s="52"/>
      <c r="TJK32" s="52"/>
      <c r="TJL32" s="52"/>
      <c r="TJM32" s="52"/>
      <c r="TJN32" s="52"/>
      <c r="TJO32" s="52"/>
      <c r="TJP32" s="52"/>
      <c r="TJQ32" s="52"/>
      <c r="TJR32" s="52"/>
      <c r="TJS32" s="52"/>
      <c r="TJT32" s="52"/>
      <c r="TJU32" s="52"/>
      <c r="TJV32" s="52"/>
      <c r="TJW32" s="52"/>
      <c r="TJX32" s="52"/>
      <c r="TJY32" s="52"/>
      <c r="TJZ32" s="52"/>
      <c r="TKA32" s="52"/>
      <c r="TKB32" s="52"/>
      <c r="TKC32" s="52"/>
      <c r="TKD32" s="52"/>
      <c r="TKE32" s="52"/>
      <c r="TKF32" s="52"/>
      <c r="TKG32" s="52"/>
      <c r="TKH32" s="52"/>
      <c r="TKI32" s="52"/>
      <c r="TKJ32" s="52"/>
      <c r="TKK32" s="52"/>
      <c r="TKL32" s="52"/>
      <c r="TKM32" s="52"/>
      <c r="TKN32" s="52"/>
      <c r="TKO32" s="52"/>
      <c r="TKP32" s="52"/>
      <c r="TKQ32" s="52"/>
      <c r="TKR32" s="52"/>
      <c r="TKS32" s="52"/>
      <c r="TKT32" s="52"/>
      <c r="TKU32" s="52"/>
      <c r="TKV32" s="52"/>
      <c r="TKW32" s="52"/>
      <c r="TKX32" s="52"/>
      <c r="TKY32" s="52"/>
      <c r="TKZ32" s="52"/>
      <c r="TLA32" s="52"/>
      <c r="TLB32" s="52"/>
      <c r="TLC32" s="52"/>
      <c r="TLD32" s="52"/>
      <c r="TLE32" s="52"/>
      <c r="TLF32" s="52"/>
      <c r="TLG32" s="52"/>
      <c r="TLH32" s="52"/>
      <c r="TLI32" s="52"/>
      <c r="TLJ32" s="52"/>
      <c r="TLK32" s="52"/>
      <c r="TLL32" s="52"/>
      <c r="TLM32" s="52"/>
      <c r="TLN32" s="52"/>
      <c r="TLO32" s="52"/>
      <c r="TLP32" s="52"/>
      <c r="TLQ32" s="52"/>
      <c r="TLR32" s="52"/>
      <c r="TLS32" s="52"/>
      <c r="TLT32" s="52"/>
      <c r="TLU32" s="52"/>
      <c r="TLV32" s="52"/>
      <c r="TLW32" s="52"/>
      <c r="TLX32" s="52"/>
      <c r="TLY32" s="52"/>
      <c r="TLZ32" s="52"/>
      <c r="TMA32" s="52"/>
      <c r="TMB32" s="52"/>
      <c r="TMC32" s="52"/>
      <c r="TMD32" s="52"/>
      <c r="TME32" s="52"/>
      <c r="TMF32" s="52"/>
      <c r="TMG32" s="52"/>
      <c r="TMH32" s="52"/>
      <c r="TMI32" s="52"/>
      <c r="TMJ32" s="52"/>
      <c r="TMK32" s="52"/>
      <c r="TML32" s="52"/>
      <c r="TMM32" s="52"/>
      <c r="TMN32" s="52"/>
      <c r="TMO32" s="52"/>
      <c r="TMP32" s="52"/>
      <c r="TMQ32" s="52"/>
      <c r="TMR32" s="52"/>
      <c r="TMS32" s="52"/>
      <c r="TMT32" s="52"/>
      <c r="TMU32" s="52"/>
      <c r="TMV32" s="52"/>
      <c r="TMW32" s="52"/>
      <c r="TMX32" s="52"/>
      <c r="TMY32" s="52"/>
      <c r="TMZ32" s="52"/>
      <c r="TNA32" s="52"/>
      <c r="TNB32" s="52"/>
      <c r="TNC32" s="52"/>
      <c r="TND32" s="52"/>
      <c r="TNE32" s="52"/>
      <c r="TNF32" s="52"/>
      <c r="TNG32" s="52"/>
      <c r="TNH32" s="52"/>
      <c r="TNI32" s="52"/>
      <c r="TNJ32" s="52"/>
      <c r="TNK32" s="52"/>
      <c r="TNL32" s="52"/>
      <c r="TNM32" s="52"/>
      <c r="TNN32" s="52"/>
      <c r="TNO32" s="52"/>
      <c r="TNP32" s="52"/>
      <c r="TNQ32" s="52"/>
      <c r="TNR32" s="52"/>
      <c r="TNS32" s="52"/>
      <c r="TNT32" s="52"/>
      <c r="TNU32" s="52"/>
      <c r="TNV32" s="52"/>
      <c r="TNW32" s="52"/>
      <c r="TNX32" s="52"/>
      <c r="TNY32" s="52"/>
      <c r="TNZ32" s="52"/>
      <c r="TOA32" s="52"/>
      <c r="TOB32" s="52"/>
      <c r="TOC32" s="52"/>
      <c r="TOD32" s="52"/>
      <c r="TOE32" s="52"/>
      <c r="TOF32" s="52"/>
      <c r="TOG32" s="52"/>
      <c r="TOH32" s="52"/>
      <c r="TOI32" s="52"/>
      <c r="TOJ32" s="52"/>
      <c r="TOK32" s="52"/>
      <c r="TOL32" s="52"/>
      <c r="TOM32" s="52"/>
      <c r="TON32" s="52"/>
      <c r="TOO32" s="52"/>
      <c r="TOP32" s="52"/>
      <c r="TOQ32" s="52"/>
      <c r="TOR32" s="52"/>
      <c r="TOS32" s="52"/>
      <c r="TOT32" s="52"/>
      <c r="TOU32" s="52"/>
      <c r="TOV32" s="52"/>
      <c r="TOW32" s="52"/>
      <c r="TOX32" s="52"/>
      <c r="TOY32" s="52"/>
      <c r="TOZ32" s="52"/>
      <c r="TPA32" s="52"/>
      <c r="TPB32" s="52"/>
      <c r="TPC32" s="52"/>
      <c r="TPD32" s="52"/>
      <c r="TPE32" s="52"/>
      <c r="TPF32" s="52"/>
      <c r="TPG32" s="52"/>
      <c r="TPH32" s="52"/>
      <c r="TPI32" s="52"/>
      <c r="TPJ32" s="52"/>
      <c r="TPK32" s="52"/>
      <c r="TPL32" s="52"/>
      <c r="TPM32" s="52"/>
      <c r="TPN32" s="52"/>
      <c r="TPO32" s="52"/>
      <c r="TPP32" s="52"/>
      <c r="TPQ32" s="52"/>
      <c r="TPR32" s="52"/>
      <c r="TPS32" s="52"/>
      <c r="TPT32" s="52"/>
      <c r="TPU32" s="52"/>
      <c r="TPV32" s="52"/>
      <c r="TPW32" s="52"/>
      <c r="TPX32" s="52"/>
      <c r="TPY32" s="52"/>
      <c r="TPZ32" s="52"/>
      <c r="TQA32" s="52"/>
      <c r="TQB32" s="52"/>
      <c r="TQC32" s="52"/>
      <c r="TQD32" s="52"/>
      <c r="TQE32" s="52"/>
      <c r="TQF32" s="52"/>
      <c r="TQG32" s="52"/>
      <c r="TQH32" s="52"/>
      <c r="TQI32" s="52"/>
      <c r="TQJ32" s="52"/>
      <c r="TQK32" s="52"/>
      <c r="TQL32" s="52"/>
      <c r="TQM32" s="52"/>
      <c r="TQN32" s="52"/>
      <c r="TQO32" s="52"/>
      <c r="TQP32" s="52"/>
      <c r="TQQ32" s="52"/>
      <c r="TQR32" s="52"/>
      <c r="TQS32" s="52"/>
      <c r="TQT32" s="52"/>
      <c r="TQU32" s="52"/>
      <c r="TQV32" s="52"/>
      <c r="TQW32" s="52"/>
      <c r="TQX32" s="52"/>
      <c r="TQY32" s="52"/>
      <c r="TQZ32" s="52"/>
      <c r="TRA32" s="52"/>
      <c r="TRB32" s="52"/>
      <c r="TRC32" s="52"/>
      <c r="TRD32" s="52"/>
      <c r="TRE32" s="52"/>
      <c r="TRF32" s="52"/>
      <c r="TRG32" s="52"/>
      <c r="TRH32" s="52"/>
      <c r="TRI32" s="52"/>
      <c r="TRJ32" s="52"/>
      <c r="TRK32" s="52"/>
      <c r="TRL32" s="52"/>
      <c r="TRM32" s="52"/>
      <c r="TRN32" s="52"/>
      <c r="TRO32" s="52"/>
      <c r="TRP32" s="52"/>
      <c r="TRQ32" s="52"/>
      <c r="TRR32" s="52"/>
      <c r="TRS32" s="52"/>
      <c r="TRT32" s="52"/>
      <c r="TRU32" s="52"/>
      <c r="TRV32" s="52"/>
      <c r="TRW32" s="52"/>
      <c r="TRX32" s="52"/>
      <c r="TRY32" s="52"/>
      <c r="TRZ32" s="52"/>
      <c r="TSA32" s="52"/>
      <c r="TSB32" s="52"/>
      <c r="TSC32" s="52"/>
      <c r="TSD32" s="52"/>
      <c r="TSE32" s="52"/>
      <c r="TSF32" s="52"/>
      <c r="TSG32" s="52"/>
      <c r="TSH32" s="52"/>
      <c r="TSI32" s="52"/>
      <c r="TSJ32" s="52"/>
      <c r="TSK32" s="52"/>
      <c r="TSL32" s="52"/>
      <c r="TSM32" s="52"/>
      <c r="TSN32" s="52"/>
      <c r="TSO32" s="52"/>
      <c r="TSP32" s="52"/>
      <c r="TSQ32" s="52"/>
      <c r="TSR32" s="52"/>
      <c r="TSS32" s="52"/>
      <c r="TST32" s="52"/>
      <c r="TSU32" s="52"/>
      <c r="TSV32" s="52"/>
      <c r="TSW32" s="52"/>
      <c r="TSX32" s="52"/>
      <c r="TSY32" s="52"/>
      <c r="TSZ32" s="52"/>
      <c r="TTA32" s="52"/>
      <c r="TTB32" s="52"/>
      <c r="TTC32" s="52"/>
      <c r="TTD32" s="52"/>
      <c r="TTE32" s="52"/>
      <c r="TTF32" s="52"/>
      <c r="TTG32" s="52"/>
      <c r="TTH32" s="52"/>
      <c r="TTI32" s="52"/>
      <c r="TTJ32" s="52"/>
      <c r="TTK32" s="52"/>
      <c r="TTL32" s="52"/>
      <c r="TTM32" s="52"/>
      <c r="TTN32" s="52"/>
      <c r="TTO32" s="52"/>
      <c r="TTP32" s="52"/>
      <c r="TTQ32" s="52"/>
      <c r="TTR32" s="52"/>
      <c r="TTS32" s="52"/>
      <c r="TTT32" s="52"/>
      <c r="TTU32" s="52"/>
      <c r="TTV32" s="52"/>
      <c r="TTW32" s="52"/>
      <c r="TTX32" s="52"/>
      <c r="TTY32" s="52"/>
      <c r="TTZ32" s="52"/>
      <c r="TUA32" s="52"/>
      <c r="TUB32" s="52"/>
      <c r="TUC32" s="52"/>
      <c r="TUD32" s="52"/>
      <c r="TUE32" s="52"/>
      <c r="TUF32" s="52"/>
      <c r="TUG32" s="52"/>
      <c r="TUH32" s="52"/>
      <c r="TUI32" s="52"/>
      <c r="TUJ32" s="52"/>
      <c r="TUK32" s="52"/>
      <c r="TUL32" s="52"/>
      <c r="TUM32" s="52"/>
      <c r="TUN32" s="52"/>
      <c r="TUO32" s="52"/>
      <c r="TUP32" s="52"/>
      <c r="TUQ32" s="52"/>
      <c r="TUR32" s="52"/>
      <c r="TUS32" s="52"/>
      <c r="TUT32" s="52"/>
      <c r="TUU32" s="52"/>
      <c r="TUV32" s="52"/>
      <c r="TUW32" s="52"/>
      <c r="TUX32" s="52"/>
      <c r="TUY32" s="52"/>
      <c r="TUZ32" s="52"/>
      <c r="TVA32" s="52"/>
      <c r="TVB32" s="52"/>
      <c r="TVC32" s="52"/>
      <c r="TVD32" s="52"/>
      <c r="TVE32" s="52"/>
      <c r="TVF32" s="52"/>
      <c r="TVG32" s="52"/>
      <c r="TVH32" s="52"/>
      <c r="TVI32" s="52"/>
      <c r="TVJ32" s="52"/>
      <c r="TVK32" s="52"/>
      <c r="TVL32" s="52"/>
      <c r="TVM32" s="52"/>
      <c r="TVN32" s="52"/>
      <c r="TVO32" s="52"/>
      <c r="TVP32" s="52"/>
      <c r="TVQ32" s="52"/>
      <c r="TVR32" s="52"/>
      <c r="TVS32" s="52"/>
      <c r="TVT32" s="52"/>
      <c r="TVU32" s="52"/>
      <c r="TVV32" s="52"/>
      <c r="TVW32" s="52"/>
      <c r="TVX32" s="52"/>
      <c r="TVY32" s="52"/>
      <c r="TVZ32" s="52"/>
      <c r="TWA32" s="52"/>
      <c r="TWB32" s="52"/>
      <c r="TWC32" s="52"/>
      <c r="TWD32" s="52"/>
      <c r="TWE32" s="52"/>
      <c r="TWF32" s="52"/>
      <c r="TWG32" s="52"/>
      <c r="TWH32" s="52"/>
      <c r="TWI32" s="52"/>
      <c r="TWJ32" s="52"/>
      <c r="TWK32" s="52"/>
      <c r="TWL32" s="52"/>
      <c r="TWM32" s="52"/>
      <c r="TWN32" s="52"/>
      <c r="TWO32" s="52"/>
      <c r="TWP32" s="52"/>
      <c r="TWQ32" s="52"/>
      <c r="TWR32" s="52"/>
      <c r="TWS32" s="52"/>
      <c r="TWT32" s="52"/>
      <c r="TWU32" s="52"/>
      <c r="TWV32" s="52"/>
      <c r="TWW32" s="52"/>
      <c r="TWX32" s="52"/>
      <c r="TWY32" s="52"/>
      <c r="TWZ32" s="52"/>
      <c r="TXA32" s="52"/>
      <c r="TXB32" s="52"/>
      <c r="TXC32" s="52"/>
      <c r="TXD32" s="52"/>
      <c r="TXE32" s="52"/>
      <c r="TXF32" s="52"/>
      <c r="TXG32" s="52"/>
      <c r="TXH32" s="52"/>
      <c r="TXI32" s="52"/>
      <c r="TXJ32" s="52"/>
      <c r="TXK32" s="52"/>
      <c r="TXL32" s="52"/>
      <c r="TXM32" s="52"/>
      <c r="TXN32" s="52"/>
      <c r="TXO32" s="52"/>
      <c r="TXP32" s="52"/>
      <c r="TXQ32" s="52"/>
      <c r="TXR32" s="52"/>
      <c r="TXS32" s="52"/>
      <c r="TXT32" s="52"/>
      <c r="TXU32" s="52"/>
      <c r="TXV32" s="52"/>
      <c r="TXW32" s="52"/>
      <c r="TXX32" s="52"/>
      <c r="TXY32" s="52"/>
      <c r="TXZ32" s="52"/>
      <c r="TYA32" s="52"/>
      <c r="TYB32" s="52"/>
      <c r="TYC32" s="52"/>
      <c r="TYD32" s="52"/>
      <c r="TYE32" s="52"/>
      <c r="TYF32" s="52"/>
      <c r="TYG32" s="52"/>
      <c r="TYH32" s="52"/>
      <c r="TYI32" s="52"/>
      <c r="TYJ32" s="52"/>
      <c r="TYK32" s="52"/>
      <c r="TYL32" s="52"/>
      <c r="TYM32" s="52"/>
      <c r="TYN32" s="52"/>
      <c r="TYO32" s="52"/>
      <c r="TYP32" s="52"/>
      <c r="TYQ32" s="52"/>
      <c r="TYR32" s="52"/>
      <c r="TYS32" s="52"/>
      <c r="TYT32" s="52"/>
      <c r="TYU32" s="52"/>
      <c r="TYV32" s="52"/>
      <c r="TYW32" s="52"/>
      <c r="TYX32" s="52"/>
      <c r="TYY32" s="52"/>
      <c r="TYZ32" s="52"/>
      <c r="TZA32" s="52"/>
      <c r="TZB32" s="52"/>
      <c r="TZC32" s="52"/>
      <c r="TZD32" s="52"/>
      <c r="TZE32" s="52"/>
      <c r="TZF32" s="52"/>
      <c r="TZG32" s="52"/>
      <c r="TZH32" s="52"/>
      <c r="TZI32" s="52"/>
      <c r="TZJ32" s="52"/>
      <c r="TZK32" s="52"/>
      <c r="TZL32" s="52"/>
      <c r="TZM32" s="52"/>
      <c r="TZN32" s="52"/>
      <c r="TZO32" s="52"/>
      <c r="TZP32" s="52"/>
      <c r="TZQ32" s="52"/>
      <c r="TZR32" s="52"/>
      <c r="TZS32" s="52"/>
      <c r="TZT32" s="52"/>
      <c r="TZU32" s="52"/>
      <c r="TZV32" s="52"/>
      <c r="TZW32" s="52"/>
      <c r="TZX32" s="52"/>
      <c r="TZY32" s="52"/>
      <c r="TZZ32" s="52"/>
      <c r="UAA32" s="52"/>
      <c r="UAB32" s="52"/>
      <c r="UAC32" s="52"/>
      <c r="UAD32" s="52"/>
      <c r="UAE32" s="52"/>
      <c r="UAF32" s="52"/>
      <c r="UAG32" s="52"/>
      <c r="UAH32" s="52"/>
      <c r="UAI32" s="52"/>
      <c r="UAJ32" s="52"/>
      <c r="UAK32" s="52"/>
      <c r="UAL32" s="52"/>
      <c r="UAM32" s="52"/>
      <c r="UAN32" s="52"/>
      <c r="UAO32" s="52"/>
      <c r="UAP32" s="52"/>
      <c r="UAQ32" s="52"/>
      <c r="UAR32" s="52"/>
      <c r="UAS32" s="52"/>
      <c r="UAT32" s="52"/>
      <c r="UAU32" s="52"/>
      <c r="UAV32" s="52"/>
      <c r="UAW32" s="52"/>
      <c r="UAX32" s="52"/>
      <c r="UAY32" s="52"/>
      <c r="UAZ32" s="52"/>
      <c r="UBA32" s="52"/>
      <c r="UBB32" s="52"/>
      <c r="UBC32" s="52"/>
      <c r="UBD32" s="52"/>
      <c r="UBE32" s="52"/>
      <c r="UBF32" s="52"/>
      <c r="UBG32" s="52"/>
      <c r="UBH32" s="52"/>
      <c r="UBI32" s="52"/>
      <c r="UBJ32" s="52"/>
      <c r="UBK32" s="52"/>
      <c r="UBL32" s="52"/>
      <c r="UBM32" s="52"/>
      <c r="UBN32" s="52"/>
      <c r="UBO32" s="52"/>
      <c r="UBP32" s="52"/>
      <c r="UBQ32" s="52"/>
      <c r="UBR32" s="52"/>
      <c r="UBS32" s="52"/>
      <c r="UBT32" s="52"/>
      <c r="UBU32" s="52"/>
      <c r="UBV32" s="52"/>
      <c r="UBW32" s="52"/>
      <c r="UBX32" s="52"/>
      <c r="UBY32" s="52"/>
      <c r="UBZ32" s="52"/>
      <c r="UCA32" s="52"/>
      <c r="UCB32" s="52"/>
      <c r="UCC32" s="52"/>
      <c r="UCD32" s="52"/>
      <c r="UCE32" s="52"/>
      <c r="UCF32" s="52"/>
      <c r="UCG32" s="52"/>
      <c r="UCH32" s="52"/>
      <c r="UCI32" s="52"/>
      <c r="UCJ32" s="52"/>
      <c r="UCK32" s="52"/>
      <c r="UCL32" s="52"/>
      <c r="UCM32" s="52"/>
      <c r="UCN32" s="52"/>
      <c r="UCO32" s="52"/>
      <c r="UCP32" s="52"/>
      <c r="UCQ32" s="52"/>
      <c r="UCR32" s="52"/>
      <c r="UCS32" s="52"/>
      <c r="UCT32" s="52"/>
      <c r="UCU32" s="52"/>
      <c r="UCV32" s="52"/>
      <c r="UCW32" s="52"/>
      <c r="UCX32" s="52"/>
      <c r="UCY32" s="52"/>
      <c r="UCZ32" s="52"/>
      <c r="UDA32" s="52"/>
      <c r="UDB32" s="52"/>
      <c r="UDC32" s="52"/>
      <c r="UDD32" s="52"/>
      <c r="UDE32" s="52"/>
      <c r="UDF32" s="52"/>
      <c r="UDG32" s="52"/>
      <c r="UDH32" s="52"/>
      <c r="UDI32" s="52"/>
      <c r="UDJ32" s="52"/>
      <c r="UDK32" s="52"/>
      <c r="UDL32" s="52"/>
      <c r="UDM32" s="52"/>
      <c r="UDN32" s="52"/>
      <c r="UDO32" s="52"/>
      <c r="UDP32" s="52"/>
      <c r="UDQ32" s="52"/>
      <c r="UDR32" s="52"/>
      <c r="UDS32" s="52"/>
      <c r="UDT32" s="52"/>
      <c r="UDU32" s="52"/>
      <c r="UDV32" s="52"/>
      <c r="UDW32" s="52"/>
      <c r="UDX32" s="52"/>
      <c r="UDY32" s="52"/>
      <c r="UDZ32" s="52"/>
      <c r="UEA32" s="52"/>
      <c r="UEB32" s="52"/>
      <c r="UEC32" s="52"/>
      <c r="UED32" s="52"/>
      <c r="UEE32" s="52"/>
      <c r="UEF32" s="52"/>
      <c r="UEG32" s="52"/>
      <c r="UEH32" s="52"/>
      <c r="UEI32" s="52"/>
      <c r="UEJ32" s="52"/>
      <c r="UEK32" s="52"/>
      <c r="UEL32" s="52"/>
      <c r="UEM32" s="52"/>
      <c r="UEN32" s="52"/>
      <c r="UEO32" s="52"/>
      <c r="UEP32" s="52"/>
      <c r="UEQ32" s="52"/>
      <c r="UER32" s="52"/>
      <c r="UES32" s="52"/>
      <c r="UET32" s="52"/>
      <c r="UEU32" s="52"/>
      <c r="UEV32" s="52"/>
      <c r="UEW32" s="52"/>
      <c r="UEX32" s="52"/>
      <c r="UEY32" s="52"/>
      <c r="UEZ32" s="52"/>
      <c r="UFA32" s="52"/>
      <c r="UFB32" s="52"/>
      <c r="UFC32" s="52"/>
      <c r="UFD32" s="52"/>
      <c r="UFE32" s="52"/>
      <c r="UFF32" s="52"/>
      <c r="UFG32" s="52"/>
      <c r="UFH32" s="52"/>
      <c r="UFI32" s="52"/>
      <c r="UFJ32" s="52"/>
      <c r="UFK32" s="52"/>
      <c r="UFL32" s="52"/>
      <c r="UFM32" s="52"/>
      <c r="UFN32" s="52"/>
      <c r="UFO32" s="52"/>
      <c r="UFP32" s="52"/>
      <c r="UFQ32" s="52"/>
      <c r="UFR32" s="52"/>
      <c r="UFS32" s="52"/>
      <c r="UFT32" s="52"/>
      <c r="UFU32" s="52"/>
      <c r="UFV32" s="52"/>
      <c r="UFW32" s="52"/>
      <c r="UFX32" s="52"/>
      <c r="UFY32" s="52"/>
      <c r="UFZ32" s="52"/>
      <c r="UGA32" s="52"/>
      <c r="UGB32" s="52"/>
      <c r="UGC32" s="52"/>
      <c r="UGD32" s="52"/>
      <c r="UGE32" s="52"/>
      <c r="UGF32" s="52"/>
      <c r="UGG32" s="52"/>
      <c r="UGH32" s="52"/>
      <c r="UGI32" s="52"/>
      <c r="UGJ32" s="52"/>
      <c r="UGK32" s="52"/>
      <c r="UGL32" s="52"/>
      <c r="UGM32" s="52"/>
      <c r="UGN32" s="52"/>
      <c r="UGO32" s="52"/>
      <c r="UGP32" s="52"/>
      <c r="UGQ32" s="52"/>
      <c r="UGR32" s="52"/>
      <c r="UGS32" s="52"/>
      <c r="UGT32" s="52"/>
      <c r="UGU32" s="52"/>
      <c r="UGV32" s="52"/>
      <c r="UGW32" s="52"/>
      <c r="UGX32" s="52"/>
      <c r="UGY32" s="52"/>
      <c r="UGZ32" s="52"/>
      <c r="UHA32" s="52"/>
      <c r="UHB32" s="52"/>
      <c r="UHC32" s="52"/>
      <c r="UHD32" s="52"/>
      <c r="UHE32" s="52"/>
      <c r="UHF32" s="52"/>
      <c r="UHG32" s="52"/>
      <c r="UHH32" s="52"/>
      <c r="UHI32" s="52"/>
      <c r="UHJ32" s="52"/>
      <c r="UHK32" s="52"/>
      <c r="UHL32" s="52"/>
      <c r="UHM32" s="52"/>
      <c r="UHN32" s="52"/>
      <c r="UHO32" s="52"/>
      <c r="UHP32" s="52"/>
      <c r="UHQ32" s="52"/>
      <c r="UHR32" s="52"/>
      <c r="UHS32" s="52"/>
      <c r="UHT32" s="52"/>
      <c r="UHU32" s="52"/>
      <c r="UHV32" s="52"/>
      <c r="UHW32" s="52"/>
      <c r="UHX32" s="52"/>
      <c r="UHY32" s="52"/>
      <c r="UHZ32" s="52"/>
      <c r="UIA32" s="52"/>
      <c r="UIB32" s="52"/>
      <c r="UIC32" s="52"/>
      <c r="UID32" s="52"/>
      <c r="UIE32" s="52"/>
      <c r="UIF32" s="52"/>
      <c r="UIG32" s="52"/>
      <c r="UIH32" s="52"/>
      <c r="UII32" s="52"/>
      <c r="UIJ32" s="52"/>
      <c r="UIK32" s="52"/>
      <c r="UIL32" s="52"/>
      <c r="UIM32" s="52"/>
      <c r="UIN32" s="52"/>
      <c r="UIO32" s="52"/>
      <c r="UIP32" s="52"/>
      <c r="UIQ32" s="52"/>
      <c r="UIR32" s="52"/>
      <c r="UIS32" s="52"/>
      <c r="UIT32" s="52"/>
      <c r="UIU32" s="52"/>
      <c r="UIV32" s="52"/>
      <c r="UIW32" s="52"/>
      <c r="UIX32" s="52"/>
      <c r="UIY32" s="52"/>
      <c r="UIZ32" s="52"/>
      <c r="UJA32" s="52"/>
      <c r="UJB32" s="52"/>
      <c r="UJC32" s="52"/>
      <c r="UJD32" s="52"/>
      <c r="UJE32" s="52"/>
      <c r="UJF32" s="52"/>
      <c r="UJG32" s="52"/>
      <c r="UJH32" s="52"/>
      <c r="UJI32" s="52"/>
      <c r="UJJ32" s="52"/>
      <c r="UJK32" s="52"/>
      <c r="UJL32" s="52"/>
      <c r="UJM32" s="52"/>
      <c r="UJN32" s="52"/>
      <c r="UJO32" s="52"/>
      <c r="UJP32" s="52"/>
      <c r="UJQ32" s="52"/>
      <c r="UJR32" s="52"/>
      <c r="UJS32" s="52"/>
      <c r="UJT32" s="52"/>
      <c r="UJU32" s="52"/>
      <c r="UJV32" s="52"/>
      <c r="UJW32" s="52"/>
      <c r="UJX32" s="52"/>
      <c r="UJY32" s="52"/>
      <c r="UJZ32" s="52"/>
      <c r="UKA32" s="52"/>
      <c r="UKB32" s="52"/>
      <c r="UKC32" s="52"/>
      <c r="UKD32" s="52"/>
      <c r="UKE32" s="52"/>
      <c r="UKF32" s="52"/>
      <c r="UKG32" s="52"/>
      <c r="UKH32" s="52"/>
      <c r="UKI32" s="52"/>
      <c r="UKJ32" s="52"/>
      <c r="UKK32" s="52"/>
      <c r="UKL32" s="52"/>
      <c r="UKM32" s="52"/>
      <c r="UKN32" s="52"/>
      <c r="UKO32" s="52"/>
      <c r="UKP32" s="52"/>
      <c r="UKQ32" s="52"/>
      <c r="UKR32" s="52"/>
      <c r="UKS32" s="52"/>
      <c r="UKT32" s="52"/>
      <c r="UKU32" s="52"/>
      <c r="UKV32" s="52"/>
      <c r="UKW32" s="52"/>
      <c r="UKX32" s="52"/>
      <c r="UKY32" s="52"/>
      <c r="UKZ32" s="52"/>
      <c r="ULA32" s="52"/>
      <c r="ULB32" s="52"/>
      <c r="ULC32" s="52"/>
      <c r="ULD32" s="52"/>
      <c r="ULE32" s="52"/>
      <c r="ULF32" s="52"/>
      <c r="ULG32" s="52"/>
      <c r="ULH32" s="52"/>
      <c r="ULI32" s="52"/>
      <c r="ULJ32" s="52"/>
      <c r="ULK32" s="52"/>
      <c r="ULL32" s="52"/>
      <c r="ULM32" s="52"/>
      <c r="ULN32" s="52"/>
      <c r="ULO32" s="52"/>
      <c r="ULP32" s="52"/>
      <c r="ULQ32" s="52"/>
      <c r="ULR32" s="52"/>
      <c r="ULS32" s="52"/>
      <c r="ULT32" s="52"/>
      <c r="ULU32" s="52"/>
      <c r="ULV32" s="52"/>
      <c r="ULW32" s="52"/>
      <c r="ULX32" s="52"/>
      <c r="ULY32" s="52"/>
      <c r="ULZ32" s="52"/>
      <c r="UMA32" s="52"/>
      <c r="UMB32" s="52"/>
      <c r="UMC32" s="52"/>
      <c r="UMD32" s="52"/>
      <c r="UME32" s="52"/>
      <c r="UMF32" s="52"/>
      <c r="UMG32" s="52"/>
      <c r="UMH32" s="52"/>
      <c r="UMI32" s="52"/>
      <c r="UMJ32" s="52"/>
      <c r="UMK32" s="52"/>
      <c r="UML32" s="52"/>
      <c r="UMM32" s="52"/>
      <c r="UMN32" s="52"/>
      <c r="UMO32" s="52"/>
      <c r="UMP32" s="52"/>
      <c r="UMQ32" s="52"/>
      <c r="UMR32" s="52"/>
      <c r="UMS32" s="52"/>
      <c r="UMT32" s="52"/>
      <c r="UMU32" s="52"/>
      <c r="UMV32" s="52"/>
      <c r="UMW32" s="52"/>
      <c r="UMX32" s="52"/>
      <c r="UMY32" s="52"/>
      <c r="UMZ32" s="52"/>
      <c r="UNA32" s="52"/>
      <c r="UNB32" s="52"/>
      <c r="UNC32" s="52"/>
      <c r="UND32" s="52"/>
      <c r="UNE32" s="52"/>
      <c r="UNF32" s="52"/>
      <c r="UNG32" s="52"/>
      <c r="UNH32" s="52"/>
      <c r="UNI32" s="52"/>
      <c r="UNJ32" s="52"/>
      <c r="UNK32" s="52"/>
      <c r="UNL32" s="52"/>
      <c r="UNM32" s="52"/>
      <c r="UNN32" s="52"/>
      <c r="UNO32" s="52"/>
      <c r="UNP32" s="52"/>
      <c r="UNQ32" s="52"/>
      <c r="UNR32" s="52"/>
      <c r="UNS32" s="52"/>
      <c r="UNT32" s="52"/>
      <c r="UNU32" s="52"/>
      <c r="UNV32" s="52"/>
      <c r="UNW32" s="52"/>
      <c r="UNX32" s="52"/>
      <c r="UNY32" s="52"/>
      <c r="UNZ32" s="52"/>
      <c r="UOA32" s="52"/>
      <c r="UOB32" s="52"/>
      <c r="UOC32" s="52"/>
      <c r="UOD32" s="52"/>
      <c r="UOE32" s="52"/>
      <c r="UOF32" s="52"/>
      <c r="UOG32" s="52"/>
      <c r="UOH32" s="52"/>
      <c r="UOI32" s="52"/>
      <c r="UOJ32" s="52"/>
      <c r="UOK32" s="52"/>
      <c r="UOL32" s="52"/>
      <c r="UOM32" s="52"/>
      <c r="UON32" s="52"/>
      <c r="UOO32" s="52"/>
      <c r="UOP32" s="52"/>
      <c r="UOQ32" s="52"/>
      <c r="UOR32" s="52"/>
      <c r="UOS32" s="52"/>
      <c r="UOT32" s="52"/>
      <c r="UOU32" s="52"/>
      <c r="UOV32" s="52"/>
      <c r="UOW32" s="52"/>
      <c r="UOX32" s="52"/>
      <c r="UOY32" s="52"/>
      <c r="UOZ32" s="52"/>
      <c r="UPA32" s="52"/>
      <c r="UPB32" s="52"/>
      <c r="UPC32" s="52"/>
      <c r="UPD32" s="52"/>
      <c r="UPE32" s="52"/>
      <c r="UPF32" s="52"/>
      <c r="UPG32" s="52"/>
      <c r="UPH32" s="52"/>
      <c r="UPI32" s="52"/>
      <c r="UPJ32" s="52"/>
      <c r="UPK32" s="52"/>
      <c r="UPL32" s="52"/>
      <c r="UPM32" s="52"/>
      <c r="UPN32" s="52"/>
      <c r="UPO32" s="52"/>
      <c r="UPP32" s="52"/>
      <c r="UPQ32" s="52"/>
      <c r="UPR32" s="52"/>
      <c r="UPS32" s="52"/>
      <c r="UPT32" s="52"/>
      <c r="UPU32" s="52"/>
      <c r="UPV32" s="52"/>
      <c r="UPW32" s="52"/>
      <c r="UPX32" s="52"/>
      <c r="UPY32" s="52"/>
      <c r="UPZ32" s="52"/>
      <c r="UQA32" s="52"/>
      <c r="UQB32" s="52"/>
      <c r="UQC32" s="52"/>
      <c r="UQD32" s="52"/>
      <c r="UQE32" s="52"/>
      <c r="UQF32" s="52"/>
      <c r="UQG32" s="52"/>
      <c r="UQH32" s="52"/>
      <c r="UQI32" s="52"/>
      <c r="UQJ32" s="52"/>
      <c r="UQK32" s="52"/>
      <c r="UQL32" s="52"/>
      <c r="UQM32" s="52"/>
      <c r="UQN32" s="52"/>
      <c r="UQO32" s="52"/>
      <c r="UQP32" s="52"/>
      <c r="UQQ32" s="52"/>
      <c r="UQR32" s="52"/>
      <c r="UQS32" s="52"/>
      <c r="UQT32" s="52"/>
      <c r="UQU32" s="52"/>
      <c r="UQV32" s="52"/>
      <c r="UQW32" s="52"/>
      <c r="UQX32" s="52"/>
      <c r="UQY32" s="52"/>
      <c r="UQZ32" s="52"/>
      <c r="URA32" s="52"/>
      <c r="URB32" s="52"/>
      <c r="URC32" s="52"/>
      <c r="URD32" s="52"/>
      <c r="URE32" s="52"/>
      <c r="URF32" s="52"/>
      <c r="URG32" s="52"/>
      <c r="URH32" s="52"/>
      <c r="URI32" s="52"/>
      <c r="URJ32" s="52"/>
      <c r="URK32" s="52"/>
      <c r="URL32" s="52"/>
      <c r="URM32" s="52"/>
      <c r="URN32" s="52"/>
      <c r="URO32" s="52"/>
      <c r="URP32" s="52"/>
      <c r="URQ32" s="52"/>
      <c r="URR32" s="52"/>
      <c r="URS32" s="52"/>
      <c r="URT32" s="52"/>
      <c r="URU32" s="52"/>
      <c r="URV32" s="52"/>
      <c r="URW32" s="52"/>
      <c r="URX32" s="52"/>
      <c r="URY32" s="52"/>
      <c r="URZ32" s="52"/>
      <c r="USA32" s="52"/>
      <c r="USB32" s="52"/>
      <c r="USC32" s="52"/>
      <c r="USD32" s="52"/>
      <c r="USE32" s="52"/>
      <c r="USF32" s="52"/>
      <c r="USG32" s="52"/>
      <c r="USH32" s="52"/>
      <c r="USI32" s="52"/>
      <c r="USJ32" s="52"/>
      <c r="USK32" s="52"/>
      <c r="USL32" s="52"/>
      <c r="USM32" s="52"/>
      <c r="USN32" s="52"/>
      <c r="USO32" s="52"/>
      <c r="USP32" s="52"/>
      <c r="USQ32" s="52"/>
      <c r="USR32" s="52"/>
      <c r="USS32" s="52"/>
      <c r="UST32" s="52"/>
      <c r="USU32" s="52"/>
      <c r="USV32" s="52"/>
      <c r="USW32" s="52"/>
      <c r="USX32" s="52"/>
      <c r="USY32" s="52"/>
      <c r="USZ32" s="52"/>
      <c r="UTA32" s="52"/>
      <c r="UTB32" s="52"/>
      <c r="UTC32" s="52"/>
      <c r="UTD32" s="52"/>
      <c r="UTE32" s="52"/>
      <c r="UTF32" s="52"/>
      <c r="UTG32" s="52"/>
      <c r="UTH32" s="52"/>
      <c r="UTI32" s="52"/>
      <c r="UTJ32" s="52"/>
      <c r="UTK32" s="52"/>
      <c r="UTL32" s="52"/>
      <c r="UTM32" s="52"/>
      <c r="UTN32" s="52"/>
      <c r="UTO32" s="52"/>
      <c r="UTP32" s="52"/>
      <c r="UTQ32" s="52"/>
      <c r="UTR32" s="52"/>
      <c r="UTS32" s="52"/>
      <c r="UTT32" s="52"/>
      <c r="UTU32" s="52"/>
      <c r="UTV32" s="52"/>
      <c r="UTW32" s="52"/>
      <c r="UTX32" s="52"/>
      <c r="UTY32" s="52"/>
      <c r="UTZ32" s="52"/>
      <c r="UUA32" s="52"/>
      <c r="UUB32" s="52"/>
      <c r="UUC32" s="52"/>
      <c r="UUD32" s="52"/>
      <c r="UUE32" s="52"/>
      <c r="UUF32" s="52"/>
      <c r="UUG32" s="52"/>
      <c r="UUH32" s="52"/>
      <c r="UUI32" s="52"/>
      <c r="UUJ32" s="52"/>
      <c r="UUK32" s="52"/>
      <c r="UUL32" s="52"/>
      <c r="UUM32" s="52"/>
      <c r="UUN32" s="52"/>
      <c r="UUO32" s="52"/>
      <c r="UUP32" s="52"/>
      <c r="UUQ32" s="52"/>
      <c r="UUR32" s="52"/>
      <c r="UUS32" s="52"/>
      <c r="UUT32" s="52"/>
      <c r="UUU32" s="52"/>
      <c r="UUV32" s="52"/>
      <c r="UUW32" s="52"/>
      <c r="UUX32" s="52"/>
      <c r="UUY32" s="52"/>
      <c r="UUZ32" s="52"/>
      <c r="UVA32" s="52"/>
      <c r="UVB32" s="52"/>
      <c r="UVC32" s="52"/>
      <c r="UVD32" s="52"/>
      <c r="UVE32" s="52"/>
      <c r="UVF32" s="52"/>
      <c r="UVG32" s="52"/>
      <c r="UVH32" s="52"/>
      <c r="UVI32" s="52"/>
      <c r="UVJ32" s="52"/>
      <c r="UVK32" s="52"/>
      <c r="UVL32" s="52"/>
      <c r="UVM32" s="52"/>
      <c r="UVN32" s="52"/>
      <c r="UVO32" s="52"/>
      <c r="UVP32" s="52"/>
      <c r="UVQ32" s="52"/>
      <c r="UVR32" s="52"/>
      <c r="UVS32" s="52"/>
      <c r="UVT32" s="52"/>
      <c r="UVU32" s="52"/>
      <c r="UVV32" s="52"/>
      <c r="UVW32" s="52"/>
      <c r="UVX32" s="52"/>
      <c r="UVY32" s="52"/>
      <c r="UVZ32" s="52"/>
      <c r="UWA32" s="52"/>
      <c r="UWB32" s="52"/>
      <c r="UWC32" s="52"/>
      <c r="UWD32" s="52"/>
      <c r="UWE32" s="52"/>
      <c r="UWF32" s="52"/>
      <c r="UWG32" s="52"/>
      <c r="UWH32" s="52"/>
      <c r="UWI32" s="52"/>
      <c r="UWJ32" s="52"/>
      <c r="UWK32" s="52"/>
      <c r="UWL32" s="52"/>
      <c r="UWM32" s="52"/>
      <c r="UWN32" s="52"/>
      <c r="UWO32" s="52"/>
      <c r="UWP32" s="52"/>
      <c r="UWQ32" s="52"/>
      <c r="UWR32" s="52"/>
      <c r="UWS32" s="52"/>
      <c r="UWT32" s="52"/>
      <c r="UWU32" s="52"/>
      <c r="UWV32" s="52"/>
      <c r="UWW32" s="52"/>
      <c r="UWX32" s="52"/>
      <c r="UWY32" s="52"/>
      <c r="UWZ32" s="52"/>
      <c r="UXA32" s="52"/>
      <c r="UXB32" s="52"/>
      <c r="UXC32" s="52"/>
      <c r="UXD32" s="52"/>
      <c r="UXE32" s="52"/>
      <c r="UXF32" s="52"/>
      <c r="UXG32" s="52"/>
      <c r="UXH32" s="52"/>
      <c r="UXI32" s="52"/>
      <c r="UXJ32" s="52"/>
      <c r="UXK32" s="52"/>
      <c r="UXL32" s="52"/>
      <c r="UXM32" s="52"/>
      <c r="UXN32" s="52"/>
      <c r="UXO32" s="52"/>
      <c r="UXP32" s="52"/>
      <c r="UXQ32" s="52"/>
      <c r="UXR32" s="52"/>
      <c r="UXS32" s="52"/>
      <c r="UXT32" s="52"/>
      <c r="UXU32" s="52"/>
      <c r="UXV32" s="52"/>
      <c r="UXW32" s="52"/>
      <c r="UXX32" s="52"/>
      <c r="UXY32" s="52"/>
      <c r="UXZ32" s="52"/>
      <c r="UYA32" s="52"/>
      <c r="UYB32" s="52"/>
      <c r="UYC32" s="52"/>
      <c r="UYD32" s="52"/>
      <c r="UYE32" s="52"/>
      <c r="UYF32" s="52"/>
      <c r="UYG32" s="52"/>
      <c r="UYH32" s="52"/>
      <c r="UYI32" s="52"/>
      <c r="UYJ32" s="52"/>
      <c r="UYK32" s="52"/>
      <c r="UYL32" s="52"/>
      <c r="UYM32" s="52"/>
      <c r="UYN32" s="52"/>
      <c r="UYO32" s="52"/>
      <c r="UYP32" s="52"/>
      <c r="UYQ32" s="52"/>
      <c r="UYR32" s="52"/>
      <c r="UYS32" s="52"/>
      <c r="UYT32" s="52"/>
      <c r="UYU32" s="52"/>
      <c r="UYV32" s="52"/>
      <c r="UYW32" s="52"/>
      <c r="UYX32" s="52"/>
      <c r="UYY32" s="52"/>
      <c r="UYZ32" s="52"/>
      <c r="UZA32" s="52"/>
      <c r="UZB32" s="52"/>
      <c r="UZC32" s="52"/>
      <c r="UZD32" s="52"/>
      <c r="UZE32" s="52"/>
      <c r="UZF32" s="52"/>
      <c r="UZG32" s="52"/>
      <c r="UZH32" s="52"/>
      <c r="UZI32" s="52"/>
      <c r="UZJ32" s="52"/>
      <c r="UZK32" s="52"/>
      <c r="UZL32" s="52"/>
      <c r="UZM32" s="52"/>
      <c r="UZN32" s="52"/>
      <c r="UZO32" s="52"/>
      <c r="UZP32" s="52"/>
      <c r="UZQ32" s="52"/>
      <c r="UZR32" s="52"/>
      <c r="UZS32" s="52"/>
      <c r="UZT32" s="52"/>
      <c r="UZU32" s="52"/>
      <c r="UZV32" s="52"/>
      <c r="UZW32" s="52"/>
      <c r="UZX32" s="52"/>
      <c r="UZY32" s="52"/>
      <c r="UZZ32" s="52"/>
      <c r="VAA32" s="52"/>
      <c r="VAB32" s="52"/>
      <c r="VAC32" s="52"/>
      <c r="VAD32" s="52"/>
      <c r="VAE32" s="52"/>
      <c r="VAF32" s="52"/>
      <c r="VAG32" s="52"/>
      <c r="VAH32" s="52"/>
      <c r="VAI32" s="52"/>
      <c r="VAJ32" s="52"/>
      <c r="VAK32" s="52"/>
      <c r="VAL32" s="52"/>
      <c r="VAM32" s="52"/>
      <c r="VAN32" s="52"/>
      <c r="VAO32" s="52"/>
      <c r="VAP32" s="52"/>
      <c r="VAQ32" s="52"/>
      <c r="VAR32" s="52"/>
      <c r="VAS32" s="52"/>
      <c r="VAT32" s="52"/>
      <c r="VAU32" s="52"/>
      <c r="VAV32" s="52"/>
      <c r="VAW32" s="52"/>
      <c r="VAX32" s="52"/>
      <c r="VAY32" s="52"/>
      <c r="VAZ32" s="52"/>
      <c r="VBA32" s="52"/>
      <c r="VBB32" s="52"/>
      <c r="VBC32" s="52"/>
      <c r="VBD32" s="52"/>
      <c r="VBE32" s="52"/>
      <c r="VBF32" s="52"/>
      <c r="VBG32" s="52"/>
      <c r="VBH32" s="52"/>
      <c r="VBI32" s="52"/>
      <c r="VBJ32" s="52"/>
      <c r="VBK32" s="52"/>
      <c r="VBL32" s="52"/>
      <c r="VBM32" s="52"/>
      <c r="VBN32" s="52"/>
      <c r="VBO32" s="52"/>
      <c r="VBP32" s="52"/>
      <c r="VBQ32" s="52"/>
      <c r="VBR32" s="52"/>
      <c r="VBS32" s="52"/>
      <c r="VBT32" s="52"/>
      <c r="VBU32" s="52"/>
      <c r="VBV32" s="52"/>
      <c r="VBW32" s="52"/>
      <c r="VBX32" s="52"/>
      <c r="VBY32" s="52"/>
      <c r="VBZ32" s="52"/>
      <c r="VCA32" s="52"/>
      <c r="VCB32" s="52"/>
      <c r="VCC32" s="52"/>
      <c r="VCD32" s="52"/>
      <c r="VCE32" s="52"/>
      <c r="VCF32" s="52"/>
      <c r="VCG32" s="52"/>
      <c r="VCH32" s="52"/>
      <c r="VCI32" s="52"/>
      <c r="VCJ32" s="52"/>
      <c r="VCK32" s="52"/>
      <c r="VCL32" s="52"/>
      <c r="VCM32" s="52"/>
      <c r="VCN32" s="52"/>
      <c r="VCO32" s="52"/>
      <c r="VCP32" s="52"/>
      <c r="VCQ32" s="52"/>
      <c r="VCR32" s="52"/>
      <c r="VCS32" s="52"/>
      <c r="VCT32" s="52"/>
      <c r="VCU32" s="52"/>
      <c r="VCV32" s="52"/>
      <c r="VCW32" s="52"/>
      <c r="VCX32" s="52"/>
      <c r="VCY32" s="52"/>
      <c r="VCZ32" s="52"/>
      <c r="VDA32" s="52"/>
      <c r="VDB32" s="52"/>
      <c r="VDC32" s="52"/>
      <c r="VDD32" s="52"/>
      <c r="VDE32" s="52"/>
      <c r="VDF32" s="52"/>
      <c r="VDG32" s="52"/>
      <c r="VDH32" s="52"/>
      <c r="VDI32" s="52"/>
      <c r="VDJ32" s="52"/>
      <c r="VDK32" s="52"/>
      <c r="VDL32" s="52"/>
      <c r="VDM32" s="52"/>
      <c r="VDN32" s="52"/>
      <c r="VDO32" s="52"/>
      <c r="VDP32" s="52"/>
      <c r="VDQ32" s="52"/>
      <c r="VDR32" s="52"/>
      <c r="VDS32" s="52"/>
      <c r="VDT32" s="52"/>
      <c r="VDU32" s="52"/>
      <c r="VDV32" s="52"/>
      <c r="VDW32" s="52"/>
      <c r="VDX32" s="52"/>
      <c r="VDY32" s="52"/>
      <c r="VDZ32" s="52"/>
      <c r="VEA32" s="52"/>
      <c r="VEB32" s="52"/>
      <c r="VEC32" s="52"/>
      <c r="VED32" s="52"/>
      <c r="VEE32" s="52"/>
      <c r="VEF32" s="52"/>
      <c r="VEG32" s="52"/>
      <c r="VEH32" s="52"/>
      <c r="VEI32" s="52"/>
      <c r="VEJ32" s="52"/>
      <c r="VEK32" s="52"/>
      <c r="VEL32" s="52"/>
      <c r="VEM32" s="52"/>
      <c r="VEN32" s="52"/>
      <c r="VEO32" s="52"/>
      <c r="VEP32" s="52"/>
      <c r="VEQ32" s="52"/>
      <c r="VER32" s="52"/>
      <c r="VES32" s="52"/>
      <c r="VET32" s="52"/>
      <c r="VEU32" s="52"/>
      <c r="VEV32" s="52"/>
      <c r="VEW32" s="52"/>
      <c r="VEX32" s="52"/>
      <c r="VEY32" s="52"/>
      <c r="VEZ32" s="52"/>
      <c r="VFA32" s="52"/>
      <c r="VFB32" s="52"/>
      <c r="VFC32" s="52"/>
      <c r="VFD32" s="52"/>
      <c r="VFE32" s="52"/>
      <c r="VFF32" s="52"/>
      <c r="VFG32" s="52"/>
      <c r="VFH32" s="52"/>
      <c r="VFI32" s="52"/>
      <c r="VFJ32" s="52"/>
      <c r="VFK32" s="52"/>
      <c r="VFL32" s="52"/>
      <c r="VFM32" s="52"/>
      <c r="VFN32" s="52"/>
      <c r="VFO32" s="52"/>
      <c r="VFP32" s="52"/>
      <c r="VFQ32" s="52"/>
      <c r="VFR32" s="52"/>
      <c r="VFS32" s="52"/>
      <c r="VFT32" s="52"/>
      <c r="VFU32" s="52"/>
      <c r="VFV32" s="52"/>
      <c r="VFW32" s="52"/>
      <c r="VFX32" s="52"/>
      <c r="VFY32" s="52"/>
      <c r="VFZ32" s="52"/>
      <c r="VGA32" s="52"/>
      <c r="VGB32" s="52"/>
      <c r="VGC32" s="52"/>
      <c r="VGD32" s="52"/>
      <c r="VGE32" s="52"/>
      <c r="VGF32" s="52"/>
      <c r="VGG32" s="52"/>
      <c r="VGH32" s="52"/>
      <c r="VGI32" s="52"/>
      <c r="VGJ32" s="52"/>
      <c r="VGK32" s="52"/>
      <c r="VGL32" s="52"/>
      <c r="VGM32" s="52"/>
      <c r="VGN32" s="52"/>
      <c r="VGO32" s="52"/>
      <c r="VGP32" s="52"/>
      <c r="VGQ32" s="52"/>
      <c r="VGR32" s="52"/>
      <c r="VGS32" s="52"/>
      <c r="VGT32" s="52"/>
      <c r="VGU32" s="52"/>
      <c r="VGV32" s="52"/>
      <c r="VGW32" s="52"/>
      <c r="VGX32" s="52"/>
      <c r="VGY32" s="52"/>
      <c r="VGZ32" s="52"/>
      <c r="VHA32" s="52"/>
      <c r="VHB32" s="52"/>
      <c r="VHC32" s="52"/>
      <c r="VHD32" s="52"/>
      <c r="VHE32" s="52"/>
      <c r="VHF32" s="52"/>
      <c r="VHG32" s="52"/>
      <c r="VHH32" s="52"/>
      <c r="VHI32" s="52"/>
      <c r="VHJ32" s="52"/>
      <c r="VHK32" s="52"/>
      <c r="VHL32" s="52"/>
      <c r="VHM32" s="52"/>
      <c r="VHN32" s="52"/>
      <c r="VHO32" s="52"/>
      <c r="VHP32" s="52"/>
      <c r="VHQ32" s="52"/>
      <c r="VHR32" s="52"/>
      <c r="VHS32" s="52"/>
      <c r="VHT32" s="52"/>
      <c r="VHU32" s="52"/>
      <c r="VHV32" s="52"/>
      <c r="VHW32" s="52"/>
      <c r="VHX32" s="52"/>
      <c r="VHY32" s="52"/>
      <c r="VHZ32" s="52"/>
      <c r="VIA32" s="52"/>
      <c r="VIB32" s="52"/>
      <c r="VIC32" s="52"/>
      <c r="VID32" s="52"/>
      <c r="VIE32" s="52"/>
      <c r="VIF32" s="52"/>
      <c r="VIG32" s="52"/>
      <c r="VIH32" s="52"/>
      <c r="VII32" s="52"/>
      <c r="VIJ32" s="52"/>
      <c r="VIK32" s="52"/>
      <c r="VIL32" s="52"/>
      <c r="VIM32" s="52"/>
      <c r="VIN32" s="52"/>
      <c r="VIO32" s="52"/>
      <c r="VIP32" s="52"/>
      <c r="VIQ32" s="52"/>
      <c r="VIR32" s="52"/>
      <c r="VIS32" s="52"/>
      <c r="VIT32" s="52"/>
      <c r="VIU32" s="52"/>
      <c r="VIV32" s="52"/>
      <c r="VIW32" s="52"/>
      <c r="VIX32" s="52"/>
      <c r="VIY32" s="52"/>
      <c r="VIZ32" s="52"/>
      <c r="VJA32" s="52"/>
      <c r="VJB32" s="52"/>
      <c r="VJC32" s="52"/>
      <c r="VJD32" s="52"/>
      <c r="VJE32" s="52"/>
      <c r="VJF32" s="52"/>
      <c r="VJG32" s="52"/>
      <c r="VJH32" s="52"/>
      <c r="VJI32" s="52"/>
      <c r="VJJ32" s="52"/>
      <c r="VJK32" s="52"/>
      <c r="VJL32" s="52"/>
      <c r="VJM32" s="52"/>
      <c r="VJN32" s="52"/>
      <c r="VJO32" s="52"/>
      <c r="VJP32" s="52"/>
      <c r="VJQ32" s="52"/>
      <c r="VJR32" s="52"/>
      <c r="VJS32" s="52"/>
      <c r="VJT32" s="52"/>
      <c r="VJU32" s="52"/>
      <c r="VJV32" s="52"/>
      <c r="VJW32" s="52"/>
      <c r="VJX32" s="52"/>
      <c r="VJY32" s="52"/>
      <c r="VJZ32" s="52"/>
      <c r="VKA32" s="52"/>
      <c r="VKB32" s="52"/>
      <c r="VKC32" s="52"/>
      <c r="VKD32" s="52"/>
      <c r="VKE32" s="52"/>
      <c r="VKF32" s="52"/>
      <c r="VKG32" s="52"/>
      <c r="VKH32" s="52"/>
      <c r="VKI32" s="52"/>
      <c r="VKJ32" s="52"/>
      <c r="VKK32" s="52"/>
      <c r="VKL32" s="52"/>
      <c r="VKM32" s="52"/>
      <c r="VKN32" s="52"/>
      <c r="VKO32" s="52"/>
      <c r="VKP32" s="52"/>
      <c r="VKQ32" s="52"/>
      <c r="VKR32" s="52"/>
      <c r="VKS32" s="52"/>
      <c r="VKT32" s="52"/>
      <c r="VKU32" s="52"/>
      <c r="VKV32" s="52"/>
      <c r="VKW32" s="52"/>
      <c r="VKX32" s="52"/>
      <c r="VKY32" s="52"/>
      <c r="VKZ32" s="52"/>
      <c r="VLA32" s="52"/>
      <c r="VLB32" s="52"/>
      <c r="VLC32" s="52"/>
      <c r="VLD32" s="52"/>
      <c r="VLE32" s="52"/>
      <c r="VLF32" s="52"/>
      <c r="VLG32" s="52"/>
      <c r="VLH32" s="52"/>
      <c r="VLI32" s="52"/>
      <c r="VLJ32" s="52"/>
      <c r="VLK32" s="52"/>
      <c r="VLL32" s="52"/>
      <c r="VLM32" s="52"/>
      <c r="VLN32" s="52"/>
      <c r="VLO32" s="52"/>
      <c r="VLP32" s="52"/>
      <c r="VLQ32" s="52"/>
      <c r="VLR32" s="52"/>
      <c r="VLS32" s="52"/>
      <c r="VLT32" s="52"/>
      <c r="VLU32" s="52"/>
      <c r="VLV32" s="52"/>
      <c r="VLW32" s="52"/>
      <c r="VLX32" s="52"/>
      <c r="VLY32" s="52"/>
      <c r="VLZ32" s="52"/>
      <c r="VMA32" s="52"/>
      <c r="VMB32" s="52"/>
      <c r="VMC32" s="52"/>
      <c r="VMD32" s="52"/>
      <c r="VME32" s="52"/>
      <c r="VMF32" s="52"/>
      <c r="VMG32" s="52"/>
      <c r="VMH32" s="52"/>
      <c r="VMI32" s="52"/>
      <c r="VMJ32" s="52"/>
      <c r="VMK32" s="52"/>
      <c r="VML32" s="52"/>
      <c r="VMM32" s="52"/>
      <c r="VMN32" s="52"/>
      <c r="VMO32" s="52"/>
      <c r="VMP32" s="52"/>
      <c r="VMQ32" s="52"/>
      <c r="VMR32" s="52"/>
      <c r="VMS32" s="52"/>
      <c r="VMT32" s="52"/>
      <c r="VMU32" s="52"/>
      <c r="VMV32" s="52"/>
      <c r="VMW32" s="52"/>
      <c r="VMX32" s="52"/>
      <c r="VMY32" s="52"/>
      <c r="VMZ32" s="52"/>
      <c r="VNA32" s="52"/>
      <c r="VNB32" s="52"/>
      <c r="VNC32" s="52"/>
      <c r="VND32" s="52"/>
      <c r="VNE32" s="52"/>
      <c r="VNF32" s="52"/>
      <c r="VNG32" s="52"/>
      <c r="VNH32" s="52"/>
      <c r="VNI32" s="52"/>
      <c r="VNJ32" s="52"/>
      <c r="VNK32" s="52"/>
      <c r="VNL32" s="52"/>
      <c r="VNM32" s="52"/>
      <c r="VNN32" s="52"/>
      <c r="VNO32" s="52"/>
      <c r="VNP32" s="52"/>
      <c r="VNQ32" s="52"/>
      <c r="VNR32" s="52"/>
      <c r="VNS32" s="52"/>
      <c r="VNT32" s="52"/>
      <c r="VNU32" s="52"/>
      <c r="VNV32" s="52"/>
      <c r="VNW32" s="52"/>
      <c r="VNX32" s="52"/>
      <c r="VNY32" s="52"/>
      <c r="VNZ32" s="52"/>
      <c r="VOA32" s="52"/>
      <c r="VOB32" s="52"/>
      <c r="VOC32" s="52"/>
      <c r="VOD32" s="52"/>
      <c r="VOE32" s="52"/>
      <c r="VOF32" s="52"/>
      <c r="VOG32" s="52"/>
      <c r="VOH32" s="52"/>
      <c r="VOI32" s="52"/>
      <c r="VOJ32" s="52"/>
      <c r="VOK32" s="52"/>
      <c r="VOL32" s="52"/>
      <c r="VOM32" s="52"/>
      <c r="VON32" s="52"/>
      <c r="VOO32" s="52"/>
      <c r="VOP32" s="52"/>
      <c r="VOQ32" s="52"/>
      <c r="VOR32" s="52"/>
      <c r="VOS32" s="52"/>
      <c r="VOT32" s="52"/>
      <c r="VOU32" s="52"/>
      <c r="VOV32" s="52"/>
      <c r="VOW32" s="52"/>
      <c r="VOX32" s="52"/>
      <c r="VOY32" s="52"/>
      <c r="VOZ32" s="52"/>
      <c r="VPA32" s="52"/>
      <c r="VPB32" s="52"/>
      <c r="VPC32" s="52"/>
      <c r="VPD32" s="52"/>
      <c r="VPE32" s="52"/>
      <c r="VPF32" s="52"/>
      <c r="VPG32" s="52"/>
      <c r="VPH32" s="52"/>
      <c r="VPI32" s="52"/>
      <c r="VPJ32" s="52"/>
      <c r="VPK32" s="52"/>
      <c r="VPL32" s="52"/>
      <c r="VPM32" s="52"/>
      <c r="VPN32" s="52"/>
      <c r="VPO32" s="52"/>
      <c r="VPP32" s="52"/>
      <c r="VPQ32" s="52"/>
      <c r="VPR32" s="52"/>
      <c r="VPS32" s="52"/>
      <c r="VPT32" s="52"/>
      <c r="VPU32" s="52"/>
      <c r="VPV32" s="52"/>
      <c r="VPW32" s="52"/>
      <c r="VPX32" s="52"/>
      <c r="VPY32" s="52"/>
      <c r="VPZ32" s="52"/>
      <c r="VQA32" s="52"/>
      <c r="VQB32" s="52"/>
      <c r="VQC32" s="52"/>
      <c r="VQD32" s="52"/>
      <c r="VQE32" s="52"/>
      <c r="VQF32" s="52"/>
      <c r="VQG32" s="52"/>
      <c r="VQH32" s="52"/>
      <c r="VQI32" s="52"/>
      <c r="VQJ32" s="52"/>
      <c r="VQK32" s="52"/>
      <c r="VQL32" s="52"/>
      <c r="VQM32" s="52"/>
      <c r="VQN32" s="52"/>
      <c r="VQO32" s="52"/>
      <c r="VQP32" s="52"/>
      <c r="VQQ32" s="52"/>
      <c r="VQR32" s="52"/>
      <c r="VQS32" s="52"/>
      <c r="VQT32" s="52"/>
      <c r="VQU32" s="52"/>
      <c r="VQV32" s="52"/>
      <c r="VQW32" s="52"/>
      <c r="VQX32" s="52"/>
      <c r="VQY32" s="52"/>
      <c r="VQZ32" s="52"/>
      <c r="VRA32" s="52"/>
      <c r="VRB32" s="52"/>
      <c r="VRC32" s="52"/>
      <c r="VRD32" s="52"/>
      <c r="VRE32" s="52"/>
      <c r="VRF32" s="52"/>
      <c r="VRG32" s="52"/>
      <c r="VRH32" s="52"/>
      <c r="VRI32" s="52"/>
      <c r="VRJ32" s="52"/>
      <c r="VRK32" s="52"/>
      <c r="VRL32" s="52"/>
      <c r="VRM32" s="52"/>
      <c r="VRN32" s="52"/>
      <c r="VRO32" s="52"/>
      <c r="VRP32" s="52"/>
      <c r="VRQ32" s="52"/>
      <c r="VRR32" s="52"/>
      <c r="VRS32" s="52"/>
      <c r="VRT32" s="52"/>
      <c r="VRU32" s="52"/>
      <c r="VRV32" s="52"/>
      <c r="VRW32" s="52"/>
      <c r="VRX32" s="52"/>
      <c r="VRY32" s="52"/>
      <c r="VRZ32" s="52"/>
      <c r="VSA32" s="52"/>
      <c r="VSB32" s="52"/>
      <c r="VSC32" s="52"/>
      <c r="VSD32" s="52"/>
      <c r="VSE32" s="52"/>
      <c r="VSF32" s="52"/>
      <c r="VSG32" s="52"/>
      <c r="VSH32" s="52"/>
      <c r="VSI32" s="52"/>
      <c r="VSJ32" s="52"/>
      <c r="VSK32" s="52"/>
      <c r="VSL32" s="52"/>
      <c r="VSM32" s="52"/>
      <c r="VSN32" s="52"/>
      <c r="VSO32" s="52"/>
      <c r="VSP32" s="52"/>
      <c r="VSQ32" s="52"/>
      <c r="VSR32" s="52"/>
      <c r="VSS32" s="52"/>
      <c r="VST32" s="52"/>
      <c r="VSU32" s="52"/>
      <c r="VSV32" s="52"/>
      <c r="VSW32" s="52"/>
      <c r="VSX32" s="52"/>
      <c r="VSY32" s="52"/>
      <c r="VSZ32" s="52"/>
      <c r="VTA32" s="52"/>
      <c r="VTB32" s="52"/>
      <c r="VTC32" s="52"/>
      <c r="VTD32" s="52"/>
      <c r="VTE32" s="52"/>
      <c r="VTF32" s="52"/>
      <c r="VTG32" s="52"/>
      <c r="VTH32" s="52"/>
      <c r="VTI32" s="52"/>
      <c r="VTJ32" s="52"/>
      <c r="VTK32" s="52"/>
      <c r="VTL32" s="52"/>
      <c r="VTM32" s="52"/>
      <c r="VTN32" s="52"/>
      <c r="VTO32" s="52"/>
      <c r="VTP32" s="52"/>
      <c r="VTQ32" s="52"/>
      <c r="VTR32" s="52"/>
      <c r="VTS32" s="52"/>
      <c r="VTT32" s="52"/>
      <c r="VTU32" s="52"/>
      <c r="VTV32" s="52"/>
      <c r="VTW32" s="52"/>
      <c r="VTX32" s="52"/>
      <c r="VTY32" s="52"/>
      <c r="VTZ32" s="52"/>
      <c r="VUA32" s="52"/>
      <c r="VUB32" s="52"/>
      <c r="VUC32" s="52"/>
      <c r="VUD32" s="52"/>
      <c r="VUE32" s="52"/>
      <c r="VUF32" s="52"/>
      <c r="VUG32" s="52"/>
      <c r="VUH32" s="52"/>
      <c r="VUI32" s="52"/>
      <c r="VUJ32" s="52"/>
      <c r="VUK32" s="52"/>
      <c r="VUL32" s="52"/>
      <c r="VUM32" s="52"/>
      <c r="VUN32" s="52"/>
      <c r="VUO32" s="52"/>
      <c r="VUP32" s="52"/>
      <c r="VUQ32" s="52"/>
      <c r="VUR32" s="52"/>
      <c r="VUS32" s="52"/>
      <c r="VUT32" s="52"/>
      <c r="VUU32" s="52"/>
      <c r="VUV32" s="52"/>
      <c r="VUW32" s="52"/>
      <c r="VUX32" s="52"/>
      <c r="VUY32" s="52"/>
      <c r="VUZ32" s="52"/>
      <c r="VVA32" s="52"/>
      <c r="VVB32" s="52"/>
      <c r="VVC32" s="52"/>
      <c r="VVD32" s="52"/>
      <c r="VVE32" s="52"/>
      <c r="VVF32" s="52"/>
      <c r="VVG32" s="52"/>
      <c r="VVH32" s="52"/>
      <c r="VVI32" s="52"/>
      <c r="VVJ32" s="52"/>
      <c r="VVK32" s="52"/>
      <c r="VVL32" s="52"/>
      <c r="VVM32" s="52"/>
      <c r="VVN32" s="52"/>
      <c r="VVO32" s="52"/>
      <c r="VVP32" s="52"/>
      <c r="VVQ32" s="52"/>
      <c r="VVR32" s="52"/>
      <c r="VVS32" s="52"/>
      <c r="VVT32" s="52"/>
      <c r="VVU32" s="52"/>
      <c r="VVV32" s="52"/>
      <c r="VVW32" s="52"/>
      <c r="VVX32" s="52"/>
      <c r="VVY32" s="52"/>
      <c r="VVZ32" s="52"/>
      <c r="VWA32" s="52"/>
      <c r="VWB32" s="52"/>
      <c r="VWC32" s="52"/>
      <c r="VWD32" s="52"/>
      <c r="VWE32" s="52"/>
      <c r="VWF32" s="52"/>
      <c r="VWG32" s="52"/>
      <c r="VWH32" s="52"/>
      <c r="VWI32" s="52"/>
      <c r="VWJ32" s="52"/>
      <c r="VWK32" s="52"/>
      <c r="VWL32" s="52"/>
      <c r="VWM32" s="52"/>
      <c r="VWN32" s="52"/>
      <c r="VWO32" s="52"/>
      <c r="VWP32" s="52"/>
      <c r="VWQ32" s="52"/>
      <c r="VWR32" s="52"/>
      <c r="VWS32" s="52"/>
      <c r="VWT32" s="52"/>
      <c r="VWU32" s="52"/>
      <c r="VWV32" s="52"/>
      <c r="VWW32" s="52"/>
      <c r="VWX32" s="52"/>
      <c r="VWY32" s="52"/>
      <c r="VWZ32" s="52"/>
      <c r="VXA32" s="52"/>
      <c r="VXB32" s="52"/>
      <c r="VXC32" s="52"/>
      <c r="VXD32" s="52"/>
      <c r="VXE32" s="52"/>
      <c r="VXF32" s="52"/>
      <c r="VXG32" s="52"/>
      <c r="VXH32" s="52"/>
      <c r="VXI32" s="52"/>
      <c r="VXJ32" s="52"/>
      <c r="VXK32" s="52"/>
      <c r="VXL32" s="52"/>
      <c r="VXM32" s="52"/>
      <c r="VXN32" s="52"/>
      <c r="VXO32" s="52"/>
      <c r="VXP32" s="52"/>
      <c r="VXQ32" s="52"/>
      <c r="VXR32" s="52"/>
      <c r="VXS32" s="52"/>
      <c r="VXT32" s="52"/>
      <c r="VXU32" s="52"/>
      <c r="VXV32" s="52"/>
      <c r="VXW32" s="52"/>
      <c r="VXX32" s="52"/>
      <c r="VXY32" s="52"/>
      <c r="VXZ32" s="52"/>
      <c r="VYA32" s="52"/>
      <c r="VYB32" s="52"/>
      <c r="VYC32" s="52"/>
      <c r="VYD32" s="52"/>
      <c r="VYE32" s="52"/>
      <c r="VYF32" s="52"/>
      <c r="VYG32" s="52"/>
      <c r="VYH32" s="52"/>
      <c r="VYI32" s="52"/>
      <c r="VYJ32" s="52"/>
      <c r="VYK32" s="52"/>
      <c r="VYL32" s="52"/>
      <c r="VYM32" s="52"/>
      <c r="VYN32" s="52"/>
      <c r="VYO32" s="52"/>
      <c r="VYP32" s="52"/>
      <c r="VYQ32" s="52"/>
      <c r="VYR32" s="52"/>
      <c r="VYS32" s="52"/>
      <c r="VYT32" s="52"/>
      <c r="VYU32" s="52"/>
      <c r="VYV32" s="52"/>
      <c r="VYW32" s="52"/>
      <c r="VYX32" s="52"/>
      <c r="VYY32" s="52"/>
      <c r="VYZ32" s="52"/>
      <c r="VZA32" s="52"/>
      <c r="VZB32" s="52"/>
      <c r="VZC32" s="52"/>
      <c r="VZD32" s="52"/>
      <c r="VZE32" s="52"/>
      <c r="VZF32" s="52"/>
      <c r="VZG32" s="52"/>
      <c r="VZH32" s="52"/>
      <c r="VZI32" s="52"/>
      <c r="VZJ32" s="52"/>
      <c r="VZK32" s="52"/>
      <c r="VZL32" s="52"/>
      <c r="VZM32" s="52"/>
      <c r="VZN32" s="52"/>
      <c r="VZO32" s="52"/>
      <c r="VZP32" s="52"/>
      <c r="VZQ32" s="52"/>
      <c r="VZR32" s="52"/>
      <c r="VZS32" s="52"/>
      <c r="VZT32" s="52"/>
      <c r="VZU32" s="52"/>
      <c r="VZV32" s="52"/>
      <c r="VZW32" s="52"/>
      <c r="VZX32" s="52"/>
      <c r="VZY32" s="52"/>
      <c r="VZZ32" s="52"/>
      <c r="WAA32" s="52"/>
      <c r="WAB32" s="52"/>
      <c r="WAC32" s="52"/>
      <c r="WAD32" s="52"/>
      <c r="WAE32" s="52"/>
      <c r="WAF32" s="52"/>
      <c r="WAG32" s="52"/>
      <c r="WAH32" s="52"/>
      <c r="WAI32" s="52"/>
      <c r="WAJ32" s="52"/>
      <c r="WAK32" s="52"/>
      <c r="WAL32" s="52"/>
      <c r="WAM32" s="52"/>
      <c r="WAN32" s="52"/>
      <c r="WAO32" s="52"/>
      <c r="WAP32" s="52"/>
      <c r="WAQ32" s="52"/>
      <c r="WAR32" s="52"/>
      <c r="WAS32" s="52"/>
      <c r="WAT32" s="52"/>
      <c r="WAU32" s="52"/>
      <c r="WAV32" s="52"/>
      <c r="WAW32" s="52"/>
      <c r="WAX32" s="52"/>
      <c r="WAY32" s="52"/>
      <c r="WAZ32" s="52"/>
      <c r="WBA32" s="52"/>
      <c r="WBB32" s="52"/>
      <c r="WBC32" s="52"/>
      <c r="WBD32" s="52"/>
      <c r="WBE32" s="52"/>
      <c r="WBF32" s="52"/>
      <c r="WBG32" s="52"/>
      <c r="WBH32" s="52"/>
      <c r="WBI32" s="52"/>
      <c r="WBJ32" s="52"/>
      <c r="WBK32" s="52"/>
      <c r="WBL32" s="52"/>
      <c r="WBM32" s="52"/>
      <c r="WBN32" s="52"/>
      <c r="WBO32" s="52"/>
      <c r="WBP32" s="52"/>
      <c r="WBQ32" s="52"/>
      <c r="WBR32" s="52"/>
      <c r="WBS32" s="52"/>
      <c r="WBT32" s="52"/>
      <c r="WBU32" s="52"/>
      <c r="WBV32" s="52"/>
      <c r="WBW32" s="52"/>
      <c r="WBX32" s="52"/>
      <c r="WBY32" s="52"/>
      <c r="WBZ32" s="52"/>
      <c r="WCA32" s="52"/>
      <c r="WCB32" s="52"/>
      <c r="WCC32" s="52"/>
      <c r="WCD32" s="52"/>
      <c r="WCE32" s="52"/>
      <c r="WCF32" s="52"/>
      <c r="WCG32" s="52"/>
      <c r="WCH32" s="52"/>
      <c r="WCI32" s="52"/>
      <c r="WCJ32" s="52"/>
      <c r="WCK32" s="52"/>
      <c r="WCL32" s="52"/>
      <c r="WCM32" s="52"/>
      <c r="WCN32" s="52"/>
      <c r="WCO32" s="52"/>
      <c r="WCP32" s="52"/>
      <c r="WCQ32" s="52"/>
      <c r="WCR32" s="52"/>
      <c r="WCS32" s="52"/>
      <c r="WCT32" s="52"/>
      <c r="WCU32" s="52"/>
      <c r="WCV32" s="52"/>
      <c r="WCW32" s="52"/>
      <c r="WCX32" s="52"/>
      <c r="WCY32" s="52"/>
      <c r="WCZ32" s="52"/>
      <c r="WDA32" s="52"/>
      <c r="WDB32" s="52"/>
      <c r="WDC32" s="52"/>
      <c r="WDD32" s="52"/>
      <c r="WDE32" s="52"/>
      <c r="WDF32" s="52"/>
      <c r="WDG32" s="52"/>
      <c r="WDH32" s="52"/>
      <c r="WDI32" s="52"/>
      <c r="WDJ32" s="52"/>
      <c r="WDK32" s="52"/>
      <c r="WDL32" s="52"/>
      <c r="WDM32" s="52"/>
      <c r="WDN32" s="52"/>
      <c r="WDO32" s="52"/>
      <c r="WDP32" s="52"/>
      <c r="WDQ32" s="52"/>
      <c r="WDR32" s="52"/>
      <c r="WDS32" s="52"/>
      <c r="WDT32" s="52"/>
      <c r="WDU32" s="52"/>
      <c r="WDV32" s="52"/>
      <c r="WDW32" s="52"/>
      <c r="WDX32" s="52"/>
      <c r="WDY32" s="52"/>
      <c r="WDZ32" s="52"/>
      <c r="WEA32" s="52"/>
      <c r="WEB32" s="52"/>
      <c r="WEC32" s="52"/>
      <c r="WED32" s="52"/>
      <c r="WEE32" s="52"/>
      <c r="WEF32" s="52"/>
      <c r="WEG32" s="52"/>
      <c r="WEH32" s="52"/>
      <c r="WEI32" s="52"/>
      <c r="WEJ32" s="52"/>
      <c r="WEK32" s="52"/>
      <c r="WEL32" s="52"/>
      <c r="WEM32" s="52"/>
      <c r="WEN32" s="52"/>
      <c r="WEO32" s="52"/>
      <c r="WEP32" s="52"/>
      <c r="WEQ32" s="52"/>
      <c r="WER32" s="52"/>
      <c r="WES32" s="52"/>
      <c r="WET32" s="52"/>
      <c r="WEU32" s="52"/>
      <c r="WEV32" s="52"/>
      <c r="WEW32" s="52"/>
      <c r="WEX32" s="52"/>
      <c r="WEY32" s="52"/>
      <c r="WEZ32" s="52"/>
      <c r="WFA32" s="52"/>
      <c r="WFB32" s="52"/>
      <c r="WFC32" s="52"/>
      <c r="WFD32" s="52"/>
      <c r="WFE32" s="52"/>
      <c r="WFF32" s="52"/>
      <c r="WFG32" s="52"/>
      <c r="WFH32" s="52"/>
      <c r="WFI32" s="52"/>
      <c r="WFJ32" s="52"/>
      <c r="WFK32" s="52"/>
      <c r="WFL32" s="52"/>
      <c r="WFM32" s="52"/>
      <c r="WFN32" s="52"/>
      <c r="WFO32" s="52"/>
      <c r="WFP32" s="52"/>
      <c r="WFQ32" s="52"/>
      <c r="WFR32" s="52"/>
      <c r="WFS32" s="52"/>
      <c r="WFT32" s="52"/>
      <c r="WFU32" s="52"/>
      <c r="WFV32" s="52"/>
      <c r="WFW32" s="52"/>
      <c r="WFX32" s="52"/>
      <c r="WFY32" s="52"/>
      <c r="WFZ32" s="52"/>
      <c r="WGA32" s="52"/>
      <c r="WGB32" s="52"/>
      <c r="WGC32" s="52"/>
      <c r="WGD32" s="52"/>
      <c r="WGE32" s="52"/>
      <c r="WGF32" s="52"/>
      <c r="WGG32" s="52"/>
      <c r="WGH32" s="52"/>
      <c r="WGI32" s="52"/>
      <c r="WGJ32" s="52"/>
      <c r="WGK32" s="52"/>
      <c r="WGL32" s="52"/>
      <c r="WGM32" s="52"/>
      <c r="WGN32" s="52"/>
      <c r="WGO32" s="52"/>
      <c r="WGP32" s="52"/>
      <c r="WGQ32" s="52"/>
      <c r="WGR32" s="52"/>
      <c r="WGS32" s="52"/>
      <c r="WGT32" s="52"/>
      <c r="WGU32" s="52"/>
      <c r="WGV32" s="52"/>
      <c r="WGW32" s="52"/>
      <c r="WGX32" s="52"/>
      <c r="WGY32" s="52"/>
      <c r="WGZ32" s="52"/>
      <c r="WHA32" s="52"/>
      <c r="WHB32" s="52"/>
      <c r="WHC32" s="52"/>
      <c r="WHD32" s="52"/>
      <c r="WHE32" s="52"/>
      <c r="WHF32" s="52"/>
      <c r="WHG32" s="52"/>
      <c r="WHH32" s="52"/>
      <c r="WHI32" s="52"/>
      <c r="WHJ32" s="52"/>
      <c r="WHK32" s="52"/>
      <c r="WHL32" s="52"/>
      <c r="WHM32" s="52"/>
      <c r="WHN32" s="52"/>
      <c r="WHO32" s="52"/>
      <c r="WHP32" s="52"/>
      <c r="WHQ32" s="52"/>
      <c r="WHR32" s="52"/>
      <c r="WHS32" s="52"/>
      <c r="WHT32" s="52"/>
      <c r="WHU32" s="52"/>
      <c r="WHV32" s="52"/>
      <c r="WHW32" s="52"/>
      <c r="WHX32" s="52"/>
      <c r="WHY32" s="52"/>
      <c r="WHZ32" s="52"/>
      <c r="WIA32" s="52"/>
      <c r="WIB32" s="52"/>
      <c r="WIC32" s="52"/>
      <c r="WID32" s="52"/>
      <c r="WIE32" s="52"/>
      <c r="WIF32" s="52"/>
      <c r="WIG32" s="52"/>
      <c r="WIH32" s="52"/>
      <c r="WII32" s="52"/>
      <c r="WIJ32" s="52"/>
      <c r="WIK32" s="52"/>
      <c r="WIL32" s="52"/>
      <c r="WIM32" s="52"/>
      <c r="WIN32" s="52"/>
      <c r="WIO32" s="52"/>
      <c r="WIP32" s="52"/>
      <c r="WIQ32" s="52"/>
      <c r="WIR32" s="52"/>
      <c r="WIS32" s="52"/>
      <c r="WIT32" s="52"/>
      <c r="WIU32" s="52"/>
      <c r="WIV32" s="52"/>
      <c r="WIW32" s="52"/>
      <c r="WIX32" s="52"/>
      <c r="WIY32" s="52"/>
      <c r="WIZ32" s="52"/>
      <c r="WJA32" s="52"/>
      <c r="WJB32" s="52"/>
      <c r="WJC32" s="52"/>
      <c r="WJD32" s="52"/>
      <c r="WJE32" s="52"/>
      <c r="WJF32" s="52"/>
      <c r="WJG32" s="52"/>
      <c r="WJH32" s="52"/>
      <c r="WJI32" s="52"/>
      <c r="WJJ32" s="52"/>
      <c r="WJK32" s="52"/>
      <c r="WJL32" s="52"/>
      <c r="WJM32" s="52"/>
      <c r="WJN32" s="52"/>
      <c r="WJO32" s="52"/>
      <c r="WJP32" s="52"/>
      <c r="WJQ32" s="52"/>
      <c r="WJR32" s="52"/>
      <c r="WJS32" s="52"/>
      <c r="WJT32" s="52"/>
      <c r="WJU32" s="52"/>
      <c r="WJV32" s="52"/>
      <c r="WJW32" s="52"/>
      <c r="WJX32" s="52"/>
      <c r="WJY32" s="52"/>
      <c r="WJZ32" s="52"/>
      <c r="WKA32" s="52"/>
      <c r="WKB32" s="52"/>
      <c r="WKC32" s="52"/>
      <c r="WKD32" s="52"/>
      <c r="WKE32" s="52"/>
      <c r="WKF32" s="52"/>
      <c r="WKG32" s="52"/>
      <c r="WKH32" s="52"/>
      <c r="WKI32" s="52"/>
      <c r="WKJ32" s="52"/>
      <c r="WKK32" s="52"/>
      <c r="WKL32" s="52"/>
      <c r="WKM32" s="52"/>
      <c r="WKN32" s="52"/>
      <c r="WKO32" s="52"/>
      <c r="WKP32" s="52"/>
      <c r="WKQ32" s="52"/>
      <c r="WKR32" s="52"/>
      <c r="WKS32" s="52"/>
      <c r="WKT32" s="52"/>
      <c r="WKU32" s="52"/>
      <c r="WKV32" s="52"/>
      <c r="WKW32" s="52"/>
      <c r="WKX32" s="52"/>
      <c r="WKY32" s="52"/>
      <c r="WKZ32" s="52"/>
      <c r="WLA32" s="52"/>
      <c r="WLB32" s="52"/>
      <c r="WLC32" s="52"/>
      <c r="WLD32" s="52"/>
      <c r="WLE32" s="52"/>
      <c r="WLF32" s="52"/>
      <c r="WLG32" s="52"/>
      <c r="WLH32" s="52"/>
      <c r="WLI32" s="52"/>
      <c r="WLJ32" s="52"/>
      <c r="WLK32" s="52"/>
      <c r="WLL32" s="52"/>
      <c r="WLM32" s="52"/>
      <c r="WLN32" s="52"/>
      <c r="WLO32" s="52"/>
      <c r="WLP32" s="52"/>
      <c r="WLQ32" s="52"/>
      <c r="WLR32" s="52"/>
      <c r="WLS32" s="52"/>
      <c r="WLT32" s="52"/>
      <c r="WLU32" s="52"/>
      <c r="WLV32" s="52"/>
      <c r="WLW32" s="52"/>
      <c r="WLX32" s="52"/>
      <c r="WLY32" s="52"/>
      <c r="WLZ32" s="52"/>
      <c r="WMA32" s="52"/>
      <c r="WMB32" s="52"/>
      <c r="WMC32" s="52"/>
      <c r="WMD32" s="52"/>
      <c r="WME32" s="52"/>
      <c r="WMF32" s="52"/>
      <c r="WMG32" s="52"/>
      <c r="WMH32" s="52"/>
      <c r="WMI32" s="52"/>
      <c r="WMJ32" s="52"/>
      <c r="WMK32" s="52"/>
      <c r="WML32" s="52"/>
      <c r="WMM32" s="52"/>
      <c r="WMN32" s="52"/>
      <c r="WMO32" s="52"/>
      <c r="WMP32" s="52"/>
      <c r="WMQ32" s="52"/>
      <c r="WMR32" s="52"/>
      <c r="WMS32" s="52"/>
      <c r="WMT32" s="52"/>
      <c r="WMU32" s="52"/>
      <c r="WMV32" s="52"/>
      <c r="WMW32" s="52"/>
      <c r="WMX32" s="52"/>
      <c r="WMY32" s="52"/>
      <c r="WMZ32" s="52"/>
      <c r="WNA32" s="52"/>
      <c r="WNB32" s="52"/>
      <c r="WNC32" s="52"/>
      <c r="WND32" s="52"/>
      <c r="WNE32" s="52"/>
      <c r="WNF32" s="52"/>
      <c r="WNG32" s="52"/>
      <c r="WNH32" s="52"/>
      <c r="WNI32" s="52"/>
      <c r="WNJ32" s="52"/>
      <c r="WNK32" s="52"/>
      <c r="WNL32" s="52"/>
      <c r="WNM32" s="52"/>
      <c r="WNN32" s="52"/>
      <c r="WNO32" s="52"/>
      <c r="WNP32" s="52"/>
      <c r="WNQ32" s="52"/>
      <c r="WNR32" s="52"/>
      <c r="WNS32" s="52"/>
      <c r="WNT32" s="52"/>
      <c r="WNU32" s="52"/>
      <c r="WNV32" s="52"/>
      <c r="WNW32" s="52"/>
      <c r="WNX32" s="52"/>
      <c r="WNY32" s="52"/>
      <c r="WNZ32" s="52"/>
      <c r="WOA32" s="52"/>
      <c r="WOB32" s="52"/>
      <c r="WOC32" s="52"/>
      <c r="WOD32" s="52"/>
      <c r="WOE32" s="52"/>
      <c r="WOF32" s="52"/>
      <c r="WOG32" s="52"/>
      <c r="WOH32" s="52"/>
      <c r="WOI32" s="52"/>
      <c r="WOJ32" s="52"/>
      <c r="WOK32" s="52"/>
      <c r="WOL32" s="52"/>
      <c r="WOM32" s="52"/>
      <c r="WON32" s="52"/>
      <c r="WOO32" s="52"/>
      <c r="WOP32" s="52"/>
      <c r="WOQ32" s="52"/>
      <c r="WOR32" s="52"/>
      <c r="WOS32" s="52"/>
      <c r="WOT32" s="52"/>
      <c r="WOU32" s="52"/>
      <c r="WOV32" s="52"/>
      <c r="WOW32" s="52"/>
      <c r="WOX32" s="52"/>
      <c r="WOY32" s="52"/>
      <c r="WOZ32" s="52"/>
      <c r="WPA32" s="52"/>
      <c r="WPB32" s="52"/>
      <c r="WPC32" s="52"/>
      <c r="WPD32" s="52"/>
      <c r="WPE32" s="52"/>
      <c r="WPF32" s="52"/>
      <c r="WPG32" s="52"/>
      <c r="WPH32" s="52"/>
      <c r="WPI32" s="52"/>
      <c r="WPJ32" s="52"/>
      <c r="WPK32" s="52"/>
      <c r="WPL32" s="52"/>
      <c r="WPM32" s="52"/>
      <c r="WPN32" s="52"/>
      <c r="WPO32" s="52"/>
      <c r="WPP32" s="52"/>
      <c r="WPQ32" s="52"/>
      <c r="WPR32" s="52"/>
      <c r="WPS32" s="52"/>
      <c r="WPT32" s="52"/>
      <c r="WPU32" s="52"/>
      <c r="WPV32" s="52"/>
      <c r="WPW32" s="52"/>
      <c r="WPX32" s="52"/>
      <c r="WPY32" s="52"/>
      <c r="WPZ32" s="52"/>
      <c r="WQA32" s="52"/>
      <c r="WQB32" s="52"/>
      <c r="WQC32" s="52"/>
      <c r="WQD32" s="52"/>
      <c r="WQE32" s="52"/>
      <c r="WQF32" s="52"/>
      <c r="WQG32" s="52"/>
      <c r="WQH32" s="52"/>
      <c r="WQI32" s="52"/>
      <c r="WQJ32" s="52"/>
      <c r="WQK32" s="52"/>
      <c r="WQL32" s="52"/>
      <c r="WQM32" s="52"/>
      <c r="WQN32" s="52"/>
      <c r="WQO32" s="52"/>
      <c r="WQP32" s="52"/>
      <c r="WQQ32" s="52"/>
      <c r="WQR32" s="52"/>
      <c r="WQS32" s="52"/>
      <c r="WQT32" s="52"/>
      <c r="WQU32" s="52"/>
      <c r="WQV32" s="52"/>
      <c r="WQW32" s="52"/>
      <c r="WQX32" s="52"/>
      <c r="WQY32" s="52"/>
      <c r="WQZ32" s="52"/>
      <c r="WRA32" s="52"/>
      <c r="WRB32" s="52"/>
      <c r="WRC32" s="52"/>
      <c r="WRD32" s="52"/>
      <c r="WRE32" s="52"/>
      <c r="WRF32" s="52"/>
      <c r="WRG32" s="52"/>
      <c r="WRH32" s="52"/>
      <c r="WRI32" s="52"/>
      <c r="WRJ32" s="52"/>
      <c r="WRK32" s="52"/>
      <c r="WRL32" s="52"/>
      <c r="WRM32" s="52"/>
      <c r="WRN32" s="52"/>
      <c r="WRO32" s="52"/>
      <c r="WRP32" s="52"/>
      <c r="WRQ32" s="52"/>
      <c r="WRR32" s="52"/>
      <c r="WRS32" s="52"/>
      <c r="WRT32" s="52"/>
      <c r="WRU32" s="52"/>
      <c r="WRV32" s="52"/>
      <c r="WRW32" s="52"/>
      <c r="WRX32" s="52"/>
      <c r="WRY32" s="52"/>
      <c r="WRZ32" s="52"/>
      <c r="WSA32" s="52"/>
      <c r="WSB32" s="52"/>
      <c r="WSC32" s="52"/>
      <c r="WSD32" s="52"/>
      <c r="WSE32" s="52"/>
      <c r="WSF32" s="52"/>
      <c r="WSG32" s="52"/>
      <c r="WSH32" s="52"/>
      <c r="WSI32" s="52"/>
      <c r="WSJ32" s="52"/>
      <c r="WSK32" s="52"/>
      <c r="WSL32" s="52"/>
      <c r="WSM32" s="52"/>
      <c r="WSN32" s="52"/>
      <c r="WSO32" s="52"/>
      <c r="WSP32" s="52"/>
      <c r="WSQ32" s="52"/>
      <c r="WSR32" s="52"/>
      <c r="WSS32" s="52"/>
      <c r="WST32" s="52"/>
      <c r="WSU32" s="52"/>
      <c r="WSV32" s="52"/>
      <c r="WSW32" s="52"/>
      <c r="WSX32" s="52"/>
      <c r="WSY32" s="52"/>
      <c r="WSZ32" s="52"/>
      <c r="WTA32" s="52"/>
      <c r="WTB32" s="52"/>
      <c r="WTC32" s="52"/>
      <c r="WTD32" s="52"/>
      <c r="WTE32" s="52"/>
      <c r="WTF32" s="52"/>
      <c r="WTG32" s="52"/>
      <c r="WTH32" s="52"/>
      <c r="WTI32" s="52"/>
      <c r="WTJ32" s="52"/>
      <c r="WTK32" s="52"/>
      <c r="WTL32" s="52"/>
      <c r="WTM32" s="52"/>
      <c r="WTN32" s="52"/>
      <c r="WTO32" s="52"/>
      <c r="WTP32" s="52"/>
      <c r="WTQ32" s="52"/>
      <c r="WTR32" s="52"/>
      <c r="WTS32" s="52"/>
      <c r="WTT32" s="52"/>
      <c r="WTU32" s="52"/>
      <c r="WTV32" s="52"/>
      <c r="WTW32" s="52"/>
      <c r="WTX32" s="52"/>
      <c r="WTY32" s="52"/>
      <c r="WTZ32" s="52"/>
      <c r="WUA32" s="52"/>
      <c r="WUB32" s="52"/>
      <c r="WUC32" s="52"/>
      <c r="WUD32" s="52"/>
      <c r="WUE32" s="52"/>
      <c r="WUF32" s="52"/>
      <c r="WUG32" s="52"/>
      <c r="WUH32" s="52"/>
      <c r="WUI32" s="52"/>
      <c r="WUJ32" s="52"/>
      <c r="WUK32" s="52"/>
      <c r="WUL32" s="52"/>
      <c r="WUM32" s="52"/>
      <c r="WUN32" s="52"/>
      <c r="WUO32" s="52"/>
      <c r="WUP32" s="52"/>
      <c r="WUQ32" s="52"/>
      <c r="WUR32" s="52"/>
      <c r="WUS32" s="52"/>
      <c r="WUT32" s="52"/>
      <c r="WUU32" s="52"/>
      <c r="WUV32" s="52"/>
      <c r="WUW32" s="52"/>
      <c r="WUX32" s="52"/>
      <c r="WUY32" s="52"/>
      <c r="WUZ32" s="52"/>
      <c r="WVA32" s="52"/>
      <c r="WVB32" s="52"/>
      <c r="WVC32" s="52"/>
      <c r="WVD32" s="52"/>
      <c r="WVE32" s="52"/>
      <c r="WVF32" s="52"/>
      <c r="WVG32" s="52"/>
      <c r="WVH32" s="52"/>
      <c r="WVI32" s="52"/>
      <c r="WVJ32" s="52"/>
      <c r="WVK32" s="52"/>
      <c r="WVL32" s="52"/>
      <c r="WVM32" s="52"/>
      <c r="WVN32" s="52"/>
      <c r="WVO32" s="52"/>
      <c r="WVP32" s="52"/>
      <c r="WVQ32" s="52"/>
      <c r="WVR32" s="52"/>
      <c r="WVS32" s="52"/>
      <c r="WVT32" s="52"/>
      <c r="WVU32" s="52"/>
      <c r="WVV32" s="52"/>
      <c r="WVW32" s="52"/>
      <c r="WVX32" s="52"/>
      <c r="WVY32" s="52"/>
      <c r="WVZ32" s="52"/>
      <c r="WWA32" s="52"/>
      <c r="WWB32" s="52"/>
      <c r="WWC32" s="52"/>
      <c r="WWD32" s="52"/>
      <c r="WWE32" s="52"/>
      <c r="WWF32" s="52"/>
      <c r="WWG32" s="52"/>
      <c r="WWH32" s="52"/>
      <c r="WWI32" s="52"/>
      <c r="WWJ32" s="52"/>
      <c r="WWK32" s="52"/>
      <c r="WWL32" s="52"/>
      <c r="WWM32" s="52"/>
      <c r="WWN32" s="52"/>
      <c r="WWO32" s="52"/>
      <c r="WWP32" s="52"/>
      <c r="WWQ32" s="52"/>
      <c r="WWR32" s="52"/>
      <c r="WWS32" s="52"/>
      <c r="WWT32" s="52"/>
      <c r="WWU32" s="52"/>
      <c r="WWV32" s="52"/>
      <c r="WWW32" s="52"/>
      <c r="WWX32" s="52"/>
      <c r="WWY32" s="52"/>
      <c r="WWZ32" s="52"/>
      <c r="WXA32" s="52"/>
      <c r="WXB32" s="52"/>
      <c r="WXC32" s="52"/>
      <c r="WXD32" s="52"/>
      <c r="WXE32" s="52"/>
      <c r="WXF32" s="52"/>
      <c r="WXG32" s="52"/>
      <c r="WXH32" s="52"/>
      <c r="WXI32" s="52"/>
      <c r="WXJ32" s="52"/>
      <c r="WXK32" s="52"/>
      <c r="WXL32" s="52"/>
      <c r="WXM32" s="52"/>
      <c r="WXN32" s="52"/>
      <c r="WXO32" s="52"/>
      <c r="WXP32" s="52"/>
      <c r="WXQ32" s="52"/>
      <c r="WXR32" s="52"/>
      <c r="WXS32" s="52"/>
      <c r="WXT32" s="52"/>
      <c r="WXU32" s="52"/>
      <c r="WXV32" s="52"/>
      <c r="WXW32" s="52"/>
      <c r="WXX32" s="52"/>
      <c r="WXY32" s="52"/>
      <c r="WXZ32" s="52"/>
      <c r="WYA32" s="52"/>
      <c r="WYB32" s="52"/>
      <c r="WYC32" s="52"/>
      <c r="WYD32" s="52"/>
      <c r="WYE32" s="52"/>
      <c r="WYF32" s="52"/>
      <c r="WYG32" s="52"/>
      <c r="WYH32" s="52"/>
      <c r="WYI32" s="52"/>
      <c r="WYJ32" s="52"/>
      <c r="WYK32" s="52"/>
      <c r="WYL32" s="52"/>
      <c r="WYM32" s="52"/>
      <c r="WYN32" s="52"/>
      <c r="WYO32" s="52"/>
      <c r="WYP32" s="52"/>
      <c r="WYQ32" s="52"/>
      <c r="WYR32" s="52"/>
      <c r="WYS32" s="52"/>
      <c r="WYT32" s="52"/>
      <c r="WYU32" s="52"/>
      <c r="WYV32" s="52"/>
      <c r="WYW32" s="52"/>
      <c r="WYX32" s="52"/>
      <c r="WYY32" s="52"/>
      <c r="WYZ32" s="52"/>
      <c r="WZA32" s="52"/>
      <c r="WZB32" s="52"/>
      <c r="WZC32" s="52"/>
      <c r="WZD32" s="52"/>
      <c r="WZE32" s="52"/>
      <c r="WZF32" s="52"/>
      <c r="WZG32" s="52"/>
      <c r="WZH32" s="52"/>
      <c r="WZI32" s="52"/>
      <c r="WZJ32" s="52"/>
      <c r="WZK32" s="52"/>
      <c r="WZL32" s="52"/>
      <c r="WZM32" s="52"/>
      <c r="WZN32" s="52"/>
      <c r="WZO32" s="52"/>
      <c r="WZP32" s="52"/>
      <c r="WZQ32" s="52"/>
      <c r="WZR32" s="52"/>
      <c r="WZS32" s="52"/>
      <c r="WZT32" s="52"/>
      <c r="WZU32" s="52"/>
      <c r="WZV32" s="52"/>
      <c r="WZW32" s="52"/>
      <c r="WZX32" s="52"/>
      <c r="WZY32" s="52"/>
      <c r="WZZ32" s="52"/>
      <c r="XAA32" s="52"/>
      <c r="XAB32" s="52"/>
      <c r="XAC32" s="52"/>
      <c r="XAD32" s="52"/>
      <c r="XAE32" s="52"/>
      <c r="XAF32" s="52"/>
      <c r="XAG32" s="52"/>
      <c r="XAH32" s="52"/>
      <c r="XAI32" s="52"/>
      <c r="XAJ32" s="52"/>
      <c r="XAK32" s="52"/>
      <c r="XAL32" s="52"/>
      <c r="XAM32" s="52"/>
      <c r="XAN32" s="52"/>
      <c r="XAO32" s="52"/>
      <c r="XAP32" s="52"/>
      <c r="XAQ32" s="52"/>
      <c r="XAR32" s="52"/>
      <c r="XAS32" s="52"/>
      <c r="XAT32" s="52"/>
      <c r="XAU32" s="52"/>
      <c r="XAV32" s="52"/>
      <c r="XAW32" s="52"/>
      <c r="XAX32" s="52"/>
      <c r="XAY32" s="52"/>
      <c r="XAZ32" s="52"/>
      <c r="XBA32" s="52"/>
      <c r="XBB32" s="52"/>
      <c r="XBC32" s="52"/>
      <c r="XBD32" s="52"/>
      <c r="XBE32" s="52"/>
      <c r="XBF32" s="52"/>
      <c r="XBG32" s="52"/>
      <c r="XBH32" s="52"/>
      <c r="XBI32" s="52"/>
      <c r="XBJ32" s="52"/>
      <c r="XBK32" s="52"/>
      <c r="XBL32" s="52"/>
      <c r="XBM32" s="52"/>
      <c r="XBN32" s="52"/>
      <c r="XBO32" s="52"/>
      <c r="XBP32" s="52"/>
      <c r="XBQ32" s="52"/>
      <c r="XBR32" s="52"/>
      <c r="XBS32" s="52"/>
      <c r="XBT32" s="52"/>
      <c r="XBU32" s="52"/>
      <c r="XBV32" s="52"/>
      <c r="XBW32" s="52"/>
      <c r="XBX32" s="52"/>
      <c r="XBY32" s="52"/>
      <c r="XBZ32" s="52"/>
      <c r="XCA32" s="52"/>
      <c r="XCB32" s="52"/>
      <c r="XCC32" s="52"/>
      <c r="XCD32" s="52"/>
      <c r="XCE32" s="52"/>
      <c r="XCF32" s="52"/>
      <c r="XCG32" s="52"/>
      <c r="XCH32" s="52"/>
      <c r="XCI32" s="52"/>
      <c r="XCJ32" s="52"/>
      <c r="XCK32" s="52"/>
      <c r="XCL32" s="52"/>
      <c r="XCM32" s="52"/>
      <c r="XCN32" s="52"/>
      <c r="XCO32" s="52"/>
      <c r="XCP32" s="52"/>
      <c r="XCQ32" s="52"/>
      <c r="XCR32" s="52"/>
      <c r="XCS32" s="52"/>
      <c r="XCT32" s="52"/>
      <c r="XCU32" s="52"/>
      <c r="XCV32" s="52"/>
      <c r="XCW32" s="52"/>
      <c r="XCX32" s="52"/>
      <c r="XCY32" s="52"/>
      <c r="XCZ32" s="52"/>
      <c r="XDA32" s="52"/>
      <c r="XDB32" s="52"/>
      <c r="XDC32" s="52"/>
      <c r="XDD32" s="52"/>
      <c r="XDE32" s="52"/>
      <c r="XDF32" s="52"/>
      <c r="XDG32" s="52"/>
      <c r="XDH32" s="52"/>
      <c r="XDI32" s="52"/>
      <c r="XDJ32" s="52"/>
      <c r="XDK32" s="52"/>
      <c r="XDL32" s="52"/>
      <c r="XDM32" s="52"/>
      <c r="XDN32" s="52"/>
      <c r="XDO32" s="52"/>
      <c r="XDP32" s="52"/>
      <c r="XDQ32" s="52"/>
      <c r="XDR32" s="52"/>
      <c r="XDS32" s="52"/>
      <c r="XDT32" s="52"/>
      <c r="XDU32" s="52"/>
      <c r="XDV32" s="52"/>
      <c r="XDW32" s="52"/>
      <c r="XDX32" s="52"/>
      <c r="XDY32" s="52"/>
      <c r="XDZ32" s="52"/>
      <c r="XEA32" s="52"/>
      <c r="XEB32" s="52"/>
      <c r="XEC32" s="52"/>
      <c r="XED32" s="52"/>
      <c r="XEE32" s="52"/>
      <c r="XEF32" s="52"/>
      <c r="XEG32" s="52"/>
      <c r="XEH32" s="52"/>
      <c r="XEI32" s="52"/>
      <c r="XEJ32" s="52"/>
      <c r="XEK32" s="52"/>
      <c r="XEL32" s="52"/>
      <c r="XEM32" s="52"/>
      <c r="XEN32" s="52"/>
      <c r="XEO32" s="52"/>
      <c r="XEP32" s="52"/>
      <c r="XEQ32" s="52"/>
      <c r="XER32" s="52"/>
      <c r="XES32" s="52"/>
      <c r="XET32" s="52"/>
      <c r="XEU32" s="52"/>
      <c r="XEV32" s="52"/>
      <c r="XEW32" s="52"/>
      <c r="XEX32" s="52"/>
      <c r="XEY32" s="52"/>
      <c r="XEZ32" s="52"/>
      <c r="XFA32" s="52"/>
      <c r="XFB32" s="52"/>
      <c r="XFC32" s="52"/>
      <c r="XFD32" s="52"/>
    </row>
    <row r="33" spans="1:16384" x14ac:dyDescent="0.2">
      <c r="A33" s="50" t="s">
        <v>518</v>
      </c>
      <c r="B33" s="51" t="s">
        <v>1084</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c r="IW33" s="52"/>
      <c r="IX33" s="52"/>
      <c r="IY33" s="52"/>
      <c r="IZ33" s="52"/>
      <c r="JA33" s="52"/>
      <c r="JB33" s="52"/>
      <c r="JC33" s="52"/>
      <c r="JD33" s="52"/>
      <c r="JE33" s="52"/>
      <c r="JF33" s="52"/>
      <c r="JG33" s="52"/>
      <c r="JH33" s="52"/>
      <c r="JI33" s="52"/>
      <c r="JJ33" s="52"/>
      <c r="JK33" s="52"/>
      <c r="JL33" s="52"/>
      <c r="JM33" s="52"/>
      <c r="JN33" s="52"/>
      <c r="JO33" s="52"/>
      <c r="JP33" s="52"/>
      <c r="JQ33" s="52"/>
      <c r="JR33" s="52"/>
      <c r="JS33" s="52"/>
      <c r="JT33" s="52"/>
      <c r="JU33" s="52"/>
      <c r="JV33" s="52"/>
      <c r="JW33" s="52"/>
      <c r="JX33" s="52"/>
      <c r="JY33" s="52"/>
      <c r="JZ33" s="52"/>
      <c r="KA33" s="52"/>
      <c r="KB33" s="52"/>
      <c r="KC33" s="52"/>
      <c r="KD33" s="52"/>
      <c r="KE33" s="52"/>
      <c r="KF33" s="52"/>
      <c r="KG33" s="52"/>
      <c r="KH33" s="52"/>
      <c r="KI33" s="52"/>
      <c r="KJ33" s="52"/>
      <c r="KK33" s="52"/>
      <c r="KL33" s="52"/>
      <c r="KM33" s="52"/>
      <c r="KN33" s="52"/>
      <c r="KO33" s="52"/>
      <c r="KP33" s="52"/>
      <c r="KQ33" s="52"/>
      <c r="KR33" s="52"/>
      <c r="KS33" s="52"/>
      <c r="KT33" s="52"/>
      <c r="KU33" s="52"/>
      <c r="KV33" s="52"/>
      <c r="KW33" s="52"/>
      <c r="KX33" s="52"/>
      <c r="KY33" s="52"/>
      <c r="KZ33" s="52"/>
      <c r="LA33" s="52"/>
      <c r="LB33" s="52"/>
      <c r="LC33" s="52"/>
      <c r="LD33" s="52"/>
      <c r="LE33" s="52"/>
      <c r="LF33" s="52"/>
      <c r="LG33" s="52"/>
      <c r="LH33" s="52"/>
      <c r="LI33" s="52"/>
      <c r="LJ33" s="52"/>
      <c r="LK33" s="52"/>
      <c r="LL33" s="52"/>
      <c r="LM33" s="52"/>
      <c r="LN33" s="52"/>
      <c r="LO33" s="52"/>
      <c r="LP33" s="52"/>
      <c r="LQ33" s="52"/>
      <c r="LR33" s="52"/>
      <c r="LS33" s="52"/>
      <c r="LT33" s="52"/>
      <c r="LU33" s="52"/>
      <c r="LV33" s="52"/>
      <c r="LW33" s="52"/>
      <c r="LX33" s="52"/>
      <c r="LY33" s="52"/>
      <c r="LZ33" s="52"/>
      <c r="MA33" s="52"/>
      <c r="MB33" s="52"/>
      <c r="MC33" s="52"/>
      <c r="MD33" s="52"/>
      <c r="ME33" s="52"/>
      <c r="MF33" s="52"/>
      <c r="MG33" s="52"/>
      <c r="MH33" s="52"/>
      <c r="MI33" s="52"/>
      <c r="MJ33" s="52"/>
      <c r="MK33" s="52"/>
      <c r="ML33" s="52"/>
      <c r="MM33" s="52"/>
      <c r="MN33" s="52"/>
      <c r="MO33" s="52"/>
      <c r="MP33" s="52"/>
      <c r="MQ33" s="52"/>
      <c r="MR33" s="52"/>
      <c r="MS33" s="52"/>
      <c r="MT33" s="52"/>
      <c r="MU33" s="52"/>
      <c r="MV33" s="52"/>
      <c r="MW33" s="52"/>
      <c r="MX33" s="52"/>
      <c r="MY33" s="52"/>
      <c r="MZ33" s="52"/>
      <c r="NA33" s="52"/>
      <c r="NB33" s="52"/>
      <c r="NC33" s="52"/>
      <c r="ND33" s="52"/>
      <c r="NE33" s="52"/>
      <c r="NF33" s="52"/>
      <c r="NG33" s="52"/>
      <c r="NH33" s="52"/>
      <c r="NI33" s="52"/>
      <c r="NJ33" s="52"/>
      <c r="NK33" s="52"/>
      <c r="NL33" s="52"/>
      <c r="NM33" s="52"/>
      <c r="NN33" s="52"/>
      <c r="NO33" s="52"/>
      <c r="NP33" s="52"/>
      <c r="NQ33" s="52"/>
      <c r="NR33" s="52"/>
      <c r="NS33" s="52"/>
      <c r="NT33" s="52"/>
      <c r="NU33" s="52"/>
      <c r="NV33" s="52"/>
      <c r="NW33" s="52"/>
      <c r="NX33" s="52"/>
      <c r="NY33" s="52"/>
      <c r="NZ33" s="52"/>
      <c r="OA33" s="52"/>
      <c r="OB33" s="52"/>
      <c r="OC33" s="52"/>
      <c r="OD33" s="52"/>
      <c r="OE33" s="52"/>
      <c r="OF33" s="52"/>
      <c r="OG33" s="52"/>
      <c r="OH33" s="52"/>
      <c r="OI33" s="52"/>
      <c r="OJ33" s="52"/>
      <c r="OK33" s="52"/>
      <c r="OL33" s="52"/>
      <c r="OM33" s="52"/>
      <c r="ON33" s="52"/>
      <c r="OO33" s="52"/>
      <c r="OP33" s="52"/>
      <c r="OQ33" s="52"/>
      <c r="OR33" s="52"/>
      <c r="OS33" s="52"/>
      <c r="OT33" s="52"/>
      <c r="OU33" s="52"/>
      <c r="OV33" s="52"/>
      <c r="OW33" s="52"/>
      <c r="OX33" s="52"/>
      <c r="OY33" s="52"/>
      <c r="OZ33" s="52"/>
      <c r="PA33" s="52"/>
      <c r="PB33" s="52"/>
      <c r="PC33" s="52"/>
      <c r="PD33" s="52"/>
      <c r="PE33" s="52"/>
      <c r="PF33" s="52"/>
      <c r="PG33" s="52"/>
      <c r="PH33" s="52"/>
      <c r="PI33" s="52"/>
      <c r="PJ33" s="52"/>
      <c r="PK33" s="52"/>
      <c r="PL33" s="52"/>
      <c r="PM33" s="52"/>
      <c r="PN33" s="52"/>
      <c r="PO33" s="52"/>
      <c r="PP33" s="52"/>
      <c r="PQ33" s="52"/>
      <c r="PR33" s="52"/>
      <c r="PS33" s="52"/>
      <c r="PT33" s="52"/>
      <c r="PU33" s="52"/>
      <c r="PV33" s="52"/>
      <c r="PW33" s="52"/>
      <c r="PX33" s="52"/>
      <c r="PY33" s="52"/>
      <c r="PZ33" s="52"/>
      <c r="QA33" s="52"/>
      <c r="QB33" s="52"/>
      <c r="QC33" s="52"/>
      <c r="QD33" s="52"/>
      <c r="QE33" s="52"/>
      <c r="QF33" s="52"/>
      <c r="QG33" s="52"/>
      <c r="QH33" s="52"/>
      <c r="QI33" s="52"/>
      <c r="QJ33" s="52"/>
      <c r="QK33" s="52"/>
      <c r="QL33" s="52"/>
      <c r="QM33" s="52"/>
      <c r="QN33" s="52"/>
      <c r="QO33" s="52"/>
      <c r="QP33" s="52"/>
      <c r="QQ33" s="52"/>
      <c r="QR33" s="52"/>
      <c r="QS33" s="52"/>
      <c r="QT33" s="52"/>
      <c r="QU33" s="52"/>
      <c r="QV33" s="52"/>
      <c r="QW33" s="52"/>
      <c r="QX33" s="52"/>
      <c r="QY33" s="52"/>
      <c r="QZ33" s="52"/>
      <c r="RA33" s="52"/>
      <c r="RB33" s="52"/>
      <c r="RC33" s="52"/>
      <c r="RD33" s="52"/>
      <c r="RE33" s="52"/>
      <c r="RF33" s="52"/>
      <c r="RG33" s="52"/>
      <c r="RH33" s="52"/>
      <c r="RI33" s="52"/>
      <c r="RJ33" s="52"/>
      <c r="RK33" s="52"/>
      <c r="RL33" s="52"/>
      <c r="RM33" s="52"/>
      <c r="RN33" s="52"/>
      <c r="RO33" s="52"/>
      <c r="RP33" s="52"/>
      <c r="RQ33" s="52"/>
      <c r="RR33" s="52"/>
      <c r="RS33" s="52"/>
      <c r="RT33" s="52"/>
      <c r="RU33" s="52"/>
      <c r="RV33" s="52"/>
      <c r="RW33" s="52"/>
      <c r="RX33" s="52"/>
      <c r="RY33" s="52"/>
      <c r="RZ33" s="52"/>
      <c r="SA33" s="52"/>
      <c r="SB33" s="52"/>
      <c r="SC33" s="52"/>
      <c r="SD33" s="52"/>
      <c r="SE33" s="52"/>
      <c r="SF33" s="52"/>
      <c r="SG33" s="52"/>
      <c r="SH33" s="52"/>
      <c r="SI33" s="52"/>
      <c r="SJ33" s="52"/>
      <c r="SK33" s="52"/>
      <c r="SL33" s="52"/>
      <c r="SM33" s="52"/>
      <c r="SN33" s="52"/>
      <c r="SO33" s="52"/>
      <c r="SP33" s="52"/>
      <c r="SQ33" s="52"/>
      <c r="SR33" s="52"/>
      <c r="SS33" s="52"/>
      <c r="ST33" s="52"/>
      <c r="SU33" s="52"/>
      <c r="SV33" s="52"/>
      <c r="SW33" s="52"/>
      <c r="SX33" s="52"/>
      <c r="SY33" s="52"/>
      <c r="SZ33" s="52"/>
      <c r="TA33" s="52"/>
      <c r="TB33" s="52"/>
      <c r="TC33" s="52"/>
      <c r="TD33" s="52"/>
      <c r="TE33" s="52"/>
      <c r="TF33" s="52"/>
      <c r="TG33" s="52"/>
      <c r="TH33" s="52"/>
      <c r="TI33" s="52"/>
      <c r="TJ33" s="52"/>
      <c r="TK33" s="52"/>
      <c r="TL33" s="52"/>
      <c r="TM33" s="52"/>
      <c r="TN33" s="52"/>
      <c r="TO33" s="52"/>
      <c r="TP33" s="52"/>
      <c r="TQ33" s="52"/>
      <c r="TR33" s="52"/>
      <c r="TS33" s="52"/>
      <c r="TT33" s="52"/>
      <c r="TU33" s="52"/>
      <c r="TV33" s="52"/>
      <c r="TW33" s="52"/>
      <c r="TX33" s="52"/>
      <c r="TY33" s="52"/>
      <c r="TZ33" s="52"/>
      <c r="UA33" s="52"/>
      <c r="UB33" s="52"/>
      <c r="UC33" s="52"/>
      <c r="UD33" s="52"/>
      <c r="UE33" s="52"/>
      <c r="UF33" s="52"/>
      <c r="UG33" s="52"/>
      <c r="UH33" s="52"/>
      <c r="UI33" s="52"/>
      <c r="UJ33" s="52"/>
      <c r="UK33" s="52"/>
      <c r="UL33" s="52"/>
      <c r="UM33" s="52"/>
      <c r="UN33" s="52"/>
      <c r="UO33" s="52"/>
      <c r="UP33" s="52"/>
      <c r="UQ33" s="52"/>
      <c r="UR33" s="52"/>
      <c r="US33" s="52"/>
      <c r="UT33" s="52"/>
      <c r="UU33" s="52"/>
      <c r="UV33" s="52"/>
      <c r="UW33" s="52"/>
      <c r="UX33" s="52"/>
      <c r="UY33" s="52"/>
      <c r="UZ33" s="52"/>
      <c r="VA33" s="52"/>
      <c r="VB33" s="52"/>
      <c r="VC33" s="52"/>
      <c r="VD33" s="52"/>
      <c r="VE33" s="52"/>
      <c r="VF33" s="52"/>
      <c r="VG33" s="52"/>
      <c r="VH33" s="52"/>
      <c r="VI33" s="52"/>
      <c r="VJ33" s="52"/>
      <c r="VK33" s="52"/>
      <c r="VL33" s="52"/>
      <c r="VM33" s="52"/>
      <c r="VN33" s="52"/>
      <c r="VO33" s="52"/>
      <c r="VP33" s="52"/>
      <c r="VQ33" s="52"/>
      <c r="VR33" s="52"/>
      <c r="VS33" s="52"/>
      <c r="VT33" s="52"/>
      <c r="VU33" s="52"/>
      <c r="VV33" s="52"/>
      <c r="VW33" s="52"/>
      <c r="VX33" s="52"/>
      <c r="VY33" s="52"/>
      <c r="VZ33" s="52"/>
      <c r="WA33" s="52"/>
      <c r="WB33" s="52"/>
      <c r="WC33" s="52"/>
      <c r="WD33" s="52"/>
      <c r="WE33" s="52"/>
      <c r="WF33" s="52"/>
      <c r="WG33" s="52"/>
      <c r="WH33" s="52"/>
      <c r="WI33" s="52"/>
      <c r="WJ33" s="52"/>
      <c r="WK33" s="52"/>
      <c r="WL33" s="52"/>
      <c r="WM33" s="52"/>
      <c r="WN33" s="52"/>
      <c r="WO33" s="52"/>
      <c r="WP33" s="52"/>
      <c r="WQ33" s="52"/>
      <c r="WR33" s="52"/>
      <c r="WS33" s="52"/>
      <c r="WT33" s="52"/>
      <c r="WU33" s="52"/>
      <c r="WV33" s="52"/>
      <c r="WW33" s="52"/>
      <c r="WX33" s="52"/>
      <c r="WY33" s="52"/>
      <c r="WZ33" s="52"/>
      <c r="XA33" s="52"/>
      <c r="XB33" s="52"/>
      <c r="XC33" s="52"/>
      <c r="XD33" s="52"/>
      <c r="XE33" s="52"/>
      <c r="XF33" s="52"/>
      <c r="XG33" s="52"/>
      <c r="XH33" s="52"/>
      <c r="XI33" s="52"/>
      <c r="XJ33" s="52"/>
      <c r="XK33" s="52"/>
      <c r="XL33" s="52"/>
      <c r="XM33" s="52"/>
      <c r="XN33" s="52"/>
      <c r="XO33" s="52"/>
      <c r="XP33" s="52"/>
      <c r="XQ33" s="52"/>
      <c r="XR33" s="52"/>
      <c r="XS33" s="52"/>
      <c r="XT33" s="52"/>
      <c r="XU33" s="52"/>
      <c r="XV33" s="52"/>
      <c r="XW33" s="52"/>
      <c r="XX33" s="52"/>
      <c r="XY33" s="52"/>
      <c r="XZ33" s="52"/>
      <c r="YA33" s="52"/>
      <c r="YB33" s="52"/>
      <c r="YC33" s="52"/>
      <c r="YD33" s="52"/>
      <c r="YE33" s="52"/>
      <c r="YF33" s="52"/>
      <c r="YG33" s="52"/>
      <c r="YH33" s="52"/>
      <c r="YI33" s="52"/>
      <c r="YJ33" s="52"/>
      <c r="YK33" s="52"/>
      <c r="YL33" s="52"/>
      <c r="YM33" s="52"/>
      <c r="YN33" s="52"/>
      <c r="YO33" s="52"/>
      <c r="YP33" s="52"/>
      <c r="YQ33" s="52"/>
      <c r="YR33" s="52"/>
      <c r="YS33" s="52"/>
      <c r="YT33" s="52"/>
      <c r="YU33" s="52"/>
      <c r="YV33" s="52"/>
      <c r="YW33" s="52"/>
      <c r="YX33" s="52"/>
      <c r="YY33" s="52"/>
      <c r="YZ33" s="52"/>
      <c r="ZA33" s="52"/>
      <c r="ZB33" s="52"/>
      <c r="ZC33" s="52"/>
      <c r="ZD33" s="52"/>
      <c r="ZE33" s="52"/>
      <c r="ZF33" s="52"/>
      <c r="ZG33" s="52"/>
      <c r="ZH33" s="52"/>
      <c r="ZI33" s="52"/>
      <c r="ZJ33" s="52"/>
      <c r="ZK33" s="52"/>
      <c r="ZL33" s="52"/>
      <c r="ZM33" s="52"/>
      <c r="ZN33" s="52"/>
      <c r="ZO33" s="52"/>
      <c r="ZP33" s="52"/>
      <c r="ZQ33" s="52"/>
      <c r="ZR33" s="52"/>
      <c r="ZS33" s="52"/>
      <c r="ZT33" s="52"/>
      <c r="ZU33" s="52"/>
      <c r="ZV33" s="52"/>
      <c r="ZW33" s="52"/>
      <c r="ZX33" s="52"/>
      <c r="ZY33" s="52"/>
      <c r="ZZ33" s="52"/>
      <c r="AAA33" s="52"/>
      <c r="AAB33" s="52"/>
      <c r="AAC33" s="52"/>
      <c r="AAD33" s="52"/>
      <c r="AAE33" s="52"/>
      <c r="AAF33" s="52"/>
      <c r="AAG33" s="52"/>
      <c r="AAH33" s="52"/>
      <c r="AAI33" s="52"/>
      <c r="AAJ33" s="52"/>
      <c r="AAK33" s="52"/>
      <c r="AAL33" s="52"/>
      <c r="AAM33" s="52"/>
      <c r="AAN33" s="52"/>
      <c r="AAO33" s="52"/>
      <c r="AAP33" s="52"/>
      <c r="AAQ33" s="52"/>
      <c r="AAR33" s="52"/>
      <c r="AAS33" s="52"/>
      <c r="AAT33" s="52"/>
      <c r="AAU33" s="52"/>
      <c r="AAV33" s="52"/>
      <c r="AAW33" s="52"/>
      <c r="AAX33" s="52"/>
      <c r="AAY33" s="52"/>
      <c r="AAZ33" s="52"/>
      <c r="ABA33" s="52"/>
      <c r="ABB33" s="52"/>
      <c r="ABC33" s="52"/>
      <c r="ABD33" s="52"/>
      <c r="ABE33" s="52"/>
      <c r="ABF33" s="52"/>
      <c r="ABG33" s="52"/>
      <c r="ABH33" s="52"/>
      <c r="ABI33" s="52"/>
      <c r="ABJ33" s="52"/>
      <c r="ABK33" s="52"/>
      <c r="ABL33" s="52"/>
      <c r="ABM33" s="52"/>
      <c r="ABN33" s="52"/>
      <c r="ABO33" s="52"/>
      <c r="ABP33" s="52"/>
      <c r="ABQ33" s="52"/>
      <c r="ABR33" s="52"/>
      <c r="ABS33" s="52"/>
      <c r="ABT33" s="52"/>
      <c r="ABU33" s="52"/>
      <c r="ABV33" s="52"/>
      <c r="ABW33" s="52"/>
      <c r="ABX33" s="52"/>
      <c r="ABY33" s="52"/>
      <c r="ABZ33" s="52"/>
      <c r="ACA33" s="52"/>
      <c r="ACB33" s="52"/>
      <c r="ACC33" s="52"/>
      <c r="ACD33" s="52"/>
      <c r="ACE33" s="52"/>
      <c r="ACF33" s="52"/>
      <c r="ACG33" s="52"/>
      <c r="ACH33" s="52"/>
      <c r="ACI33" s="52"/>
      <c r="ACJ33" s="52"/>
      <c r="ACK33" s="52"/>
      <c r="ACL33" s="52"/>
      <c r="ACM33" s="52"/>
      <c r="ACN33" s="52"/>
      <c r="ACO33" s="52"/>
      <c r="ACP33" s="52"/>
      <c r="ACQ33" s="52"/>
      <c r="ACR33" s="52"/>
      <c r="ACS33" s="52"/>
      <c r="ACT33" s="52"/>
      <c r="ACU33" s="52"/>
      <c r="ACV33" s="52"/>
      <c r="ACW33" s="52"/>
      <c r="ACX33" s="52"/>
      <c r="ACY33" s="52"/>
      <c r="ACZ33" s="52"/>
      <c r="ADA33" s="52"/>
      <c r="ADB33" s="52"/>
      <c r="ADC33" s="52"/>
      <c r="ADD33" s="52"/>
      <c r="ADE33" s="52"/>
      <c r="ADF33" s="52"/>
      <c r="ADG33" s="52"/>
      <c r="ADH33" s="52"/>
      <c r="ADI33" s="52"/>
      <c r="ADJ33" s="52"/>
      <c r="ADK33" s="52"/>
      <c r="ADL33" s="52"/>
      <c r="ADM33" s="52"/>
      <c r="ADN33" s="52"/>
      <c r="ADO33" s="52"/>
      <c r="ADP33" s="52"/>
      <c r="ADQ33" s="52"/>
      <c r="ADR33" s="52"/>
      <c r="ADS33" s="52"/>
      <c r="ADT33" s="52"/>
      <c r="ADU33" s="52"/>
      <c r="ADV33" s="52"/>
      <c r="ADW33" s="52"/>
      <c r="ADX33" s="52"/>
      <c r="ADY33" s="52"/>
      <c r="ADZ33" s="52"/>
      <c r="AEA33" s="52"/>
      <c r="AEB33" s="52"/>
      <c r="AEC33" s="52"/>
      <c r="AED33" s="52"/>
      <c r="AEE33" s="52"/>
      <c r="AEF33" s="52"/>
      <c r="AEG33" s="52"/>
      <c r="AEH33" s="52"/>
      <c r="AEI33" s="52"/>
      <c r="AEJ33" s="52"/>
      <c r="AEK33" s="52"/>
      <c r="AEL33" s="52"/>
      <c r="AEM33" s="52"/>
      <c r="AEN33" s="52"/>
      <c r="AEO33" s="52"/>
      <c r="AEP33" s="52"/>
      <c r="AEQ33" s="52"/>
      <c r="AER33" s="52"/>
      <c r="AES33" s="52"/>
      <c r="AET33" s="52"/>
      <c r="AEU33" s="52"/>
      <c r="AEV33" s="52"/>
      <c r="AEW33" s="52"/>
      <c r="AEX33" s="52"/>
      <c r="AEY33" s="52"/>
      <c r="AEZ33" s="52"/>
      <c r="AFA33" s="52"/>
      <c r="AFB33" s="52"/>
      <c r="AFC33" s="52"/>
      <c r="AFD33" s="52"/>
      <c r="AFE33" s="52"/>
      <c r="AFF33" s="52"/>
      <c r="AFG33" s="52"/>
      <c r="AFH33" s="52"/>
      <c r="AFI33" s="52"/>
      <c r="AFJ33" s="52"/>
      <c r="AFK33" s="52"/>
      <c r="AFL33" s="52"/>
      <c r="AFM33" s="52"/>
      <c r="AFN33" s="52"/>
      <c r="AFO33" s="52"/>
      <c r="AFP33" s="52"/>
      <c r="AFQ33" s="52"/>
      <c r="AFR33" s="52"/>
      <c r="AFS33" s="52"/>
      <c r="AFT33" s="52"/>
      <c r="AFU33" s="52"/>
      <c r="AFV33" s="52"/>
      <c r="AFW33" s="52"/>
      <c r="AFX33" s="52"/>
      <c r="AFY33" s="52"/>
      <c r="AFZ33" s="52"/>
      <c r="AGA33" s="52"/>
      <c r="AGB33" s="52"/>
      <c r="AGC33" s="52"/>
      <c r="AGD33" s="52"/>
      <c r="AGE33" s="52"/>
      <c r="AGF33" s="52"/>
      <c r="AGG33" s="52"/>
      <c r="AGH33" s="52"/>
      <c r="AGI33" s="52"/>
      <c r="AGJ33" s="52"/>
      <c r="AGK33" s="52"/>
      <c r="AGL33" s="52"/>
      <c r="AGM33" s="52"/>
      <c r="AGN33" s="52"/>
      <c r="AGO33" s="52"/>
      <c r="AGP33" s="52"/>
      <c r="AGQ33" s="52"/>
      <c r="AGR33" s="52"/>
      <c r="AGS33" s="52"/>
      <c r="AGT33" s="52"/>
      <c r="AGU33" s="52"/>
      <c r="AGV33" s="52"/>
      <c r="AGW33" s="52"/>
      <c r="AGX33" s="52"/>
      <c r="AGY33" s="52"/>
      <c r="AGZ33" s="52"/>
      <c r="AHA33" s="52"/>
      <c r="AHB33" s="52"/>
      <c r="AHC33" s="52"/>
      <c r="AHD33" s="52"/>
      <c r="AHE33" s="52"/>
      <c r="AHF33" s="52"/>
      <c r="AHG33" s="52"/>
      <c r="AHH33" s="52"/>
      <c r="AHI33" s="52"/>
      <c r="AHJ33" s="52"/>
      <c r="AHK33" s="52"/>
      <c r="AHL33" s="52"/>
      <c r="AHM33" s="52"/>
      <c r="AHN33" s="52"/>
      <c r="AHO33" s="52"/>
      <c r="AHP33" s="52"/>
      <c r="AHQ33" s="52"/>
      <c r="AHR33" s="52"/>
      <c r="AHS33" s="52"/>
      <c r="AHT33" s="52"/>
      <c r="AHU33" s="52"/>
      <c r="AHV33" s="52"/>
      <c r="AHW33" s="52"/>
      <c r="AHX33" s="52"/>
      <c r="AHY33" s="52"/>
      <c r="AHZ33" s="52"/>
      <c r="AIA33" s="52"/>
      <c r="AIB33" s="52"/>
      <c r="AIC33" s="52"/>
      <c r="AID33" s="52"/>
      <c r="AIE33" s="52"/>
      <c r="AIF33" s="52"/>
      <c r="AIG33" s="52"/>
      <c r="AIH33" s="52"/>
      <c r="AII33" s="52"/>
      <c r="AIJ33" s="52"/>
      <c r="AIK33" s="52"/>
      <c r="AIL33" s="52"/>
      <c r="AIM33" s="52"/>
      <c r="AIN33" s="52"/>
      <c r="AIO33" s="52"/>
      <c r="AIP33" s="52"/>
      <c r="AIQ33" s="52"/>
      <c r="AIR33" s="52"/>
      <c r="AIS33" s="52"/>
      <c r="AIT33" s="52"/>
      <c r="AIU33" s="52"/>
      <c r="AIV33" s="52"/>
      <c r="AIW33" s="52"/>
      <c r="AIX33" s="52"/>
      <c r="AIY33" s="52"/>
      <c r="AIZ33" s="52"/>
      <c r="AJA33" s="52"/>
      <c r="AJB33" s="52"/>
      <c r="AJC33" s="52"/>
      <c r="AJD33" s="52"/>
      <c r="AJE33" s="52"/>
      <c r="AJF33" s="52"/>
      <c r="AJG33" s="52"/>
      <c r="AJH33" s="52"/>
      <c r="AJI33" s="52"/>
      <c r="AJJ33" s="52"/>
      <c r="AJK33" s="52"/>
      <c r="AJL33" s="52"/>
      <c r="AJM33" s="52"/>
      <c r="AJN33" s="52"/>
      <c r="AJO33" s="52"/>
      <c r="AJP33" s="52"/>
      <c r="AJQ33" s="52"/>
      <c r="AJR33" s="52"/>
      <c r="AJS33" s="52"/>
      <c r="AJT33" s="52"/>
      <c r="AJU33" s="52"/>
      <c r="AJV33" s="52"/>
      <c r="AJW33" s="52"/>
      <c r="AJX33" s="52"/>
      <c r="AJY33" s="52"/>
      <c r="AJZ33" s="52"/>
      <c r="AKA33" s="52"/>
      <c r="AKB33" s="52"/>
      <c r="AKC33" s="52"/>
      <c r="AKD33" s="52"/>
      <c r="AKE33" s="52"/>
      <c r="AKF33" s="52"/>
      <c r="AKG33" s="52"/>
      <c r="AKH33" s="52"/>
      <c r="AKI33" s="52"/>
      <c r="AKJ33" s="52"/>
      <c r="AKK33" s="52"/>
      <c r="AKL33" s="52"/>
      <c r="AKM33" s="52"/>
      <c r="AKN33" s="52"/>
      <c r="AKO33" s="52"/>
      <c r="AKP33" s="52"/>
      <c r="AKQ33" s="52"/>
      <c r="AKR33" s="52"/>
      <c r="AKS33" s="52"/>
      <c r="AKT33" s="52"/>
      <c r="AKU33" s="52"/>
      <c r="AKV33" s="52"/>
      <c r="AKW33" s="52"/>
      <c r="AKX33" s="52"/>
      <c r="AKY33" s="52"/>
      <c r="AKZ33" s="52"/>
      <c r="ALA33" s="52"/>
      <c r="ALB33" s="52"/>
      <c r="ALC33" s="52"/>
      <c r="ALD33" s="52"/>
      <c r="ALE33" s="52"/>
      <c r="ALF33" s="52"/>
      <c r="ALG33" s="52"/>
      <c r="ALH33" s="52"/>
      <c r="ALI33" s="52"/>
      <c r="ALJ33" s="52"/>
      <c r="ALK33" s="52"/>
      <c r="ALL33" s="52"/>
      <c r="ALM33" s="52"/>
      <c r="ALN33" s="52"/>
      <c r="ALO33" s="52"/>
      <c r="ALP33" s="52"/>
      <c r="ALQ33" s="52"/>
      <c r="ALR33" s="52"/>
      <c r="ALS33" s="52"/>
      <c r="ALT33" s="52"/>
      <c r="ALU33" s="52"/>
      <c r="ALV33" s="52"/>
      <c r="ALW33" s="52"/>
      <c r="ALX33" s="52"/>
      <c r="ALY33" s="52"/>
      <c r="ALZ33" s="52"/>
      <c r="AMA33" s="52"/>
      <c r="AMB33" s="52"/>
      <c r="AMC33" s="52"/>
      <c r="AMD33" s="52"/>
      <c r="AME33" s="52"/>
      <c r="AMF33" s="52"/>
      <c r="AMG33" s="52"/>
      <c r="AMH33" s="52"/>
      <c r="AMI33" s="52"/>
      <c r="AMJ33" s="52"/>
      <c r="AMK33" s="52"/>
      <c r="AML33" s="52"/>
      <c r="AMM33" s="52"/>
      <c r="AMN33" s="52"/>
      <c r="AMO33" s="52"/>
      <c r="AMP33" s="52"/>
      <c r="AMQ33" s="52"/>
      <c r="AMR33" s="52"/>
      <c r="AMS33" s="52"/>
      <c r="AMT33" s="52"/>
      <c r="AMU33" s="52"/>
      <c r="AMV33" s="52"/>
      <c r="AMW33" s="52"/>
      <c r="AMX33" s="52"/>
      <c r="AMY33" s="52"/>
      <c r="AMZ33" s="52"/>
      <c r="ANA33" s="52"/>
      <c r="ANB33" s="52"/>
      <c r="ANC33" s="52"/>
      <c r="AND33" s="52"/>
      <c r="ANE33" s="52"/>
      <c r="ANF33" s="52"/>
      <c r="ANG33" s="52"/>
      <c r="ANH33" s="52"/>
      <c r="ANI33" s="52"/>
      <c r="ANJ33" s="52"/>
      <c r="ANK33" s="52"/>
      <c r="ANL33" s="52"/>
      <c r="ANM33" s="52"/>
      <c r="ANN33" s="52"/>
      <c r="ANO33" s="52"/>
      <c r="ANP33" s="52"/>
      <c r="ANQ33" s="52"/>
      <c r="ANR33" s="52"/>
      <c r="ANS33" s="52"/>
      <c r="ANT33" s="52"/>
      <c r="ANU33" s="52"/>
      <c r="ANV33" s="52"/>
      <c r="ANW33" s="52"/>
      <c r="ANX33" s="52"/>
      <c r="ANY33" s="52"/>
      <c r="ANZ33" s="52"/>
      <c r="AOA33" s="52"/>
      <c r="AOB33" s="52"/>
      <c r="AOC33" s="52"/>
      <c r="AOD33" s="52"/>
      <c r="AOE33" s="52"/>
      <c r="AOF33" s="52"/>
      <c r="AOG33" s="52"/>
      <c r="AOH33" s="52"/>
      <c r="AOI33" s="52"/>
      <c r="AOJ33" s="52"/>
      <c r="AOK33" s="52"/>
      <c r="AOL33" s="52"/>
      <c r="AOM33" s="52"/>
      <c r="AON33" s="52"/>
      <c r="AOO33" s="52"/>
      <c r="AOP33" s="52"/>
      <c r="AOQ33" s="52"/>
      <c r="AOR33" s="52"/>
      <c r="AOS33" s="52"/>
      <c r="AOT33" s="52"/>
      <c r="AOU33" s="52"/>
      <c r="AOV33" s="52"/>
      <c r="AOW33" s="52"/>
      <c r="AOX33" s="52"/>
      <c r="AOY33" s="52"/>
      <c r="AOZ33" s="52"/>
      <c r="APA33" s="52"/>
      <c r="APB33" s="52"/>
      <c r="APC33" s="52"/>
      <c r="APD33" s="52"/>
      <c r="APE33" s="52"/>
      <c r="APF33" s="52"/>
      <c r="APG33" s="52"/>
      <c r="APH33" s="52"/>
      <c r="API33" s="52"/>
      <c r="APJ33" s="52"/>
      <c r="APK33" s="52"/>
      <c r="APL33" s="52"/>
      <c r="APM33" s="52"/>
      <c r="APN33" s="52"/>
      <c r="APO33" s="52"/>
      <c r="APP33" s="52"/>
      <c r="APQ33" s="52"/>
      <c r="APR33" s="52"/>
      <c r="APS33" s="52"/>
      <c r="APT33" s="52"/>
      <c r="APU33" s="52"/>
      <c r="APV33" s="52"/>
      <c r="APW33" s="52"/>
      <c r="APX33" s="52"/>
      <c r="APY33" s="52"/>
      <c r="APZ33" s="52"/>
      <c r="AQA33" s="52"/>
      <c r="AQB33" s="52"/>
      <c r="AQC33" s="52"/>
      <c r="AQD33" s="52"/>
      <c r="AQE33" s="52"/>
      <c r="AQF33" s="52"/>
      <c r="AQG33" s="52"/>
      <c r="AQH33" s="52"/>
      <c r="AQI33" s="52"/>
      <c r="AQJ33" s="52"/>
      <c r="AQK33" s="52"/>
      <c r="AQL33" s="52"/>
      <c r="AQM33" s="52"/>
      <c r="AQN33" s="52"/>
      <c r="AQO33" s="52"/>
      <c r="AQP33" s="52"/>
      <c r="AQQ33" s="52"/>
      <c r="AQR33" s="52"/>
      <c r="AQS33" s="52"/>
      <c r="AQT33" s="52"/>
      <c r="AQU33" s="52"/>
      <c r="AQV33" s="52"/>
      <c r="AQW33" s="52"/>
      <c r="AQX33" s="52"/>
      <c r="AQY33" s="52"/>
      <c r="AQZ33" s="52"/>
      <c r="ARA33" s="52"/>
      <c r="ARB33" s="52"/>
      <c r="ARC33" s="52"/>
      <c r="ARD33" s="52"/>
      <c r="ARE33" s="52"/>
      <c r="ARF33" s="52"/>
      <c r="ARG33" s="52"/>
      <c r="ARH33" s="52"/>
      <c r="ARI33" s="52"/>
      <c r="ARJ33" s="52"/>
      <c r="ARK33" s="52"/>
      <c r="ARL33" s="52"/>
      <c r="ARM33" s="52"/>
      <c r="ARN33" s="52"/>
      <c r="ARO33" s="52"/>
      <c r="ARP33" s="52"/>
      <c r="ARQ33" s="52"/>
      <c r="ARR33" s="52"/>
      <c r="ARS33" s="52"/>
      <c r="ART33" s="52"/>
      <c r="ARU33" s="52"/>
      <c r="ARV33" s="52"/>
      <c r="ARW33" s="52"/>
      <c r="ARX33" s="52"/>
      <c r="ARY33" s="52"/>
      <c r="ARZ33" s="52"/>
      <c r="ASA33" s="52"/>
      <c r="ASB33" s="52"/>
      <c r="ASC33" s="52"/>
      <c r="ASD33" s="52"/>
      <c r="ASE33" s="52"/>
      <c r="ASF33" s="52"/>
      <c r="ASG33" s="52"/>
      <c r="ASH33" s="52"/>
      <c r="ASI33" s="52"/>
      <c r="ASJ33" s="52"/>
      <c r="ASK33" s="52"/>
      <c r="ASL33" s="52"/>
      <c r="ASM33" s="52"/>
      <c r="ASN33" s="52"/>
      <c r="ASO33" s="52"/>
      <c r="ASP33" s="52"/>
      <c r="ASQ33" s="52"/>
      <c r="ASR33" s="52"/>
      <c r="ASS33" s="52"/>
      <c r="AST33" s="52"/>
      <c r="ASU33" s="52"/>
      <c r="ASV33" s="52"/>
      <c r="ASW33" s="52"/>
      <c r="ASX33" s="52"/>
      <c r="ASY33" s="52"/>
      <c r="ASZ33" s="52"/>
      <c r="ATA33" s="52"/>
      <c r="ATB33" s="52"/>
      <c r="ATC33" s="52"/>
      <c r="ATD33" s="52"/>
      <c r="ATE33" s="52"/>
      <c r="ATF33" s="52"/>
      <c r="ATG33" s="52"/>
      <c r="ATH33" s="52"/>
      <c r="ATI33" s="52"/>
      <c r="ATJ33" s="52"/>
      <c r="ATK33" s="52"/>
      <c r="ATL33" s="52"/>
      <c r="ATM33" s="52"/>
      <c r="ATN33" s="52"/>
      <c r="ATO33" s="52"/>
      <c r="ATP33" s="52"/>
      <c r="ATQ33" s="52"/>
      <c r="ATR33" s="52"/>
      <c r="ATS33" s="52"/>
      <c r="ATT33" s="52"/>
      <c r="ATU33" s="52"/>
      <c r="ATV33" s="52"/>
      <c r="ATW33" s="52"/>
      <c r="ATX33" s="52"/>
      <c r="ATY33" s="52"/>
      <c r="ATZ33" s="52"/>
      <c r="AUA33" s="52"/>
      <c r="AUB33" s="52"/>
      <c r="AUC33" s="52"/>
      <c r="AUD33" s="52"/>
      <c r="AUE33" s="52"/>
      <c r="AUF33" s="52"/>
      <c r="AUG33" s="52"/>
      <c r="AUH33" s="52"/>
      <c r="AUI33" s="52"/>
      <c r="AUJ33" s="52"/>
      <c r="AUK33" s="52"/>
      <c r="AUL33" s="52"/>
      <c r="AUM33" s="52"/>
      <c r="AUN33" s="52"/>
      <c r="AUO33" s="52"/>
      <c r="AUP33" s="52"/>
      <c r="AUQ33" s="52"/>
      <c r="AUR33" s="52"/>
      <c r="AUS33" s="52"/>
      <c r="AUT33" s="52"/>
      <c r="AUU33" s="52"/>
      <c r="AUV33" s="52"/>
      <c r="AUW33" s="52"/>
      <c r="AUX33" s="52"/>
      <c r="AUY33" s="52"/>
      <c r="AUZ33" s="52"/>
      <c r="AVA33" s="52"/>
      <c r="AVB33" s="52"/>
      <c r="AVC33" s="52"/>
      <c r="AVD33" s="52"/>
      <c r="AVE33" s="52"/>
      <c r="AVF33" s="52"/>
      <c r="AVG33" s="52"/>
      <c r="AVH33" s="52"/>
      <c r="AVI33" s="52"/>
      <c r="AVJ33" s="52"/>
      <c r="AVK33" s="52"/>
      <c r="AVL33" s="52"/>
      <c r="AVM33" s="52"/>
      <c r="AVN33" s="52"/>
      <c r="AVO33" s="52"/>
      <c r="AVP33" s="52"/>
      <c r="AVQ33" s="52"/>
      <c r="AVR33" s="52"/>
      <c r="AVS33" s="52"/>
      <c r="AVT33" s="52"/>
      <c r="AVU33" s="52"/>
      <c r="AVV33" s="52"/>
      <c r="AVW33" s="52"/>
      <c r="AVX33" s="52"/>
      <c r="AVY33" s="52"/>
      <c r="AVZ33" s="52"/>
      <c r="AWA33" s="52"/>
      <c r="AWB33" s="52"/>
      <c r="AWC33" s="52"/>
      <c r="AWD33" s="52"/>
      <c r="AWE33" s="52"/>
      <c r="AWF33" s="52"/>
      <c r="AWG33" s="52"/>
      <c r="AWH33" s="52"/>
      <c r="AWI33" s="52"/>
      <c r="AWJ33" s="52"/>
      <c r="AWK33" s="52"/>
      <c r="AWL33" s="52"/>
      <c r="AWM33" s="52"/>
      <c r="AWN33" s="52"/>
      <c r="AWO33" s="52"/>
      <c r="AWP33" s="52"/>
      <c r="AWQ33" s="52"/>
      <c r="AWR33" s="52"/>
      <c r="AWS33" s="52"/>
      <c r="AWT33" s="52"/>
      <c r="AWU33" s="52"/>
      <c r="AWV33" s="52"/>
      <c r="AWW33" s="52"/>
      <c r="AWX33" s="52"/>
      <c r="AWY33" s="52"/>
      <c r="AWZ33" s="52"/>
      <c r="AXA33" s="52"/>
      <c r="AXB33" s="52"/>
      <c r="AXC33" s="52"/>
      <c r="AXD33" s="52"/>
      <c r="AXE33" s="52"/>
      <c r="AXF33" s="52"/>
      <c r="AXG33" s="52"/>
      <c r="AXH33" s="52"/>
      <c r="AXI33" s="52"/>
      <c r="AXJ33" s="52"/>
      <c r="AXK33" s="52"/>
      <c r="AXL33" s="52"/>
      <c r="AXM33" s="52"/>
      <c r="AXN33" s="52"/>
      <c r="AXO33" s="52"/>
      <c r="AXP33" s="52"/>
      <c r="AXQ33" s="52"/>
      <c r="AXR33" s="52"/>
      <c r="AXS33" s="52"/>
      <c r="AXT33" s="52"/>
      <c r="AXU33" s="52"/>
      <c r="AXV33" s="52"/>
      <c r="AXW33" s="52"/>
      <c r="AXX33" s="52"/>
      <c r="AXY33" s="52"/>
      <c r="AXZ33" s="52"/>
      <c r="AYA33" s="52"/>
      <c r="AYB33" s="52"/>
      <c r="AYC33" s="52"/>
      <c r="AYD33" s="52"/>
      <c r="AYE33" s="52"/>
      <c r="AYF33" s="52"/>
      <c r="AYG33" s="52"/>
      <c r="AYH33" s="52"/>
      <c r="AYI33" s="52"/>
      <c r="AYJ33" s="52"/>
      <c r="AYK33" s="52"/>
      <c r="AYL33" s="52"/>
      <c r="AYM33" s="52"/>
      <c r="AYN33" s="52"/>
      <c r="AYO33" s="52"/>
      <c r="AYP33" s="52"/>
      <c r="AYQ33" s="52"/>
      <c r="AYR33" s="52"/>
      <c r="AYS33" s="52"/>
      <c r="AYT33" s="52"/>
      <c r="AYU33" s="52"/>
      <c r="AYV33" s="52"/>
      <c r="AYW33" s="52"/>
      <c r="AYX33" s="52"/>
      <c r="AYY33" s="52"/>
      <c r="AYZ33" s="52"/>
      <c r="AZA33" s="52"/>
      <c r="AZB33" s="52"/>
      <c r="AZC33" s="52"/>
      <c r="AZD33" s="52"/>
      <c r="AZE33" s="52"/>
      <c r="AZF33" s="52"/>
      <c r="AZG33" s="52"/>
      <c r="AZH33" s="52"/>
      <c r="AZI33" s="52"/>
      <c r="AZJ33" s="52"/>
      <c r="AZK33" s="52"/>
      <c r="AZL33" s="52"/>
      <c r="AZM33" s="52"/>
      <c r="AZN33" s="52"/>
      <c r="AZO33" s="52"/>
      <c r="AZP33" s="52"/>
      <c r="AZQ33" s="52"/>
      <c r="AZR33" s="52"/>
      <c r="AZS33" s="52"/>
      <c r="AZT33" s="52"/>
      <c r="AZU33" s="52"/>
      <c r="AZV33" s="52"/>
      <c r="AZW33" s="52"/>
      <c r="AZX33" s="52"/>
      <c r="AZY33" s="52"/>
      <c r="AZZ33" s="52"/>
      <c r="BAA33" s="52"/>
      <c r="BAB33" s="52"/>
      <c r="BAC33" s="52"/>
      <c r="BAD33" s="52"/>
      <c r="BAE33" s="52"/>
      <c r="BAF33" s="52"/>
      <c r="BAG33" s="52"/>
      <c r="BAH33" s="52"/>
      <c r="BAI33" s="52"/>
      <c r="BAJ33" s="52"/>
      <c r="BAK33" s="52"/>
      <c r="BAL33" s="52"/>
      <c r="BAM33" s="52"/>
      <c r="BAN33" s="52"/>
      <c r="BAO33" s="52"/>
      <c r="BAP33" s="52"/>
      <c r="BAQ33" s="52"/>
      <c r="BAR33" s="52"/>
      <c r="BAS33" s="52"/>
      <c r="BAT33" s="52"/>
      <c r="BAU33" s="52"/>
      <c r="BAV33" s="52"/>
      <c r="BAW33" s="52"/>
      <c r="BAX33" s="52"/>
      <c r="BAY33" s="52"/>
      <c r="BAZ33" s="52"/>
      <c r="BBA33" s="52"/>
      <c r="BBB33" s="52"/>
      <c r="BBC33" s="52"/>
      <c r="BBD33" s="52"/>
      <c r="BBE33" s="52"/>
      <c r="BBF33" s="52"/>
      <c r="BBG33" s="52"/>
      <c r="BBH33" s="52"/>
      <c r="BBI33" s="52"/>
      <c r="BBJ33" s="52"/>
      <c r="BBK33" s="52"/>
      <c r="BBL33" s="52"/>
      <c r="BBM33" s="52"/>
      <c r="BBN33" s="52"/>
      <c r="BBO33" s="52"/>
      <c r="BBP33" s="52"/>
      <c r="BBQ33" s="52"/>
      <c r="BBR33" s="52"/>
      <c r="BBS33" s="52"/>
      <c r="BBT33" s="52"/>
      <c r="BBU33" s="52"/>
      <c r="BBV33" s="52"/>
      <c r="BBW33" s="52"/>
      <c r="BBX33" s="52"/>
      <c r="BBY33" s="52"/>
      <c r="BBZ33" s="52"/>
      <c r="BCA33" s="52"/>
      <c r="BCB33" s="52"/>
      <c r="BCC33" s="52"/>
      <c r="BCD33" s="52"/>
      <c r="BCE33" s="52"/>
      <c r="BCF33" s="52"/>
      <c r="BCG33" s="52"/>
      <c r="BCH33" s="52"/>
      <c r="BCI33" s="52"/>
      <c r="BCJ33" s="52"/>
      <c r="BCK33" s="52"/>
      <c r="BCL33" s="52"/>
      <c r="BCM33" s="52"/>
      <c r="BCN33" s="52"/>
      <c r="BCO33" s="52"/>
      <c r="BCP33" s="52"/>
      <c r="BCQ33" s="52"/>
      <c r="BCR33" s="52"/>
      <c r="BCS33" s="52"/>
      <c r="BCT33" s="52"/>
      <c r="BCU33" s="52"/>
      <c r="BCV33" s="52"/>
      <c r="BCW33" s="52"/>
      <c r="BCX33" s="52"/>
      <c r="BCY33" s="52"/>
      <c r="BCZ33" s="52"/>
      <c r="BDA33" s="52"/>
      <c r="BDB33" s="52"/>
      <c r="BDC33" s="52"/>
      <c r="BDD33" s="52"/>
      <c r="BDE33" s="52"/>
      <c r="BDF33" s="52"/>
      <c r="BDG33" s="52"/>
      <c r="BDH33" s="52"/>
      <c r="BDI33" s="52"/>
      <c r="BDJ33" s="52"/>
      <c r="BDK33" s="52"/>
      <c r="BDL33" s="52"/>
      <c r="BDM33" s="52"/>
      <c r="BDN33" s="52"/>
      <c r="BDO33" s="52"/>
      <c r="BDP33" s="52"/>
      <c r="BDQ33" s="52"/>
      <c r="BDR33" s="52"/>
      <c r="BDS33" s="52"/>
      <c r="BDT33" s="52"/>
      <c r="BDU33" s="52"/>
      <c r="BDV33" s="52"/>
      <c r="BDW33" s="52"/>
      <c r="BDX33" s="52"/>
      <c r="BDY33" s="52"/>
      <c r="BDZ33" s="52"/>
      <c r="BEA33" s="52"/>
      <c r="BEB33" s="52"/>
      <c r="BEC33" s="52"/>
      <c r="BED33" s="52"/>
      <c r="BEE33" s="52"/>
      <c r="BEF33" s="52"/>
      <c r="BEG33" s="52"/>
      <c r="BEH33" s="52"/>
      <c r="BEI33" s="52"/>
      <c r="BEJ33" s="52"/>
      <c r="BEK33" s="52"/>
      <c r="BEL33" s="52"/>
      <c r="BEM33" s="52"/>
      <c r="BEN33" s="52"/>
      <c r="BEO33" s="52"/>
      <c r="BEP33" s="52"/>
      <c r="BEQ33" s="52"/>
      <c r="BER33" s="52"/>
      <c r="BES33" s="52"/>
      <c r="BET33" s="52"/>
      <c r="BEU33" s="52"/>
      <c r="BEV33" s="52"/>
      <c r="BEW33" s="52"/>
      <c r="BEX33" s="52"/>
      <c r="BEY33" s="52"/>
      <c r="BEZ33" s="52"/>
      <c r="BFA33" s="52"/>
      <c r="BFB33" s="52"/>
      <c r="BFC33" s="52"/>
      <c r="BFD33" s="52"/>
      <c r="BFE33" s="52"/>
      <c r="BFF33" s="52"/>
      <c r="BFG33" s="52"/>
      <c r="BFH33" s="52"/>
      <c r="BFI33" s="52"/>
      <c r="BFJ33" s="52"/>
      <c r="BFK33" s="52"/>
      <c r="BFL33" s="52"/>
      <c r="BFM33" s="52"/>
      <c r="BFN33" s="52"/>
      <c r="BFO33" s="52"/>
      <c r="BFP33" s="52"/>
      <c r="BFQ33" s="52"/>
      <c r="BFR33" s="52"/>
      <c r="BFS33" s="52"/>
      <c r="BFT33" s="52"/>
      <c r="BFU33" s="52"/>
      <c r="BFV33" s="52"/>
      <c r="BFW33" s="52"/>
      <c r="BFX33" s="52"/>
      <c r="BFY33" s="52"/>
      <c r="BFZ33" s="52"/>
      <c r="BGA33" s="52"/>
      <c r="BGB33" s="52"/>
      <c r="BGC33" s="52"/>
      <c r="BGD33" s="52"/>
      <c r="BGE33" s="52"/>
      <c r="BGF33" s="52"/>
      <c r="BGG33" s="52"/>
      <c r="BGH33" s="52"/>
      <c r="BGI33" s="52"/>
      <c r="BGJ33" s="52"/>
      <c r="BGK33" s="52"/>
      <c r="BGL33" s="52"/>
      <c r="BGM33" s="52"/>
      <c r="BGN33" s="52"/>
      <c r="BGO33" s="52"/>
      <c r="BGP33" s="52"/>
      <c r="BGQ33" s="52"/>
      <c r="BGR33" s="52"/>
      <c r="BGS33" s="52"/>
      <c r="BGT33" s="52"/>
      <c r="BGU33" s="52"/>
      <c r="BGV33" s="52"/>
      <c r="BGW33" s="52"/>
      <c r="BGX33" s="52"/>
      <c r="BGY33" s="52"/>
      <c r="BGZ33" s="52"/>
      <c r="BHA33" s="52"/>
      <c r="BHB33" s="52"/>
      <c r="BHC33" s="52"/>
      <c r="BHD33" s="52"/>
      <c r="BHE33" s="52"/>
      <c r="BHF33" s="52"/>
      <c r="BHG33" s="52"/>
      <c r="BHH33" s="52"/>
      <c r="BHI33" s="52"/>
      <c r="BHJ33" s="52"/>
      <c r="BHK33" s="52"/>
      <c r="BHL33" s="52"/>
      <c r="BHM33" s="52"/>
      <c r="BHN33" s="52"/>
      <c r="BHO33" s="52"/>
      <c r="BHP33" s="52"/>
      <c r="BHQ33" s="52"/>
      <c r="BHR33" s="52"/>
      <c r="BHS33" s="52"/>
      <c r="BHT33" s="52"/>
      <c r="BHU33" s="52"/>
      <c r="BHV33" s="52"/>
      <c r="BHW33" s="52"/>
      <c r="BHX33" s="52"/>
      <c r="BHY33" s="52"/>
      <c r="BHZ33" s="52"/>
      <c r="BIA33" s="52"/>
      <c r="BIB33" s="52"/>
      <c r="BIC33" s="52"/>
      <c r="BID33" s="52"/>
      <c r="BIE33" s="52"/>
      <c r="BIF33" s="52"/>
      <c r="BIG33" s="52"/>
      <c r="BIH33" s="52"/>
      <c r="BII33" s="52"/>
      <c r="BIJ33" s="52"/>
      <c r="BIK33" s="52"/>
      <c r="BIL33" s="52"/>
      <c r="BIM33" s="52"/>
      <c r="BIN33" s="52"/>
      <c r="BIO33" s="52"/>
      <c r="BIP33" s="52"/>
      <c r="BIQ33" s="52"/>
      <c r="BIR33" s="52"/>
      <c r="BIS33" s="52"/>
      <c r="BIT33" s="52"/>
      <c r="BIU33" s="52"/>
      <c r="BIV33" s="52"/>
      <c r="BIW33" s="52"/>
      <c r="BIX33" s="52"/>
      <c r="BIY33" s="52"/>
      <c r="BIZ33" s="52"/>
      <c r="BJA33" s="52"/>
      <c r="BJB33" s="52"/>
      <c r="BJC33" s="52"/>
      <c r="BJD33" s="52"/>
      <c r="BJE33" s="52"/>
      <c r="BJF33" s="52"/>
      <c r="BJG33" s="52"/>
      <c r="BJH33" s="52"/>
      <c r="BJI33" s="52"/>
      <c r="BJJ33" s="52"/>
      <c r="BJK33" s="52"/>
      <c r="BJL33" s="52"/>
      <c r="BJM33" s="52"/>
      <c r="BJN33" s="52"/>
      <c r="BJO33" s="52"/>
      <c r="BJP33" s="52"/>
      <c r="BJQ33" s="52"/>
      <c r="BJR33" s="52"/>
      <c r="BJS33" s="52"/>
      <c r="BJT33" s="52"/>
      <c r="BJU33" s="52"/>
      <c r="BJV33" s="52"/>
      <c r="BJW33" s="52"/>
      <c r="BJX33" s="52"/>
      <c r="BJY33" s="52"/>
      <c r="BJZ33" s="52"/>
      <c r="BKA33" s="52"/>
      <c r="BKB33" s="52"/>
      <c r="BKC33" s="52"/>
      <c r="BKD33" s="52"/>
      <c r="BKE33" s="52"/>
      <c r="BKF33" s="52"/>
      <c r="BKG33" s="52"/>
      <c r="BKH33" s="52"/>
      <c r="BKI33" s="52"/>
      <c r="BKJ33" s="52"/>
      <c r="BKK33" s="52"/>
      <c r="BKL33" s="52"/>
      <c r="BKM33" s="52"/>
      <c r="BKN33" s="52"/>
      <c r="BKO33" s="52"/>
      <c r="BKP33" s="52"/>
      <c r="BKQ33" s="52"/>
      <c r="BKR33" s="52"/>
      <c r="BKS33" s="52"/>
      <c r="BKT33" s="52"/>
      <c r="BKU33" s="52"/>
      <c r="BKV33" s="52"/>
      <c r="BKW33" s="52"/>
      <c r="BKX33" s="52"/>
      <c r="BKY33" s="52"/>
      <c r="BKZ33" s="52"/>
      <c r="BLA33" s="52"/>
      <c r="BLB33" s="52"/>
      <c r="BLC33" s="52"/>
      <c r="BLD33" s="52"/>
      <c r="BLE33" s="52"/>
      <c r="BLF33" s="52"/>
      <c r="BLG33" s="52"/>
      <c r="BLH33" s="52"/>
      <c r="BLI33" s="52"/>
      <c r="BLJ33" s="52"/>
      <c r="BLK33" s="52"/>
      <c r="BLL33" s="52"/>
      <c r="BLM33" s="52"/>
      <c r="BLN33" s="52"/>
      <c r="BLO33" s="52"/>
      <c r="BLP33" s="52"/>
      <c r="BLQ33" s="52"/>
      <c r="BLR33" s="52"/>
      <c r="BLS33" s="52"/>
      <c r="BLT33" s="52"/>
      <c r="BLU33" s="52"/>
      <c r="BLV33" s="52"/>
      <c r="BLW33" s="52"/>
      <c r="BLX33" s="52"/>
      <c r="BLY33" s="52"/>
      <c r="BLZ33" s="52"/>
      <c r="BMA33" s="52"/>
      <c r="BMB33" s="52"/>
      <c r="BMC33" s="52"/>
      <c r="BMD33" s="52"/>
      <c r="BME33" s="52"/>
      <c r="BMF33" s="52"/>
      <c r="BMG33" s="52"/>
      <c r="BMH33" s="52"/>
      <c r="BMI33" s="52"/>
      <c r="BMJ33" s="52"/>
      <c r="BMK33" s="52"/>
      <c r="BML33" s="52"/>
      <c r="BMM33" s="52"/>
      <c r="BMN33" s="52"/>
      <c r="BMO33" s="52"/>
      <c r="BMP33" s="52"/>
      <c r="BMQ33" s="52"/>
      <c r="BMR33" s="52"/>
      <c r="BMS33" s="52"/>
      <c r="BMT33" s="52"/>
      <c r="BMU33" s="52"/>
      <c r="BMV33" s="52"/>
      <c r="BMW33" s="52"/>
      <c r="BMX33" s="52"/>
      <c r="BMY33" s="52"/>
      <c r="BMZ33" s="52"/>
      <c r="BNA33" s="52"/>
      <c r="BNB33" s="52"/>
      <c r="BNC33" s="52"/>
      <c r="BND33" s="52"/>
      <c r="BNE33" s="52"/>
      <c r="BNF33" s="52"/>
      <c r="BNG33" s="52"/>
      <c r="BNH33" s="52"/>
      <c r="BNI33" s="52"/>
      <c r="BNJ33" s="52"/>
      <c r="BNK33" s="52"/>
      <c r="BNL33" s="52"/>
      <c r="BNM33" s="52"/>
      <c r="BNN33" s="52"/>
      <c r="BNO33" s="52"/>
      <c r="BNP33" s="52"/>
      <c r="BNQ33" s="52"/>
      <c r="BNR33" s="52"/>
      <c r="BNS33" s="52"/>
      <c r="BNT33" s="52"/>
      <c r="BNU33" s="52"/>
      <c r="BNV33" s="52"/>
      <c r="BNW33" s="52"/>
      <c r="BNX33" s="52"/>
      <c r="BNY33" s="52"/>
      <c r="BNZ33" s="52"/>
      <c r="BOA33" s="52"/>
      <c r="BOB33" s="52"/>
      <c r="BOC33" s="52"/>
      <c r="BOD33" s="52"/>
      <c r="BOE33" s="52"/>
      <c r="BOF33" s="52"/>
      <c r="BOG33" s="52"/>
      <c r="BOH33" s="52"/>
      <c r="BOI33" s="52"/>
      <c r="BOJ33" s="52"/>
      <c r="BOK33" s="52"/>
      <c r="BOL33" s="52"/>
      <c r="BOM33" s="52"/>
      <c r="BON33" s="52"/>
      <c r="BOO33" s="52"/>
      <c r="BOP33" s="52"/>
      <c r="BOQ33" s="52"/>
      <c r="BOR33" s="52"/>
      <c r="BOS33" s="52"/>
      <c r="BOT33" s="52"/>
      <c r="BOU33" s="52"/>
      <c r="BOV33" s="52"/>
      <c r="BOW33" s="52"/>
      <c r="BOX33" s="52"/>
      <c r="BOY33" s="52"/>
      <c r="BOZ33" s="52"/>
      <c r="BPA33" s="52"/>
      <c r="BPB33" s="52"/>
      <c r="BPC33" s="52"/>
      <c r="BPD33" s="52"/>
      <c r="BPE33" s="52"/>
      <c r="BPF33" s="52"/>
      <c r="BPG33" s="52"/>
      <c r="BPH33" s="52"/>
      <c r="BPI33" s="52"/>
      <c r="BPJ33" s="52"/>
      <c r="BPK33" s="52"/>
      <c r="BPL33" s="52"/>
      <c r="BPM33" s="52"/>
      <c r="BPN33" s="52"/>
      <c r="BPO33" s="52"/>
      <c r="BPP33" s="52"/>
      <c r="BPQ33" s="52"/>
      <c r="BPR33" s="52"/>
      <c r="BPS33" s="52"/>
      <c r="BPT33" s="52"/>
      <c r="BPU33" s="52"/>
      <c r="BPV33" s="52"/>
      <c r="BPW33" s="52"/>
      <c r="BPX33" s="52"/>
      <c r="BPY33" s="52"/>
      <c r="BPZ33" s="52"/>
      <c r="BQA33" s="52"/>
      <c r="BQB33" s="52"/>
      <c r="BQC33" s="52"/>
      <c r="BQD33" s="52"/>
      <c r="BQE33" s="52"/>
      <c r="BQF33" s="52"/>
      <c r="BQG33" s="52"/>
      <c r="BQH33" s="52"/>
      <c r="BQI33" s="52"/>
      <c r="BQJ33" s="52"/>
      <c r="BQK33" s="52"/>
      <c r="BQL33" s="52"/>
      <c r="BQM33" s="52"/>
      <c r="BQN33" s="52"/>
      <c r="BQO33" s="52"/>
      <c r="BQP33" s="52"/>
      <c r="BQQ33" s="52"/>
      <c r="BQR33" s="52"/>
      <c r="BQS33" s="52"/>
      <c r="BQT33" s="52"/>
      <c r="BQU33" s="52"/>
      <c r="BQV33" s="52"/>
      <c r="BQW33" s="52"/>
      <c r="BQX33" s="52"/>
      <c r="BQY33" s="52"/>
      <c r="BQZ33" s="52"/>
      <c r="BRA33" s="52"/>
      <c r="BRB33" s="52"/>
      <c r="BRC33" s="52"/>
      <c r="BRD33" s="52"/>
      <c r="BRE33" s="52"/>
      <c r="BRF33" s="52"/>
      <c r="BRG33" s="52"/>
      <c r="BRH33" s="52"/>
      <c r="BRI33" s="52"/>
      <c r="BRJ33" s="52"/>
      <c r="BRK33" s="52"/>
      <c r="BRL33" s="52"/>
      <c r="BRM33" s="52"/>
      <c r="BRN33" s="52"/>
      <c r="BRO33" s="52"/>
      <c r="BRP33" s="52"/>
      <c r="BRQ33" s="52"/>
      <c r="BRR33" s="52"/>
      <c r="BRS33" s="52"/>
      <c r="BRT33" s="52"/>
      <c r="BRU33" s="52"/>
      <c r="BRV33" s="52"/>
      <c r="BRW33" s="52"/>
      <c r="BRX33" s="52"/>
      <c r="BRY33" s="52"/>
      <c r="BRZ33" s="52"/>
      <c r="BSA33" s="52"/>
      <c r="BSB33" s="52"/>
      <c r="BSC33" s="52"/>
      <c r="BSD33" s="52"/>
      <c r="BSE33" s="52"/>
      <c r="BSF33" s="52"/>
      <c r="BSG33" s="52"/>
      <c r="BSH33" s="52"/>
      <c r="BSI33" s="52"/>
      <c r="BSJ33" s="52"/>
      <c r="BSK33" s="52"/>
      <c r="BSL33" s="52"/>
      <c r="BSM33" s="52"/>
      <c r="BSN33" s="52"/>
      <c r="BSO33" s="52"/>
      <c r="BSP33" s="52"/>
      <c r="BSQ33" s="52"/>
      <c r="BSR33" s="52"/>
      <c r="BSS33" s="52"/>
      <c r="BST33" s="52"/>
      <c r="BSU33" s="52"/>
      <c r="BSV33" s="52"/>
      <c r="BSW33" s="52"/>
      <c r="BSX33" s="52"/>
      <c r="BSY33" s="52"/>
      <c r="BSZ33" s="52"/>
      <c r="BTA33" s="52"/>
      <c r="BTB33" s="52"/>
      <c r="BTC33" s="52"/>
      <c r="BTD33" s="52"/>
      <c r="BTE33" s="52"/>
      <c r="BTF33" s="52"/>
      <c r="BTG33" s="52"/>
      <c r="BTH33" s="52"/>
      <c r="BTI33" s="52"/>
      <c r="BTJ33" s="52"/>
      <c r="BTK33" s="52"/>
      <c r="BTL33" s="52"/>
      <c r="BTM33" s="52"/>
      <c r="BTN33" s="52"/>
      <c r="BTO33" s="52"/>
      <c r="BTP33" s="52"/>
      <c r="BTQ33" s="52"/>
      <c r="BTR33" s="52"/>
      <c r="BTS33" s="52"/>
      <c r="BTT33" s="52"/>
      <c r="BTU33" s="52"/>
      <c r="BTV33" s="52"/>
      <c r="BTW33" s="52"/>
      <c r="BTX33" s="52"/>
      <c r="BTY33" s="52"/>
      <c r="BTZ33" s="52"/>
      <c r="BUA33" s="52"/>
      <c r="BUB33" s="52"/>
      <c r="BUC33" s="52"/>
      <c r="BUD33" s="52"/>
      <c r="BUE33" s="52"/>
      <c r="BUF33" s="52"/>
      <c r="BUG33" s="52"/>
      <c r="BUH33" s="52"/>
      <c r="BUI33" s="52"/>
      <c r="BUJ33" s="52"/>
      <c r="BUK33" s="52"/>
      <c r="BUL33" s="52"/>
      <c r="BUM33" s="52"/>
      <c r="BUN33" s="52"/>
      <c r="BUO33" s="52"/>
      <c r="BUP33" s="52"/>
      <c r="BUQ33" s="52"/>
      <c r="BUR33" s="52"/>
      <c r="BUS33" s="52"/>
      <c r="BUT33" s="52"/>
      <c r="BUU33" s="52"/>
      <c r="BUV33" s="52"/>
      <c r="BUW33" s="52"/>
      <c r="BUX33" s="52"/>
      <c r="BUY33" s="52"/>
      <c r="BUZ33" s="52"/>
      <c r="BVA33" s="52"/>
      <c r="BVB33" s="52"/>
      <c r="BVC33" s="52"/>
      <c r="BVD33" s="52"/>
      <c r="BVE33" s="52"/>
      <c r="BVF33" s="52"/>
      <c r="BVG33" s="52"/>
      <c r="BVH33" s="52"/>
      <c r="BVI33" s="52"/>
      <c r="BVJ33" s="52"/>
      <c r="BVK33" s="52"/>
      <c r="BVL33" s="52"/>
      <c r="BVM33" s="52"/>
      <c r="BVN33" s="52"/>
      <c r="BVO33" s="52"/>
      <c r="BVP33" s="52"/>
      <c r="BVQ33" s="52"/>
      <c r="BVR33" s="52"/>
      <c r="BVS33" s="52"/>
      <c r="BVT33" s="52"/>
      <c r="BVU33" s="52"/>
      <c r="BVV33" s="52"/>
      <c r="BVW33" s="52"/>
      <c r="BVX33" s="52"/>
      <c r="BVY33" s="52"/>
      <c r="BVZ33" s="52"/>
      <c r="BWA33" s="52"/>
      <c r="BWB33" s="52"/>
      <c r="BWC33" s="52"/>
      <c r="BWD33" s="52"/>
      <c r="BWE33" s="52"/>
      <c r="BWF33" s="52"/>
      <c r="BWG33" s="52"/>
      <c r="BWH33" s="52"/>
      <c r="BWI33" s="52"/>
      <c r="BWJ33" s="52"/>
      <c r="BWK33" s="52"/>
      <c r="BWL33" s="52"/>
      <c r="BWM33" s="52"/>
      <c r="BWN33" s="52"/>
      <c r="BWO33" s="52"/>
      <c r="BWP33" s="52"/>
      <c r="BWQ33" s="52"/>
      <c r="BWR33" s="52"/>
      <c r="BWS33" s="52"/>
      <c r="BWT33" s="52"/>
      <c r="BWU33" s="52"/>
      <c r="BWV33" s="52"/>
      <c r="BWW33" s="52"/>
      <c r="BWX33" s="52"/>
      <c r="BWY33" s="52"/>
      <c r="BWZ33" s="52"/>
      <c r="BXA33" s="52"/>
      <c r="BXB33" s="52"/>
      <c r="BXC33" s="52"/>
      <c r="BXD33" s="52"/>
      <c r="BXE33" s="52"/>
      <c r="BXF33" s="52"/>
      <c r="BXG33" s="52"/>
      <c r="BXH33" s="52"/>
      <c r="BXI33" s="52"/>
      <c r="BXJ33" s="52"/>
      <c r="BXK33" s="52"/>
      <c r="BXL33" s="52"/>
      <c r="BXM33" s="52"/>
      <c r="BXN33" s="52"/>
      <c r="BXO33" s="52"/>
      <c r="BXP33" s="52"/>
      <c r="BXQ33" s="52"/>
      <c r="BXR33" s="52"/>
      <c r="BXS33" s="52"/>
      <c r="BXT33" s="52"/>
      <c r="BXU33" s="52"/>
      <c r="BXV33" s="52"/>
      <c r="BXW33" s="52"/>
      <c r="BXX33" s="52"/>
      <c r="BXY33" s="52"/>
      <c r="BXZ33" s="52"/>
      <c r="BYA33" s="52"/>
      <c r="BYB33" s="52"/>
      <c r="BYC33" s="52"/>
      <c r="BYD33" s="52"/>
      <c r="BYE33" s="52"/>
      <c r="BYF33" s="52"/>
      <c r="BYG33" s="52"/>
      <c r="BYH33" s="52"/>
      <c r="BYI33" s="52"/>
      <c r="BYJ33" s="52"/>
      <c r="BYK33" s="52"/>
      <c r="BYL33" s="52"/>
      <c r="BYM33" s="52"/>
      <c r="BYN33" s="52"/>
      <c r="BYO33" s="52"/>
      <c r="BYP33" s="52"/>
      <c r="BYQ33" s="52"/>
      <c r="BYR33" s="52"/>
      <c r="BYS33" s="52"/>
      <c r="BYT33" s="52"/>
      <c r="BYU33" s="52"/>
      <c r="BYV33" s="52"/>
      <c r="BYW33" s="52"/>
      <c r="BYX33" s="52"/>
      <c r="BYY33" s="52"/>
      <c r="BYZ33" s="52"/>
      <c r="BZA33" s="52"/>
      <c r="BZB33" s="52"/>
      <c r="BZC33" s="52"/>
      <c r="BZD33" s="52"/>
      <c r="BZE33" s="52"/>
      <c r="BZF33" s="52"/>
      <c r="BZG33" s="52"/>
      <c r="BZH33" s="52"/>
      <c r="BZI33" s="52"/>
      <c r="BZJ33" s="52"/>
      <c r="BZK33" s="52"/>
      <c r="BZL33" s="52"/>
      <c r="BZM33" s="52"/>
      <c r="BZN33" s="52"/>
      <c r="BZO33" s="52"/>
      <c r="BZP33" s="52"/>
      <c r="BZQ33" s="52"/>
      <c r="BZR33" s="52"/>
      <c r="BZS33" s="52"/>
      <c r="BZT33" s="52"/>
      <c r="BZU33" s="52"/>
      <c r="BZV33" s="52"/>
      <c r="BZW33" s="52"/>
      <c r="BZX33" s="52"/>
      <c r="BZY33" s="52"/>
      <c r="BZZ33" s="52"/>
      <c r="CAA33" s="52"/>
      <c r="CAB33" s="52"/>
      <c r="CAC33" s="52"/>
      <c r="CAD33" s="52"/>
      <c r="CAE33" s="52"/>
      <c r="CAF33" s="52"/>
      <c r="CAG33" s="52"/>
      <c r="CAH33" s="52"/>
      <c r="CAI33" s="52"/>
      <c r="CAJ33" s="52"/>
      <c r="CAK33" s="52"/>
      <c r="CAL33" s="52"/>
      <c r="CAM33" s="52"/>
      <c r="CAN33" s="52"/>
      <c r="CAO33" s="52"/>
      <c r="CAP33" s="52"/>
      <c r="CAQ33" s="52"/>
      <c r="CAR33" s="52"/>
      <c r="CAS33" s="52"/>
      <c r="CAT33" s="52"/>
      <c r="CAU33" s="52"/>
      <c r="CAV33" s="52"/>
      <c r="CAW33" s="52"/>
      <c r="CAX33" s="52"/>
      <c r="CAY33" s="52"/>
      <c r="CAZ33" s="52"/>
      <c r="CBA33" s="52"/>
      <c r="CBB33" s="52"/>
      <c r="CBC33" s="52"/>
      <c r="CBD33" s="52"/>
      <c r="CBE33" s="52"/>
      <c r="CBF33" s="52"/>
      <c r="CBG33" s="52"/>
      <c r="CBH33" s="52"/>
      <c r="CBI33" s="52"/>
      <c r="CBJ33" s="52"/>
      <c r="CBK33" s="52"/>
      <c r="CBL33" s="52"/>
      <c r="CBM33" s="52"/>
      <c r="CBN33" s="52"/>
      <c r="CBO33" s="52"/>
      <c r="CBP33" s="52"/>
      <c r="CBQ33" s="52"/>
      <c r="CBR33" s="52"/>
      <c r="CBS33" s="52"/>
      <c r="CBT33" s="52"/>
      <c r="CBU33" s="52"/>
      <c r="CBV33" s="52"/>
      <c r="CBW33" s="52"/>
      <c r="CBX33" s="52"/>
      <c r="CBY33" s="52"/>
      <c r="CBZ33" s="52"/>
      <c r="CCA33" s="52"/>
      <c r="CCB33" s="52"/>
      <c r="CCC33" s="52"/>
      <c r="CCD33" s="52"/>
      <c r="CCE33" s="52"/>
      <c r="CCF33" s="52"/>
      <c r="CCG33" s="52"/>
      <c r="CCH33" s="52"/>
      <c r="CCI33" s="52"/>
      <c r="CCJ33" s="52"/>
      <c r="CCK33" s="52"/>
      <c r="CCL33" s="52"/>
      <c r="CCM33" s="52"/>
      <c r="CCN33" s="52"/>
      <c r="CCO33" s="52"/>
      <c r="CCP33" s="52"/>
      <c r="CCQ33" s="52"/>
      <c r="CCR33" s="52"/>
      <c r="CCS33" s="52"/>
      <c r="CCT33" s="52"/>
      <c r="CCU33" s="52"/>
      <c r="CCV33" s="52"/>
      <c r="CCW33" s="52"/>
      <c r="CCX33" s="52"/>
      <c r="CCY33" s="52"/>
      <c r="CCZ33" s="52"/>
      <c r="CDA33" s="52"/>
      <c r="CDB33" s="52"/>
      <c r="CDC33" s="52"/>
      <c r="CDD33" s="52"/>
      <c r="CDE33" s="52"/>
      <c r="CDF33" s="52"/>
      <c r="CDG33" s="52"/>
      <c r="CDH33" s="52"/>
      <c r="CDI33" s="52"/>
      <c r="CDJ33" s="52"/>
      <c r="CDK33" s="52"/>
      <c r="CDL33" s="52"/>
      <c r="CDM33" s="52"/>
      <c r="CDN33" s="52"/>
      <c r="CDO33" s="52"/>
      <c r="CDP33" s="52"/>
      <c r="CDQ33" s="52"/>
      <c r="CDR33" s="52"/>
      <c r="CDS33" s="52"/>
      <c r="CDT33" s="52"/>
      <c r="CDU33" s="52"/>
      <c r="CDV33" s="52"/>
      <c r="CDW33" s="52"/>
      <c r="CDX33" s="52"/>
      <c r="CDY33" s="52"/>
      <c r="CDZ33" s="52"/>
      <c r="CEA33" s="52"/>
      <c r="CEB33" s="52"/>
      <c r="CEC33" s="52"/>
      <c r="CED33" s="52"/>
      <c r="CEE33" s="52"/>
      <c r="CEF33" s="52"/>
      <c r="CEG33" s="52"/>
      <c r="CEH33" s="52"/>
      <c r="CEI33" s="52"/>
      <c r="CEJ33" s="52"/>
      <c r="CEK33" s="52"/>
      <c r="CEL33" s="52"/>
      <c r="CEM33" s="52"/>
      <c r="CEN33" s="52"/>
      <c r="CEO33" s="52"/>
      <c r="CEP33" s="52"/>
      <c r="CEQ33" s="52"/>
      <c r="CER33" s="52"/>
      <c r="CES33" s="52"/>
      <c r="CET33" s="52"/>
      <c r="CEU33" s="52"/>
      <c r="CEV33" s="52"/>
      <c r="CEW33" s="52"/>
      <c r="CEX33" s="52"/>
      <c r="CEY33" s="52"/>
      <c r="CEZ33" s="52"/>
      <c r="CFA33" s="52"/>
      <c r="CFB33" s="52"/>
      <c r="CFC33" s="52"/>
      <c r="CFD33" s="52"/>
      <c r="CFE33" s="52"/>
      <c r="CFF33" s="52"/>
      <c r="CFG33" s="52"/>
      <c r="CFH33" s="52"/>
      <c r="CFI33" s="52"/>
      <c r="CFJ33" s="52"/>
      <c r="CFK33" s="52"/>
      <c r="CFL33" s="52"/>
      <c r="CFM33" s="52"/>
      <c r="CFN33" s="52"/>
      <c r="CFO33" s="52"/>
      <c r="CFP33" s="52"/>
      <c r="CFQ33" s="52"/>
      <c r="CFR33" s="52"/>
      <c r="CFS33" s="52"/>
      <c r="CFT33" s="52"/>
      <c r="CFU33" s="52"/>
      <c r="CFV33" s="52"/>
      <c r="CFW33" s="52"/>
      <c r="CFX33" s="52"/>
      <c r="CFY33" s="52"/>
      <c r="CFZ33" s="52"/>
      <c r="CGA33" s="52"/>
      <c r="CGB33" s="52"/>
      <c r="CGC33" s="52"/>
      <c r="CGD33" s="52"/>
      <c r="CGE33" s="52"/>
      <c r="CGF33" s="52"/>
      <c r="CGG33" s="52"/>
      <c r="CGH33" s="52"/>
      <c r="CGI33" s="52"/>
      <c r="CGJ33" s="52"/>
      <c r="CGK33" s="52"/>
      <c r="CGL33" s="52"/>
      <c r="CGM33" s="52"/>
      <c r="CGN33" s="52"/>
      <c r="CGO33" s="52"/>
      <c r="CGP33" s="52"/>
      <c r="CGQ33" s="52"/>
      <c r="CGR33" s="52"/>
      <c r="CGS33" s="52"/>
      <c r="CGT33" s="52"/>
      <c r="CGU33" s="52"/>
      <c r="CGV33" s="52"/>
      <c r="CGW33" s="52"/>
      <c r="CGX33" s="52"/>
      <c r="CGY33" s="52"/>
      <c r="CGZ33" s="52"/>
      <c r="CHA33" s="52"/>
      <c r="CHB33" s="52"/>
      <c r="CHC33" s="52"/>
      <c r="CHD33" s="52"/>
      <c r="CHE33" s="52"/>
      <c r="CHF33" s="52"/>
      <c r="CHG33" s="52"/>
      <c r="CHH33" s="52"/>
      <c r="CHI33" s="52"/>
      <c r="CHJ33" s="52"/>
      <c r="CHK33" s="52"/>
      <c r="CHL33" s="52"/>
      <c r="CHM33" s="52"/>
      <c r="CHN33" s="52"/>
      <c r="CHO33" s="52"/>
      <c r="CHP33" s="52"/>
      <c r="CHQ33" s="52"/>
      <c r="CHR33" s="52"/>
      <c r="CHS33" s="52"/>
      <c r="CHT33" s="52"/>
      <c r="CHU33" s="52"/>
      <c r="CHV33" s="52"/>
      <c r="CHW33" s="52"/>
      <c r="CHX33" s="52"/>
      <c r="CHY33" s="52"/>
      <c r="CHZ33" s="52"/>
      <c r="CIA33" s="52"/>
      <c r="CIB33" s="52"/>
      <c r="CIC33" s="52"/>
      <c r="CID33" s="52"/>
      <c r="CIE33" s="52"/>
      <c r="CIF33" s="52"/>
      <c r="CIG33" s="52"/>
      <c r="CIH33" s="52"/>
      <c r="CII33" s="52"/>
      <c r="CIJ33" s="52"/>
      <c r="CIK33" s="52"/>
      <c r="CIL33" s="52"/>
      <c r="CIM33" s="52"/>
      <c r="CIN33" s="52"/>
      <c r="CIO33" s="52"/>
      <c r="CIP33" s="52"/>
      <c r="CIQ33" s="52"/>
      <c r="CIR33" s="52"/>
      <c r="CIS33" s="52"/>
      <c r="CIT33" s="52"/>
      <c r="CIU33" s="52"/>
      <c r="CIV33" s="52"/>
      <c r="CIW33" s="52"/>
      <c r="CIX33" s="52"/>
      <c r="CIY33" s="52"/>
      <c r="CIZ33" s="52"/>
      <c r="CJA33" s="52"/>
      <c r="CJB33" s="52"/>
      <c r="CJC33" s="52"/>
      <c r="CJD33" s="52"/>
      <c r="CJE33" s="52"/>
      <c r="CJF33" s="52"/>
      <c r="CJG33" s="52"/>
      <c r="CJH33" s="52"/>
      <c r="CJI33" s="52"/>
      <c r="CJJ33" s="52"/>
      <c r="CJK33" s="52"/>
      <c r="CJL33" s="52"/>
      <c r="CJM33" s="52"/>
      <c r="CJN33" s="52"/>
      <c r="CJO33" s="52"/>
      <c r="CJP33" s="52"/>
      <c r="CJQ33" s="52"/>
      <c r="CJR33" s="52"/>
      <c r="CJS33" s="52"/>
      <c r="CJT33" s="52"/>
      <c r="CJU33" s="52"/>
      <c r="CJV33" s="52"/>
      <c r="CJW33" s="52"/>
      <c r="CJX33" s="52"/>
      <c r="CJY33" s="52"/>
      <c r="CJZ33" s="52"/>
      <c r="CKA33" s="52"/>
      <c r="CKB33" s="52"/>
      <c r="CKC33" s="52"/>
      <c r="CKD33" s="52"/>
      <c r="CKE33" s="52"/>
      <c r="CKF33" s="52"/>
      <c r="CKG33" s="52"/>
      <c r="CKH33" s="52"/>
      <c r="CKI33" s="52"/>
      <c r="CKJ33" s="52"/>
      <c r="CKK33" s="52"/>
      <c r="CKL33" s="52"/>
      <c r="CKM33" s="52"/>
      <c r="CKN33" s="52"/>
      <c r="CKO33" s="52"/>
      <c r="CKP33" s="52"/>
      <c r="CKQ33" s="52"/>
      <c r="CKR33" s="52"/>
      <c r="CKS33" s="52"/>
      <c r="CKT33" s="52"/>
      <c r="CKU33" s="52"/>
      <c r="CKV33" s="52"/>
      <c r="CKW33" s="52"/>
      <c r="CKX33" s="52"/>
      <c r="CKY33" s="52"/>
      <c r="CKZ33" s="52"/>
      <c r="CLA33" s="52"/>
      <c r="CLB33" s="52"/>
      <c r="CLC33" s="52"/>
      <c r="CLD33" s="52"/>
      <c r="CLE33" s="52"/>
      <c r="CLF33" s="52"/>
      <c r="CLG33" s="52"/>
      <c r="CLH33" s="52"/>
      <c r="CLI33" s="52"/>
      <c r="CLJ33" s="52"/>
      <c r="CLK33" s="52"/>
      <c r="CLL33" s="52"/>
      <c r="CLM33" s="52"/>
      <c r="CLN33" s="52"/>
      <c r="CLO33" s="52"/>
      <c r="CLP33" s="52"/>
      <c r="CLQ33" s="52"/>
      <c r="CLR33" s="52"/>
      <c r="CLS33" s="52"/>
      <c r="CLT33" s="52"/>
      <c r="CLU33" s="52"/>
      <c r="CLV33" s="52"/>
      <c r="CLW33" s="52"/>
      <c r="CLX33" s="52"/>
      <c r="CLY33" s="52"/>
      <c r="CLZ33" s="52"/>
      <c r="CMA33" s="52"/>
      <c r="CMB33" s="52"/>
      <c r="CMC33" s="52"/>
      <c r="CMD33" s="52"/>
      <c r="CME33" s="52"/>
      <c r="CMF33" s="52"/>
      <c r="CMG33" s="52"/>
      <c r="CMH33" s="52"/>
      <c r="CMI33" s="52"/>
      <c r="CMJ33" s="52"/>
      <c r="CMK33" s="52"/>
      <c r="CML33" s="52"/>
      <c r="CMM33" s="52"/>
      <c r="CMN33" s="52"/>
      <c r="CMO33" s="52"/>
      <c r="CMP33" s="52"/>
      <c r="CMQ33" s="52"/>
      <c r="CMR33" s="52"/>
      <c r="CMS33" s="52"/>
      <c r="CMT33" s="52"/>
      <c r="CMU33" s="52"/>
      <c r="CMV33" s="52"/>
      <c r="CMW33" s="52"/>
      <c r="CMX33" s="52"/>
      <c r="CMY33" s="52"/>
      <c r="CMZ33" s="52"/>
      <c r="CNA33" s="52"/>
      <c r="CNB33" s="52"/>
      <c r="CNC33" s="52"/>
      <c r="CND33" s="52"/>
      <c r="CNE33" s="52"/>
      <c r="CNF33" s="52"/>
      <c r="CNG33" s="52"/>
      <c r="CNH33" s="52"/>
      <c r="CNI33" s="52"/>
      <c r="CNJ33" s="52"/>
      <c r="CNK33" s="52"/>
      <c r="CNL33" s="52"/>
      <c r="CNM33" s="52"/>
      <c r="CNN33" s="52"/>
      <c r="CNO33" s="52"/>
      <c r="CNP33" s="52"/>
      <c r="CNQ33" s="52"/>
      <c r="CNR33" s="52"/>
      <c r="CNS33" s="52"/>
      <c r="CNT33" s="52"/>
      <c r="CNU33" s="52"/>
      <c r="CNV33" s="52"/>
      <c r="CNW33" s="52"/>
      <c r="CNX33" s="52"/>
      <c r="CNY33" s="52"/>
      <c r="CNZ33" s="52"/>
      <c r="COA33" s="52"/>
      <c r="COB33" s="52"/>
      <c r="COC33" s="52"/>
      <c r="COD33" s="52"/>
      <c r="COE33" s="52"/>
      <c r="COF33" s="52"/>
      <c r="COG33" s="52"/>
      <c r="COH33" s="52"/>
      <c r="COI33" s="52"/>
      <c r="COJ33" s="52"/>
      <c r="COK33" s="52"/>
      <c r="COL33" s="52"/>
      <c r="COM33" s="52"/>
      <c r="CON33" s="52"/>
      <c r="COO33" s="52"/>
      <c r="COP33" s="52"/>
      <c r="COQ33" s="52"/>
      <c r="COR33" s="52"/>
      <c r="COS33" s="52"/>
      <c r="COT33" s="52"/>
      <c r="COU33" s="52"/>
      <c r="COV33" s="52"/>
      <c r="COW33" s="52"/>
      <c r="COX33" s="52"/>
      <c r="COY33" s="52"/>
      <c r="COZ33" s="52"/>
      <c r="CPA33" s="52"/>
      <c r="CPB33" s="52"/>
      <c r="CPC33" s="52"/>
      <c r="CPD33" s="52"/>
      <c r="CPE33" s="52"/>
      <c r="CPF33" s="52"/>
      <c r="CPG33" s="52"/>
      <c r="CPH33" s="52"/>
      <c r="CPI33" s="52"/>
      <c r="CPJ33" s="52"/>
      <c r="CPK33" s="52"/>
      <c r="CPL33" s="52"/>
      <c r="CPM33" s="52"/>
      <c r="CPN33" s="52"/>
      <c r="CPO33" s="52"/>
      <c r="CPP33" s="52"/>
      <c r="CPQ33" s="52"/>
      <c r="CPR33" s="52"/>
      <c r="CPS33" s="52"/>
      <c r="CPT33" s="52"/>
      <c r="CPU33" s="52"/>
      <c r="CPV33" s="52"/>
      <c r="CPW33" s="52"/>
      <c r="CPX33" s="52"/>
      <c r="CPY33" s="52"/>
      <c r="CPZ33" s="52"/>
      <c r="CQA33" s="52"/>
      <c r="CQB33" s="52"/>
      <c r="CQC33" s="52"/>
      <c r="CQD33" s="52"/>
      <c r="CQE33" s="52"/>
      <c r="CQF33" s="52"/>
      <c r="CQG33" s="52"/>
      <c r="CQH33" s="52"/>
      <c r="CQI33" s="52"/>
      <c r="CQJ33" s="52"/>
      <c r="CQK33" s="52"/>
      <c r="CQL33" s="52"/>
      <c r="CQM33" s="52"/>
      <c r="CQN33" s="52"/>
      <c r="CQO33" s="52"/>
      <c r="CQP33" s="52"/>
      <c r="CQQ33" s="52"/>
      <c r="CQR33" s="52"/>
      <c r="CQS33" s="52"/>
      <c r="CQT33" s="52"/>
      <c r="CQU33" s="52"/>
      <c r="CQV33" s="52"/>
      <c r="CQW33" s="52"/>
      <c r="CQX33" s="52"/>
      <c r="CQY33" s="52"/>
      <c r="CQZ33" s="52"/>
      <c r="CRA33" s="52"/>
      <c r="CRB33" s="52"/>
      <c r="CRC33" s="52"/>
      <c r="CRD33" s="52"/>
      <c r="CRE33" s="52"/>
      <c r="CRF33" s="52"/>
      <c r="CRG33" s="52"/>
      <c r="CRH33" s="52"/>
      <c r="CRI33" s="52"/>
      <c r="CRJ33" s="52"/>
      <c r="CRK33" s="52"/>
      <c r="CRL33" s="52"/>
      <c r="CRM33" s="52"/>
      <c r="CRN33" s="52"/>
      <c r="CRO33" s="52"/>
      <c r="CRP33" s="52"/>
      <c r="CRQ33" s="52"/>
      <c r="CRR33" s="52"/>
      <c r="CRS33" s="52"/>
      <c r="CRT33" s="52"/>
      <c r="CRU33" s="52"/>
      <c r="CRV33" s="52"/>
      <c r="CRW33" s="52"/>
      <c r="CRX33" s="52"/>
      <c r="CRY33" s="52"/>
      <c r="CRZ33" s="52"/>
      <c r="CSA33" s="52"/>
      <c r="CSB33" s="52"/>
      <c r="CSC33" s="52"/>
      <c r="CSD33" s="52"/>
      <c r="CSE33" s="52"/>
      <c r="CSF33" s="52"/>
      <c r="CSG33" s="52"/>
      <c r="CSH33" s="52"/>
      <c r="CSI33" s="52"/>
      <c r="CSJ33" s="52"/>
      <c r="CSK33" s="52"/>
      <c r="CSL33" s="52"/>
      <c r="CSM33" s="52"/>
      <c r="CSN33" s="52"/>
      <c r="CSO33" s="52"/>
      <c r="CSP33" s="52"/>
      <c r="CSQ33" s="52"/>
      <c r="CSR33" s="52"/>
      <c r="CSS33" s="52"/>
      <c r="CST33" s="52"/>
      <c r="CSU33" s="52"/>
      <c r="CSV33" s="52"/>
      <c r="CSW33" s="52"/>
      <c r="CSX33" s="52"/>
      <c r="CSY33" s="52"/>
      <c r="CSZ33" s="52"/>
      <c r="CTA33" s="52"/>
      <c r="CTB33" s="52"/>
      <c r="CTC33" s="52"/>
      <c r="CTD33" s="52"/>
      <c r="CTE33" s="52"/>
      <c r="CTF33" s="52"/>
      <c r="CTG33" s="52"/>
      <c r="CTH33" s="52"/>
      <c r="CTI33" s="52"/>
      <c r="CTJ33" s="52"/>
      <c r="CTK33" s="52"/>
      <c r="CTL33" s="52"/>
      <c r="CTM33" s="52"/>
      <c r="CTN33" s="52"/>
      <c r="CTO33" s="52"/>
      <c r="CTP33" s="52"/>
      <c r="CTQ33" s="52"/>
      <c r="CTR33" s="52"/>
      <c r="CTS33" s="52"/>
      <c r="CTT33" s="52"/>
      <c r="CTU33" s="52"/>
      <c r="CTV33" s="52"/>
      <c r="CTW33" s="52"/>
      <c r="CTX33" s="52"/>
      <c r="CTY33" s="52"/>
      <c r="CTZ33" s="52"/>
      <c r="CUA33" s="52"/>
      <c r="CUB33" s="52"/>
      <c r="CUC33" s="52"/>
      <c r="CUD33" s="52"/>
      <c r="CUE33" s="52"/>
      <c r="CUF33" s="52"/>
      <c r="CUG33" s="52"/>
      <c r="CUH33" s="52"/>
      <c r="CUI33" s="52"/>
      <c r="CUJ33" s="52"/>
      <c r="CUK33" s="52"/>
      <c r="CUL33" s="52"/>
      <c r="CUM33" s="52"/>
      <c r="CUN33" s="52"/>
      <c r="CUO33" s="52"/>
      <c r="CUP33" s="52"/>
      <c r="CUQ33" s="52"/>
      <c r="CUR33" s="52"/>
      <c r="CUS33" s="52"/>
      <c r="CUT33" s="52"/>
      <c r="CUU33" s="52"/>
      <c r="CUV33" s="52"/>
      <c r="CUW33" s="52"/>
      <c r="CUX33" s="52"/>
      <c r="CUY33" s="52"/>
      <c r="CUZ33" s="52"/>
      <c r="CVA33" s="52"/>
      <c r="CVB33" s="52"/>
      <c r="CVC33" s="52"/>
      <c r="CVD33" s="52"/>
      <c r="CVE33" s="52"/>
      <c r="CVF33" s="52"/>
      <c r="CVG33" s="52"/>
      <c r="CVH33" s="52"/>
      <c r="CVI33" s="52"/>
      <c r="CVJ33" s="52"/>
      <c r="CVK33" s="52"/>
      <c r="CVL33" s="52"/>
      <c r="CVM33" s="52"/>
      <c r="CVN33" s="52"/>
      <c r="CVO33" s="52"/>
      <c r="CVP33" s="52"/>
      <c r="CVQ33" s="52"/>
      <c r="CVR33" s="52"/>
      <c r="CVS33" s="52"/>
      <c r="CVT33" s="52"/>
      <c r="CVU33" s="52"/>
      <c r="CVV33" s="52"/>
      <c r="CVW33" s="52"/>
      <c r="CVX33" s="52"/>
      <c r="CVY33" s="52"/>
      <c r="CVZ33" s="52"/>
      <c r="CWA33" s="52"/>
      <c r="CWB33" s="52"/>
      <c r="CWC33" s="52"/>
      <c r="CWD33" s="52"/>
      <c r="CWE33" s="52"/>
      <c r="CWF33" s="52"/>
      <c r="CWG33" s="52"/>
      <c r="CWH33" s="52"/>
      <c r="CWI33" s="52"/>
      <c r="CWJ33" s="52"/>
      <c r="CWK33" s="52"/>
      <c r="CWL33" s="52"/>
      <c r="CWM33" s="52"/>
      <c r="CWN33" s="52"/>
      <c r="CWO33" s="52"/>
      <c r="CWP33" s="52"/>
      <c r="CWQ33" s="52"/>
      <c r="CWR33" s="52"/>
      <c r="CWS33" s="52"/>
      <c r="CWT33" s="52"/>
      <c r="CWU33" s="52"/>
      <c r="CWV33" s="52"/>
      <c r="CWW33" s="52"/>
      <c r="CWX33" s="52"/>
      <c r="CWY33" s="52"/>
      <c r="CWZ33" s="52"/>
      <c r="CXA33" s="52"/>
      <c r="CXB33" s="52"/>
      <c r="CXC33" s="52"/>
      <c r="CXD33" s="52"/>
      <c r="CXE33" s="52"/>
      <c r="CXF33" s="52"/>
      <c r="CXG33" s="52"/>
      <c r="CXH33" s="52"/>
      <c r="CXI33" s="52"/>
      <c r="CXJ33" s="52"/>
      <c r="CXK33" s="52"/>
      <c r="CXL33" s="52"/>
      <c r="CXM33" s="52"/>
      <c r="CXN33" s="52"/>
      <c r="CXO33" s="52"/>
      <c r="CXP33" s="52"/>
      <c r="CXQ33" s="52"/>
      <c r="CXR33" s="52"/>
      <c r="CXS33" s="52"/>
      <c r="CXT33" s="52"/>
      <c r="CXU33" s="52"/>
      <c r="CXV33" s="52"/>
      <c r="CXW33" s="52"/>
      <c r="CXX33" s="52"/>
      <c r="CXY33" s="52"/>
      <c r="CXZ33" s="52"/>
      <c r="CYA33" s="52"/>
      <c r="CYB33" s="52"/>
      <c r="CYC33" s="52"/>
      <c r="CYD33" s="52"/>
      <c r="CYE33" s="52"/>
      <c r="CYF33" s="52"/>
      <c r="CYG33" s="52"/>
      <c r="CYH33" s="52"/>
      <c r="CYI33" s="52"/>
      <c r="CYJ33" s="52"/>
      <c r="CYK33" s="52"/>
      <c r="CYL33" s="52"/>
      <c r="CYM33" s="52"/>
      <c r="CYN33" s="52"/>
      <c r="CYO33" s="52"/>
      <c r="CYP33" s="52"/>
      <c r="CYQ33" s="52"/>
      <c r="CYR33" s="52"/>
      <c r="CYS33" s="52"/>
      <c r="CYT33" s="52"/>
      <c r="CYU33" s="52"/>
      <c r="CYV33" s="52"/>
      <c r="CYW33" s="52"/>
      <c r="CYX33" s="52"/>
      <c r="CYY33" s="52"/>
      <c r="CYZ33" s="52"/>
      <c r="CZA33" s="52"/>
      <c r="CZB33" s="52"/>
      <c r="CZC33" s="52"/>
      <c r="CZD33" s="52"/>
      <c r="CZE33" s="52"/>
      <c r="CZF33" s="52"/>
      <c r="CZG33" s="52"/>
      <c r="CZH33" s="52"/>
      <c r="CZI33" s="52"/>
      <c r="CZJ33" s="52"/>
      <c r="CZK33" s="52"/>
      <c r="CZL33" s="52"/>
      <c r="CZM33" s="52"/>
      <c r="CZN33" s="52"/>
      <c r="CZO33" s="52"/>
      <c r="CZP33" s="52"/>
      <c r="CZQ33" s="52"/>
      <c r="CZR33" s="52"/>
      <c r="CZS33" s="52"/>
      <c r="CZT33" s="52"/>
      <c r="CZU33" s="52"/>
      <c r="CZV33" s="52"/>
      <c r="CZW33" s="52"/>
      <c r="CZX33" s="52"/>
      <c r="CZY33" s="52"/>
      <c r="CZZ33" s="52"/>
      <c r="DAA33" s="52"/>
      <c r="DAB33" s="52"/>
      <c r="DAC33" s="52"/>
      <c r="DAD33" s="52"/>
      <c r="DAE33" s="52"/>
      <c r="DAF33" s="52"/>
      <c r="DAG33" s="52"/>
      <c r="DAH33" s="52"/>
      <c r="DAI33" s="52"/>
      <c r="DAJ33" s="52"/>
      <c r="DAK33" s="52"/>
      <c r="DAL33" s="52"/>
      <c r="DAM33" s="52"/>
      <c r="DAN33" s="52"/>
      <c r="DAO33" s="52"/>
      <c r="DAP33" s="52"/>
      <c r="DAQ33" s="52"/>
      <c r="DAR33" s="52"/>
      <c r="DAS33" s="52"/>
      <c r="DAT33" s="52"/>
      <c r="DAU33" s="52"/>
      <c r="DAV33" s="52"/>
      <c r="DAW33" s="52"/>
      <c r="DAX33" s="52"/>
      <c r="DAY33" s="52"/>
      <c r="DAZ33" s="52"/>
      <c r="DBA33" s="52"/>
      <c r="DBB33" s="52"/>
      <c r="DBC33" s="52"/>
      <c r="DBD33" s="52"/>
      <c r="DBE33" s="52"/>
      <c r="DBF33" s="52"/>
      <c r="DBG33" s="52"/>
      <c r="DBH33" s="52"/>
      <c r="DBI33" s="52"/>
      <c r="DBJ33" s="52"/>
      <c r="DBK33" s="52"/>
      <c r="DBL33" s="52"/>
      <c r="DBM33" s="52"/>
      <c r="DBN33" s="52"/>
      <c r="DBO33" s="52"/>
      <c r="DBP33" s="52"/>
      <c r="DBQ33" s="52"/>
      <c r="DBR33" s="52"/>
      <c r="DBS33" s="52"/>
      <c r="DBT33" s="52"/>
      <c r="DBU33" s="52"/>
      <c r="DBV33" s="52"/>
      <c r="DBW33" s="52"/>
      <c r="DBX33" s="52"/>
      <c r="DBY33" s="52"/>
      <c r="DBZ33" s="52"/>
      <c r="DCA33" s="52"/>
      <c r="DCB33" s="52"/>
      <c r="DCC33" s="52"/>
      <c r="DCD33" s="52"/>
      <c r="DCE33" s="52"/>
      <c r="DCF33" s="52"/>
      <c r="DCG33" s="52"/>
      <c r="DCH33" s="52"/>
      <c r="DCI33" s="52"/>
      <c r="DCJ33" s="52"/>
      <c r="DCK33" s="52"/>
      <c r="DCL33" s="52"/>
      <c r="DCM33" s="52"/>
      <c r="DCN33" s="52"/>
      <c r="DCO33" s="52"/>
      <c r="DCP33" s="52"/>
      <c r="DCQ33" s="52"/>
      <c r="DCR33" s="52"/>
      <c r="DCS33" s="52"/>
      <c r="DCT33" s="52"/>
      <c r="DCU33" s="52"/>
      <c r="DCV33" s="52"/>
      <c r="DCW33" s="52"/>
      <c r="DCX33" s="52"/>
      <c r="DCY33" s="52"/>
      <c r="DCZ33" s="52"/>
      <c r="DDA33" s="52"/>
      <c r="DDB33" s="52"/>
      <c r="DDC33" s="52"/>
      <c r="DDD33" s="52"/>
      <c r="DDE33" s="52"/>
      <c r="DDF33" s="52"/>
      <c r="DDG33" s="52"/>
      <c r="DDH33" s="52"/>
      <c r="DDI33" s="52"/>
      <c r="DDJ33" s="52"/>
      <c r="DDK33" s="52"/>
      <c r="DDL33" s="52"/>
      <c r="DDM33" s="52"/>
      <c r="DDN33" s="52"/>
      <c r="DDO33" s="52"/>
      <c r="DDP33" s="52"/>
      <c r="DDQ33" s="52"/>
      <c r="DDR33" s="52"/>
      <c r="DDS33" s="52"/>
      <c r="DDT33" s="52"/>
      <c r="DDU33" s="52"/>
      <c r="DDV33" s="52"/>
      <c r="DDW33" s="52"/>
      <c r="DDX33" s="52"/>
      <c r="DDY33" s="52"/>
      <c r="DDZ33" s="52"/>
      <c r="DEA33" s="52"/>
      <c r="DEB33" s="52"/>
      <c r="DEC33" s="52"/>
      <c r="DED33" s="52"/>
      <c r="DEE33" s="52"/>
      <c r="DEF33" s="52"/>
      <c r="DEG33" s="52"/>
      <c r="DEH33" s="52"/>
      <c r="DEI33" s="52"/>
      <c r="DEJ33" s="52"/>
      <c r="DEK33" s="52"/>
      <c r="DEL33" s="52"/>
      <c r="DEM33" s="52"/>
      <c r="DEN33" s="52"/>
      <c r="DEO33" s="52"/>
      <c r="DEP33" s="52"/>
      <c r="DEQ33" s="52"/>
      <c r="DER33" s="52"/>
      <c r="DES33" s="52"/>
      <c r="DET33" s="52"/>
      <c r="DEU33" s="52"/>
      <c r="DEV33" s="52"/>
      <c r="DEW33" s="52"/>
      <c r="DEX33" s="52"/>
      <c r="DEY33" s="52"/>
      <c r="DEZ33" s="52"/>
      <c r="DFA33" s="52"/>
      <c r="DFB33" s="52"/>
      <c r="DFC33" s="52"/>
      <c r="DFD33" s="52"/>
      <c r="DFE33" s="52"/>
      <c r="DFF33" s="52"/>
      <c r="DFG33" s="52"/>
      <c r="DFH33" s="52"/>
      <c r="DFI33" s="52"/>
      <c r="DFJ33" s="52"/>
      <c r="DFK33" s="52"/>
      <c r="DFL33" s="52"/>
      <c r="DFM33" s="52"/>
      <c r="DFN33" s="52"/>
      <c r="DFO33" s="52"/>
      <c r="DFP33" s="52"/>
      <c r="DFQ33" s="52"/>
      <c r="DFR33" s="52"/>
      <c r="DFS33" s="52"/>
      <c r="DFT33" s="52"/>
      <c r="DFU33" s="52"/>
      <c r="DFV33" s="52"/>
      <c r="DFW33" s="52"/>
      <c r="DFX33" s="52"/>
      <c r="DFY33" s="52"/>
      <c r="DFZ33" s="52"/>
      <c r="DGA33" s="52"/>
      <c r="DGB33" s="52"/>
      <c r="DGC33" s="52"/>
      <c r="DGD33" s="52"/>
      <c r="DGE33" s="52"/>
      <c r="DGF33" s="52"/>
      <c r="DGG33" s="52"/>
      <c r="DGH33" s="52"/>
      <c r="DGI33" s="52"/>
      <c r="DGJ33" s="52"/>
      <c r="DGK33" s="52"/>
      <c r="DGL33" s="52"/>
      <c r="DGM33" s="52"/>
      <c r="DGN33" s="52"/>
      <c r="DGO33" s="52"/>
      <c r="DGP33" s="52"/>
      <c r="DGQ33" s="52"/>
      <c r="DGR33" s="52"/>
      <c r="DGS33" s="52"/>
      <c r="DGT33" s="52"/>
      <c r="DGU33" s="52"/>
      <c r="DGV33" s="52"/>
      <c r="DGW33" s="52"/>
      <c r="DGX33" s="52"/>
      <c r="DGY33" s="52"/>
      <c r="DGZ33" s="52"/>
      <c r="DHA33" s="52"/>
      <c r="DHB33" s="52"/>
      <c r="DHC33" s="52"/>
      <c r="DHD33" s="52"/>
      <c r="DHE33" s="52"/>
      <c r="DHF33" s="52"/>
      <c r="DHG33" s="52"/>
      <c r="DHH33" s="52"/>
      <c r="DHI33" s="52"/>
      <c r="DHJ33" s="52"/>
      <c r="DHK33" s="52"/>
      <c r="DHL33" s="52"/>
      <c r="DHM33" s="52"/>
      <c r="DHN33" s="52"/>
      <c r="DHO33" s="52"/>
      <c r="DHP33" s="52"/>
      <c r="DHQ33" s="52"/>
      <c r="DHR33" s="52"/>
      <c r="DHS33" s="52"/>
      <c r="DHT33" s="52"/>
      <c r="DHU33" s="52"/>
      <c r="DHV33" s="52"/>
      <c r="DHW33" s="52"/>
      <c r="DHX33" s="52"/>
      <c r="DHY33" s="52"/>
      <c r="DHZ33" s="52"/>
      <c r="DIA33" s="52"/>
      <c r="DIB33" s="52"/>
      <c r="DIC33" s="52"/>
      <c r="DID33" s="52"/>
      <c r="DIE33" s="52"/>
      <c r="DIF33" s="52"/>
      <c r="DIG33" s="52"/>
      <c r="DIH33" s="52"/>
      <c r="DII33" s="52"/>
      <c r="DIJ33" s="52"/>
      <c r="DIK33" s="52"/>
      <c r="DIL33" s="52"/>
      <c r="DIM33" s="52"/>
      <c r="DIN33" s="52"/>
      <c r="DIO33" s="52"/>
      <c r="DIP33" s="52"/>
      <c r="DIQ33" s="52"/>
      <c r="DIR33" s="52"/>
      <c r="DIS33" s="52"/>
      <c r="DIT33" s="52"/>
      <c r="DIU33" s="52"/>
      <c r="DIV33" s="52"/>
      <c r="DIW33" s="52"/>
      <c r="DIX33" s="52"/>
      <c r="DIY33" s="52"/>
      <c r="DIZ33" s="52"/>
      <c r="DJA33" s="52"/>
      <c r="DJB33" s="52"/>
      <c r="DJC33" s="52"/>
      <c r="DJD33" s="52"/>
      <c r="DJE33" s="52"/>
      <c r="DJF33" s="52"/>
      <c r="DJG33" s="52"/>
      <c r="DJH33" s="52"/>
      <c r="DJI33" s="52"/>
      <c r="DJJ33" s="52"/>
      <c r="DJK33" s="52"/>
      <c r="DJL33" s="52"/>
      <c r="DJM33" s="52"/>
      <c r="DJN33" s="52"/>
      <c r="DJO33" s="52"/>
      <c r="DJP33" s="52"/>
      <c r="DJQ33" s="52"/>
      <c r="DJR33" s="52"/>
      <c r="DJS33" s="52"/>
      <c r="DJT33" s="52"/>
      <c r="DJU33" s="52"/>
      <c r="DJV33" s="52"/>
      <c r="DJW33" s="52"/>
      <c r="DJX33" s="52"/>
      <c r="DJY33" s="52"/>
      <c r="DJZ33" s="52"/>
      <c r="DKA33" s="52"/>
      <c r="DKB33" s="52"/>
      <c r="DKC33" s="52"/>
      <c r="DKD33" s="52"/>
      <c r="DKE33" s="52"/>
      <c r="DKF33" s="52"/>
      <c r="DKG33" s="52"/>
      <c r="DKH33" s="52"/>
      <c r="DKI33" s="52"/>
      <c r="DKJ33" s="52"/>
      <c r="DKK33" s="52"/>
      <c r="DKL33" s="52"/>
      <c r="DKM33" s="52"/>
      <c r="DKN33" s="52"/>
      <c r="DKO33" s="52"/>
      <c r="DKP33" s="52"/>
      <c r="DKQ33" s="52"/>
      <c r="DKR33" s="52"/>
      <c r="DKS33" s="52"/>
      <c r="DKT33" s="52"/>
      <c r="DKU33" s="52"/>
      <c r="DKV33" s="52"/>
      <c r="DKW33" s="52"/>
      <c r="DKX33" s="52"/>
      <c r="DKY33" s="52"/>
      <c r="DKZ33" s="52"/>
      <c r="DLA33" s="52"/>
      <c r="DLB33" s="52"/>
      <c r="DLC33" s="52"/>
      <c r="DLD33" s="52"/>
      <c r="DLE33" s="52"/>
      <c r="DLF33" s="52"/>
      <c r="DLG33" s="52"/>
      <c r="DLH33" s="52"/>
      <c r="DLI33" s="52"/>
      <c r="DLJ33" s="52"/>
      <c r="DLK33" s="52"/>
      <c r="DLL33" s="52"/>
      <c r="DLM33" s="52"/>
      <c r="DLN33" s="52"/>
      <c r="DLO33" s="52"/>
      <c r="DLP33" s="52"/>
      <c r="DLQ33" s="52"/>
      <c r="DLR33" s="52"/>
      <c r="DLS33" s="52"/>
      <c r="DLT33" s="52"/>
      <c r="DLU33" s="52"/>
      <c r="DLV33" s="52"/>
      <c r="DLW33" s="52"/>
      <c r="DLX33" s="52"/>
      <c r="DLY33" s="52"/>
      <c r="DLZ33" s="52"/>
      <c r="DMA33" s="52"/>
      <c r="DMB33" s="52"/>
      <c r="DMC33" s="52"/>
      <c r="DMD33" s="52"/>
      <c r="DME33" s="52"/>
      <c r="DMF33" s="52"/>
      <c r="DMG33" s="52"/>
      <c r="DMH33" s="52"/>
      <c r="DMI33" s="52"/>
      <c r="DMJ33" s="52"/>
      <c r="DMK33" s="52"/>
      <c r="DML33" s="52"/>
      <c r="DMM33" s="52"/>
      <c r="DMN33" s="52"/>
      <c r="DMO33" s="52"/>
      <c r="DMP33" s="52"/>
      <c r="DMQ33" s="52"/>
      <c r="DMR33" s="52"/>
      <c r="DMS33" s="52"/>
      <c r="DMT33" s="52"/>
      <c r="DMU33" s="52"/>
      <c r="DMV33" s="52"/>
      <c r="DMW33" s="52"/>
      <c r="DMX33" s="52"/>
      <c r="DMY33" s="52"/>
      <c r="DMZ33" s="52"/>
      <c r="DNA33" s="52"/>
      <c r="DNB33" s="52"/>
      <c r="DNC33" s="52"/>
      <c r="DND33" s="52"/>
      <c r="DNE33" s="52"/>
      <c r="DNF33" s="52"/>
      <c r="DNG33" s="52"/>
      <c r="DNH33" s="52"/>
      <c r="DNI33" s="52"/>
      <c r="DNJ33" s="52"/>
      <c r="DNK33" s="52"/>
      <c r="DNL33" s="52"/>
      <c r="DNM33" s="52"/>
      <c r="DNN33" s="52"/>
      <c r="DNO33" s="52"/>
      <c r="DNP33" s="52"/>
      <c r="DNQ33" s="52"/>
      <c r="DNR33" s="52"/>
      <c r="DNS33" s="52"/>
      <c r="DNT33" s="52"/>
      <c r="DNU33" s="52"/>
      <c r="DNV33" s="52"/>
      <c r="DNW33" s="52"/>
      <c r="DNX33" s="52"/>
      <c r="DNY33" s="52"/>
      <c r="DNZ33" s="52"/>
      <c r="DOA33" s="52"/>
      <c r="DOB33" s="52"/>
      <c r="DOC33" s="52"/>
      <c r="DOD33" s="52"/>
      <c r="DOE33" s="52"/>
      <c r="DOF33" s="52"/>
      <c r="DOG33" s="52"/>
      <c r="DOH33" s="52"/>
      <c r="DOI33" s="52"/>
      <c r="DOJ33" s="52"/>
      <c r="DOK33" s="52"/>
      <c r="DOL33" s="52"/>
      <c r="DOM33" s="52"/>
      <c r="DON33" s="52"/>
      <c r="DOO33" s="52"/>
      <c r="DOP33" s="52"/>
      <c r="DOQ33" s="52"/>
      <c r="DOR33" s="52"/>
      <c r="DOS33" s="52"/>
      <c r="DOT33" s="52"/>
      <c r="DOU33" s="52"/>
      <c r="DOV33" s="52"/>
      <c r="DOW33" s="52"/>
      <c r="DOX33" s="52"/>
      <c r="DOY33" s="52"/>
      <c r="DOZ33" s="52"/>
      <c r="DPA33" s="52"/>
      <c r="DPB33" s="52"/>
      <c r="DPC33" s="52"/>
      <c r="DPD33" s="52"/>
      <c r="DPE33" s="52"/>
      <c r="DPF33" s="52"/>
      <c r="DPG33" s="52"/>
      <c r="DPH33" s="52"/>
      <c r="DPI33" s="52"/>
      <c r="DPJ33" s="52"/>
      <c r="DPK33" s="52"/>
      <c r="DPL33" s="52"/>
      <c r="DPM33" s="52"/>
      <c r="DPN33" s="52"/>
      <c r="DPO33" s="52"/>
      <c r="DPP33" s="52"/>
      <c r="DPQ33" s="52"/>
      <c r="DPR33" s="52"/>
      <c r="DPS33" s="52"/>
      <c r="DPT33" s="52"/>
      <c r="DPU33" s="52"/>
      <c r="DPV33" s="52"/>
      <c r="DPW33" s="52"/>
      <c r="DPX33" s="52"/>
      <c r="DPY33" s="52"/>
      <c r="DPZ33" s="52"/>
      <c r="DQA33" s="52"/>
      <c r="DQB33" s="52"/>
      <c r="DQC33" s="52"/>
      <c r="DQD33" s="52"/>
      <c r="DQE33" s="52"/>
      <c r="DQF33" s="52"/>
      <c r="DQG33" s="52"/>
      <c r="DQH33" s="52"/>
      <c r="DQI33" s="52"/>
      <c r="DQJ33" s="52"/>
      <c r="DQK33" s="52"/>
      <c r="DQL33" s="52"/>
      <c r="DQM33" s="52"/>
      <c r="DQN33" s="52"/>
      <c r="DQO33" s="52"/>
      <c r="DQP33" s="52"/>
      <c r="DQQ33" s="52"/>
      <c r="DQR33" s="52"/>
      <c r="DQS33" s="52"/>
      <c r="DQT33" s="52"/>
      <c r="DQU33" s="52"/>
      <c r="DQV33" s="52"/>
      <c r="DQW33" s="52"/>
      <c r="DQX33" s="52"/>
      <c r="DQY33" s="52"/>
      <c r="DQZ33" s="52"/>
      <c r="DRA33" s="52"/>
      <c r="DRB33" s="52"/>
      <c r="DRC33" s="52"/>
      <c r="DRD33" s="52"/>
      <c r="DRE33" s="52"/>
      <c r="DRF33" s="52"/>
      <c r="DRG33" s="52"/>
      <c r="DRH33" s="52"/>
      <c r="DRI33" s="52"/>
      <c r="DRJ33" s="52"/>
      <c r="DRK33" s="52"/>
      <c r="DRL33" s="52"/>
      <c r="DRM33" s="52"/>
      <c r="DRN33" s="52"/>
      <c r="DRO33" s="52"/>
      <c r="DRP33" s="52"/>
      <c r="DRQ33" s="52"/>
      <c r="DRR33" s="52"/>
      <c r="DRS33" s="52"/>
      <c r="DRT33" s="52"/>
      <c r="DRU33" s="52"/>
      <c r="DRV33" s="52"/>
      <c r="DRW33" s="52"/>
      <c r="DRX33" s="52"/>
      <c r="DRY33" s="52"/>
      <c r="DRZ33" s="52"/>
      <c r="DSA33" s="52"/>
      <c r="DSB33" s="52"/>
      <c r="DSC33" s="52"/>
      <c r="DSD33" s="52"/>
      <c r="DSE33" s="52"/>
      <c r="DSF33" s="52"/>
      <c r="DSG33" s="52"/>
      <c r="DSH33" s="52"/>
      <c r="DSI33" s="52"/>
      <c r="DSJ33" s="52"/>
      <c r="DSK33" s="52"/>
      <c r="DSL33" s="52"/>
      <c r="DSM33" s="52"/>
      <c r="DSN33" s="52"/>
      <c r="DSO33" s="52"/>
      <c r="DSP33" s="52"/>
      <c r="DSQ33" s="52"/>
      <c r="DSR33" s="52"/>
      <c r="DSS33" s="52"/>
      <c r="DST33" s="52"/>
      <c r="DSU33" s="52"/>
      <c r="DSV33" s="52"/>
      <c r="DSW33" s="52"/>
      <c r="DSX33" s="52"/>
      <c r="DSY33" s="52"/>
      <c r="DSZ33" s="52"/>
      <c r="DTA33" s="52"/>
      <c r="DTB33" s="52"/>
      <c r="DTC33" s="52"/>
      <c r="DTD33" s="52"/>
      <c r="DTE33" s="52"/>
      <c r="DTF33" s="52"/>
      <c r="DTG33" s="52"/>
      <c r="DTH33" s="52"/>
      <c r="DTI33" s="52"/>
      <c r="DTJ33" s="52"/>
      <c r="DTK33" s="52"/>
      <c r="DTL33" s="52"/>
      <c r="DTM33" s="52"/>
      <c r="DTN33" s="52"/>
      <c r="DTO33" s="52"/>
      <c r="DTP33" s="52"/>
      <c r="DTQ33" s="52"/>
      <c r="DTR33" s="52"/>
      <c r="DTS33" s="52"/>
      <c r="DTT33" s="52"/>
      <c r="DTU33" s="52"/>
      <c r="DTV33" s="52"/>
      <c r="DTW33" s="52"/>
      <c r="DTX33" s="52"/>
      <c r="DTY33" s="52"/>
      <c r="DTZ33" s="52"/>
      <c r="DUA33" s="52"/>
      <c r="DUB33" s="52"/>
      <c r="DUC33" s="52"/>
      <c r="DUD33" s="52"/>
      <c r="DUE33" s="52"/>
      <c r="DUF33" s="52"/>
      <c r="DUG33" s="52"/>
      <c r="DUH33" s="52"/>
      <c r="DUI33" s="52"/>
      <c r="DUJ33" s="52"/>
      <c r="DUK33" s="52"/>
      <c r="DUL33" s="52"/>
      <c r="DUM33" s="52"/>
      <c r="DUN33" s="52"/>
      <c r="DUO33" s="52"/>
      <c r="DUP33" s="52"/>
      <c r="DUQ33" s="52"/>
      <c r="DUR33" s="52"/>
      <c r="DUS33" s="52"/>
      <c r="DUT33" s="52"/>
      <c r="DUU33" s="52"/>
      <c r="DUV33" s="52"/>
      <c r="DUW33" s="52"/>
      <c r="DUX33" s="52"/>
      <c r="DUY33" s="52"/>
      <c r="DUZ33" s="52"/>
      <c r="DVA33" s="52"/>
      <c r="DVB33" s="52"/>
      <c r="DVC33" s="52"/>
      <c r="DVD33" s="52"/>
      <c r="DVE33" s="52"/>
      <c r="DVF33" s="52"/>
      <c r="DVG33" s="52"/>
      <c r="DVH33" s="52"/>
      <c r="DVI33" s="52"/>
      <c r="DVJ33" s="52"/>
      <c r="DVK33" s="52"/>
      <c r="DVL33" s="52"/>
      <c r="DVM33" s="52"/>
      <c r="DVN33" s="52"/>
      <c r="DVO33" s="52"/>
      <c r="DVP33" s="52"/>
      <c r="DVQ33" s="52"/>
      <c r="DVR33" s="52"/>
      <c r="DVS33" s="52"/>
      <c r="DVT33" s="52"/>
      <c r="DVU33" s="52"/>
      <c r="DVV33" s="52"/>
      <c r="DVW33" s="52"/>
      <c r="DVX33" s="52"/>
      <c r="DVY33" s="52"/>
      <c r="DVZ33" s="52"/>
      <c r="DWA33" s="52"/>
      <c r="DWB33" s="52"/>
      <c r="DWC33" s="52"/>
      <c r="DWD33" s="52"/>
      <c r="DWE33" s="52"/>
      <c r="DWF33" s="52"/>
      <c r="DWG33" s="52"/>
      <c r="DWH33" s="52"/>
      <c r="DWI33" s="52"/>
      <c r="DWJ33" s="52"/>
      <c r="DWK33" s="52"/>
      <c r="DWL33" s="52"/>
      <c r="DWM33" s="52"/>
      <c r="DWN33" s="52"/>
      <c r="DWO33" s="52"/>
      <c r="DWP33" s="52"/>
      <c r="DWQ33" s="52"/>
      <c r="DWR33" s="52"/>
      <c r="DWS33" s="52"/>
      <c r="DWT33" s="52"/>
      <c r="DWU33" s="52"/>
      <c r="DWV33" s="52"/>
      <c r="DWW33" s="52"/>
      <c r="DWX33" s="52"/>
      <c r="DWY33" s="52"/>
      <c r="DWZ33" s="52"/>
      <c r="DXA33" s="52"/>
      <c r="DXB33" s="52"/>
      <c r="DXC33" s="52"/>
      <c r="DXD33" s="52"/>
      <c r="DXE33" s="52"/>
      <c r="DXF33" s="52"/>
      <c r="DXG33" s="52"/>
      <c r="DXH33" s="52"/>
      <c r="DXI33" s="52"/>
      <c r="DXJ33" s="52"/>
      <c r="DXK33" s="52"/>
      <c r="DXL33" s="52"/>
      <c r="DXM33" s="52"/>
      <c r="DXN33" s="52"/>
      <c r="DXO33" s="52"/>
      <c r="DXP33" s="52"/>
      <c r="DXQ33" s="52"/>
      <c r="DXR33" s="52"/>
      <c r="DXS33" s="52"/>
      <c r="DXT33" s="52"/>
      <c r="DXU33" s="52"/>
      <c r="DXV33" s="52"/>
      <c r="DXW33" s="52"/>
      <c r="DXX33" s="52"/>
      <c r="DXY33" s="52"/>
      <c r="DXZ33" s="52"/>
      <c r="DYA33" s="52"/>
      <c r="DYB33" s="52"/>
      <c r="DYC33" s="52"/>
      <c r="DYD33" s="52"/>
      <c r="DYE33" s="52"/>
      <c r="DYF33" s="52"/>
      <c r="DYG33" s="52"/>
      <c r="DYH33" s="52"/>
      <c r="DYI33" s="52"/>
      <c r="DYJ33" s="52"/>
      <c r="DYK33" s="52"/>
      <c r="DYL33" s="52"/>
      <c r="DYM33" s="52"/>
      <c r="DYN33" s="52"/>
      <c r="DYO33" s="52"/>
      <c r="DYP33" s="52"/>
      <c r="DYQ33" s="52"/>
      <c r="DYR33" s="52"/>
      <c r="DYS33" s="52"/>
      <c r="DYT33" s="52"/>
      <c r="DYU33" s="52"/>
      <c r="DYV33" s="52"/>
      <c r="DYW33" s="52"/>
      <c r="DYX33" s="52"/>
      <c r="DYY33" s="52"/>
      <c r="DYZ33" s="52"/>
      <c r="DZA33" s="52"/>
      <c r="DZB33" s="52"/>
      <c r="DZC33" s="52"/>
      <c r="DZD33" s="52"/>
      <c r="DZE33" s="52"/>
      <c r="DZF33" s="52"/>
      <c r="DZG33" s="52"/>
      <c r="DZH33" s="52"/>
      <c r="DZI33" s="52"/>
      <c r="DZJ33" s="52"/>
      <c r="DZK33" s="52"/>
      <c r="DZL33" s="52"/>
      <c r="DZM33" s="52"/>
      <c r="DZN33" s="52"/>
      <c r="DZO33" s="52"/>
      <c r="DZP33" s="52"/>
      <c r="DZQ33" s="52"/>
      <c r="DZR33" s="52"/>
      <c r="DZS33" s="52"/>
      <c r="DZT33" s="52"/>
      <c r="DZU33" s="52"/>
      <c r="DZV33" s="52"/>
      <c r="DZW33" s="52"/>
      <c r="DZX33" s="52"/>
      <c r="DZY33" s="52"/>
      <c r="DZZ33" s="52"/>
      <c r="EAA33" s="52"/>
      <c r="EAB33" s="52"/>
      <c r="EAC33" s="52"/>
      <c r="EAD33" s="52"/>
      <c r="EAE33" s="52"/>
      <c r="EAF33" s="52"/>
      <c r="EAG33" s="52"/>
      <c r="EAH33" s="52"/>
      <c r="EAI33" s="52"/>
      <c r="EAJ33" s="52"/>
      <c r="EAK33" s="52"/>
      <c r="EAL33" s="52"/>
      <c r="EAM33" s="52"/>
      <c r="EAN33" s="52"/>
      <c r="EAO33" s="52"/>
      <c r="EAP33" s="52"/>
      <c r="EAQ33" s="52"/>
      <c r="EAR33" s="52"/>
      <c r="EAS33" s="52"/>
      <c r="EAT33" s="52"/>
      <c r="EAU33" s="52"/>
      <c r="EAV33" s="52"/>
      <c r="EAW33" s="52"/>
      <c r="EAX33" s="52"/>
      <c r="EAY33" s="52"/>
      <c r="EAZ33" s="52"/>
      <c r="EBA33" s="52"/>
      <c r="EBB33" s="52"/>
      <c r="EBC33" s="52"/>
      <c r="EBD33" s="52"/>
      <c r="EBE33" s="52"/>
      <c r="EBF33" s="52"/>
      <c r="EBG33" s="52"/>
      <c r="EBH33" s="52"/>
      <c r="EBI33" s="52"/>
      <c r="EBJ33" s="52"/>
      <c r="EBK33" s="52"/>
      <c r="EBL33" s="52"/>
      <c r="EBM33" s="52"/>
      <c r="EBN33" s="52"/>
      <c r="EBO33" s="52"/>
      <c r="EBP33" s="52"/>
      <c r="EBQ33" s="52"/>
      <c r="EBR33" s="52"/>
      <c r="EBS33" s="52"/>
      <c r="EBT33" s="52"/>
      <c r="EBU33" s="52"/>
      <c r="EBV33" s="52"/>
      <c r="EBW33" s="52"/>
      <c r="EBX33" s="52"/>
      <c r="EBY33" s="52"/>
      <c r="EBZ33" s="52"/>
      <c r="ECA33" s="52"/>
      <c r="ECB33" s="52"/>
      <c r="ECC33" s="52"/>
      <c r="ECD33" s="52"/>
      <c r="ECE33" s="52"/>
      <c r="ECF33" s="52"/>
      <c r="ECG33" s="52"/>
      <c r="ECH33" s="52"/>
      <c r="ECI33" s="52"/>
      <c r="ECJ33" s="52"/>
      <c r="ECK33" s="52"/>
      <c r="ECL33" s="52"/>
      <c r="ECM33" s="52"/>
      <c r="ECN33" s="52"/>
      <c r="ECO33" s="52"/>
      <c r="ECP33" s="52"/>
      <c r="ECQ33" s="52"/>
      <c r="ECR33" s="52"/>
      <c r="ECS33" s="52"/>
      <c r="ECT33" s="52"/>
      <c r="ECU33" s="52"/>
      <c r="ECV33" s="52"/>
      <c r="ECW33" s="52"/>
      <c r="ECX33" s="52"/>
      <c r="ECY33" s="52"/>
      <c r="ECZ33" s="52"/>
      <c r="EDA33" s="52"/>
      <c r="EDB33" s="52"/>
      <c r="EDC33" s="52"/>
      <c r="EDD33" s="52"/>
      <c r="EDE33" s="52"/>
      <c r="EDF33" s="52"/>
      <c r="EDG33" s="52"/>
      <c r="EDH33" s="52"/>
      <c r="EDI33" s="52"/>
      <c r="EDJ33" s="52"/>
      <c r="EDK33" s="52"/>
      <c r="EDL33" s="52"/>
      <c r="EDM33" s="52"/>
      <c r="EDN33" s="52"/>
      <c r="EDO33" s="52"/>
      <c r="EDP33" s="52"/>
      <c r="EDQ33" s="52"/>
      <c r="EDR33" s="52"/>
      <c r="EDS33" s="52"/>
      <c r="EDT33" s="52"/>
      <c r="EDU33" s="52"/>
      <c r="EDV33" s="52"/>
      <c r="EDW33" s="52"/>
      <c r="EDX33" s="52"/>
      <c r="EDY33" s="52"/>
      <c r="EDZ33" s="52"/>
      <c r="EEA33" s="52"/>
      <c r="EEB33" s="52"/>
      <c r="EEC33" s="52"/>
      <c r="EED33" s="52"/>
      <c r="EEE33" s="52"/>
      <c r="EEF33" s="52"/>
      <c r="EEG33" s="52"/>
      <c r="EEH33" s="52"/>
      <c r="EEI33" s="52"/>
      <c r="EEJ33" s="52"/>
      <c r="EEK33" s="52"/>
      <c r="EEL33" s="52"/>
      <c r="EEM33" s="52"/>
      <c r="EEN33" s="52"/>
      <c r="EEO33" s="52"/>
      <c r="EEP33" s="52"/>
      <c r="EEQ33" s="52"/>
      <c r="EER33" s="52"/>
      <c r="EES33" s="52"/>
      <c r="EET33" s="52"/>
      <c r="EEU33" s="52"/>
      <c r="EEV33" s="52"/>
      <c r="EEW33" s="52"/>
      <c r="EEX33" s="52"/>
      <c r="EEY33" s="52"/>
      <c r="EEZ33" s="52"/>
      <c r="EFA33" s="52"/>
      <c r="EFB33" s="52"/>
      <c r="EFC33" s="52"/>
      <c r="EFD33" s="52"/>
      <c r="EFE33" s="52"/>
      <c r="EFF33" s="52"/>
      <c r="EFG33" s="52"/>
      <c r="EFH33" s="52"/>
      <c r="EFI33" s="52"/>
      <c r="EFJ33" s="52"/>
      <c r="EFK33" s="52"/>
      <c r="EFL33" s="52"/>
      <c r="EFM33" s="52"/>
      <c r="EFN33" s="52"/>
      <c r="EFO33" s="52"/>
      <c r="EFP33" s="52"/>
      <c r="EFQ33" s="52"/>
      <c r="EFR33" s="52"/>
      <c r="EFS33" s="52"/>
      <c r="EFT33" s="52"/>
      <c r="EFU33" s="52"/>
      <c r="EFV33" s="52"/>
      <c r="EFW33" s="52"/>
      <c r="EFX33" s="52"/>
      <c r="EFY33" s="52"/>
      <c r="EFZ33" s="52"/>
      <c r="EGA33" s="52"/>
      <c r="EGB33" s="52"/>
      <c r="EGC33" s="52"/>
      <c r="EGD33" s="52"/>
      <c r="EGE33" s="52"/>
      <c r="EGF33" s="52"/>
      <c r="EGG33" s="52"/>
      <c r="EGH33" s="52"/>
      <c r="EGI33" s="52"/>
      <c r="EGJ33" s="52"/>
      <c r="EGK33" s="52"/>
      <c r="EGL33" s="52"/>
      <c r="EGM33" s="52"/>
      <c r="EGN33" s="52"/>
      <c r="EGO33" s="52"/>
      <c r="EGP33" s="52"/>
      <c r="EGQ33" s="52"/>
      <c r="EGR33" s="52"/>
      <c r="EGS33" s="52"/>
      <c r="EGT33" s="52"/>
      <c r="EGU33" s="52"/>
      <c r="EGV33" s="52"/>
      <c r="EGW33" s="52"/>
      <c r="EGX33" s="52"/>
      <c r="EGY33" s="52"/>
      <c r="EGZ33" s="52"/>
      <c r="EHA33" s="52"/>
      <c r="EHB33" s="52"/>
      <c r="EHC33" s="52"/>
      <c r="EHD33" s="52"/>
      <c r="EHE33" s="52"/>
      <c r="EHF33" s="52"/>
      <c r="EHG33" s="52"/>
      <c r="EHH33" s="52"/>
      <c r="EHI33" s="52"/>
      <c r="EHJ33" s="52"/>
      <c r="EHK33" s="52"/>
      <c r="EHL33" s="52"/>
      <c r="EHM33" s="52"/>
      <c r="EHN33" s="52"/>
      <c r="EHO33" s="52"/>
      <c r="EHP33" s="52"/>
      <c r="EHQ33" s="52"/>
      <c r="EHR33" s="52"/>
      <c r="EHS33" s="52"/>
      <c r="EHT33" s="52"/>
      <c r="EHU33" s="52"/>
      <c r="EHV33" s="52"/>
      <c r="EHW33" s="52"/>
      <c r="EHX33" s="52"/>
      <c r="EHY33" s="52"/>
      <c r="EHZ33" s="52"/>
      <c r="EIA33" s="52"/>
      <c r="EIB33" s="52"/>
      <c r="EIC33" s="52"/>
      <c r="EID33" s="52"/>
      <c r="EIE33" s="52"/>
      <c r="EIF33" s="52"/>
      <c r="EIG33" s="52"/>
      <c r="EIH33" s="52"/>
      <c r="EII33" s="52"/>
      <c r="EIJ33" s="52"/>
      <c r="EIK33" s="52"/>
      <c r="EIL33" s="52"/>
      <c r="EIM33" s="52"/>
      <c r="EIN33" s="52"/>
      <c r="EIO33" s="52"/>
      <c r="EIP33" s="52"/>
      <c r="EIQ33" s="52"/>
      <c r="EIR33" s="52"/>
      <c r="EIS33" s="52"/>
      <c r="EIT33" s="52"/>
      <c r="EIU33" s="52"/>
      <c r="EIV33" s="52"/>
      <c r="EIW33" s="52"/>
      <c r="EIX33" s="52"/>
      <c r="EIY33" s="52"/>
      <c r="EIZ33" s="52"/>
      <c r="EJA33" s="52"/>
      <c r="EJB33" s="52"/>
      <c r="EJC33" s="52"/>
      <c r="EJD33" s="52"/>
      <c r="EJE33" s="52"/>
      <c r="EJF33" s="52"/>
      <c r="EJG33" s="52"/>
      <c r="EJH33" s="52"/>
      <c r="EJI33" s="52"/>
      <c r="EJJ33" s="52"/>
      <c r="EJK33" s="52"/>
      <c r="EJL33" s="52"/>
      <c r="EJM33" s="52"/>
      <c r="EJN33" s="52"/>
      <c r="EJO33" s="52"/>
      <c r="EJP33" s="52"/>
      <c r="EJQ33" s="52"/>
      <c r="EJR33" s="52"/>
      <c r="EJS33" s="52"/>
      <c r="EJT33" s="52"/>
      <c r="EJU33" s="52"/>
      <c r="EJV33" s="52"/>
      <c r="EJW33" s="52"/>
      <c r="EJX33" s="52"/>
      <c r="EJY33" s="52"/>
      <c r="EJZ33" s="52"/>
      <c r="EKA33" s="52"/>
      <c r="EKB33" s="52"/>
      <c r="EKC33" s="52"/>
      <c r="EKD33" s="52"/>
      <c r="EKE33" s="52"/>
      <c r="EKF33" s="52"/>
      <c r="EKG33" s="52"/>
      <c r="EKH33" s="52"/>
      <c r="EKI33" s="52"/>
      <c r="EKJ33" s="52"/>
      <c r="EKK33" s="52"/>
      <c r="EKL33" s="52"/>
      <c r="EKM33" s="52"/>
      <c r="EKN33" s="52"/>
      <c r="EKO33" s="52"/>
      <c r="EKP33" s="52"/>
      <c r="EKQ33" s="52"/>
      <c r="EKR33" s="52"/>
      <c r="EKS33" s="52"/>
      <c r="EKT33" s="52"/>
      <c r="EKU33" s="52"/>
      <c r="EKV33" s="52"/>
      <c r="EKW33" s="52"/>
      <c r="EKX33" s="52"/>
      <c r="EKY33" s="52"/>
      <c r="EKZ33" s="52"/>
      <c r="ELA33" s="52"/>
      <c r="ELB33" s="52"/>
      <c r="ELC33" s="52"/>
      <c r="ELD33" s="52"/>
      <c r="ELE33" s="52"/>
      <c r="ELF33" s="52"/>
      <c r="ELG33" s="52"/>
      <c r="ELH33" s="52"/>
      <c r="ELI33" s="52"/>
      <c r="ELJ33" s="52"/>
      <c r="ELK33" s="52"/>
      <c r="ELL33" s="52"/>
      <c r="ELM33" s="52"/>
      <c r="ELN33" s="52"/>
      <c r="ELO33" s="52"/>
      <c r="ELP33" s="52"/>
      <c r="ELQ33" s="52"/>
      <c r="ELR33" s="52"/>
      <c r="ELS33" s="52"/>
      <c r="ELT33" s="52"/>
      <c r="ELU33" s="52"/>
      <c r="ELV33" s="52"/>
      <c r="ELW33" s="52"/>
      <c r="ELX33" s="52"/>
      <c r="ELY33" s="52"/>
      <c r="ELZ33" s="52"/>
      <c r="EMA33" s="52"/>
      <c r="EMB33" s="52"/>
      <c r="EMC33" s="52"/>
      <c r="EMD33" s="52"/>
      <c r="EME33" s="52"/>
      <c r="EMF33" s="52"/>
      <c r="EMG33" s="52"/>
      <c r="EMH33" s="52"/>
      <c r="EMI33" s="52"/>
      <c r="EMJ33" s="52"/>
      <c r="EMK33" s="52"/>
      <c r="EML33" s="52"/>
      <c r="EMM33" s="52"/>
      <c r="EMN33" s="52"/>
      <c r="EMO33" s="52"/>
      <c r="EMP33" s="52"/>
      <c r="EMQ33" s="52"/>
      <c r="EMR33" s="52"/>
      <c r="EMS33" s="52"/>
      <c r="EMT33" s="52"/>
      <c r="EMU33" s="52"/>
      <c r="EMV33" s="52"/>
      <c r="EMW33" s="52"/>
      <c r="EMX33" s="52"/>
      <c r="EMY33" s="52"/>
      <c r="EMZ33" s="52"/>
      <c r="ENA33" s="52"/>
      <c r="ENB33" s="52"/>
      <c r="ENC33" s="52"/>
      <c r="END33" s="52"/>
      <c r="ENE33" s="52"/>
      <c r="ENF33" s="52"/>
      <c r="ENG33" s="52"/>
      <c r="ENH33" s="52"/>
      <c r="ENI33" s="52"/>
      <c r="ENJ33" s="52"/>
      <c r="ENK33" s="52"/>
      <c r="ENL33" s="52"/>
      <c r="ENM33" s="52"/>
      <c r="ENN33" s="52"/>
      <c r="ENO33" s="52"/>
      <c r="ENP33" s="52"/>
      <c r="ENQ33" s="52"/>
      <c r="ENR33" s="52"/>
      <c r="ENS33" s="52"/>
      <c r="ENT33" s="52"/>
      <c r="ENU33" s="52"/>
      <c r="ENV33" s="52"/>
      <c r="ENW33" s="52"/>
      <c r="ENX33" s="52"/>
      <c r="ENY33" s="52"/>
      <c r="ENZ33" s="52"/>
      <c r="EOA33" s="52"/>
      <c r="EOB33" s="52"/>
      <c r="EOC33" s="52"/>
      <c r="EOD33" s="52"/>
      <c r="EOE33" s="52"/>
      <c r="EOF33" s="52"/>
      <c r="EOG33" s="52"/>
      <c r="EOH33" s="52"/>
      <c r="EOI33" s="52"/>
      <c r="EOJ33" s="52"/>
      <c r="EOK33" s="52"/>
      <c r="EOL33" s="52"/>
      <c r="EOM33" s="52"/>
      <c r="EON33" s="52"/>
      <c r="EOO33" s="52"/>
      <c r="EOP33" s="52"/>
      <c r="EOQ33" s="52"/>
      <c r="EOR33" s="52"/>
      <c r="EOS33" s="52"/>
      <c r="EOT33" s="52"/>
      <c r="EOU33" s="52"/>
      <c r="EOV33" s="52"/>
      <c r="EOW33" s="52"/>
      <c r="EOX33" s="52"/>
      <c r="EOY33" s="52"/>
      <c r="EOZ33" s="52"/>
      <c r="EPA33" s="52"/>
      <c r="EPB33" s="52"/>
      <c r="EPC33" s="52"/>
      <c r="EPD33" s="52"/>
      <c r="EPE33" s="52"/>
      <c r="EPF33" s="52"/>
      <c r="EPG33" s="52"/>
      <c r="EPH33" s="52"/>
      <c r="EPI33" s="52"/>
      <c r="EPJ33" s="52"/>
      <c r="EPK33" s="52"/>
      <c r="EPL33" s="52"/>
      <c r="EPM33" s="52"/>
      <c r="EPN33" s="52"/>
      <c r="EPO33" s="52"/>
      <c r="EPP33" s="52"/>
      <c r="EPQ33" s="52"/>
      <c r="EPR33" s="52"/>
      <c r="EPS33" s="52"/>
      <c r="EPT33" s="52"/>
      <c r="EPU33" s="52"/>
      <c r="EPV33" s="52"/>
      <c r="EPW33" s="52"/>
      <c r="EPX33" s="52"/>
      <c r="EPY33" s="52"/>
      <c r="EPZ33" s="52"/>
      <c r="EQA33" s="52"/>
      <c r="EQB33" s="52"/>
      <c r="EQC33" s="52"/>
      <c r="EQD33" s="52"/>
      <c r="EQE33" s="52"/>
      <c r="EQF33" s="52"/>
      <c r="EQG33" s="52"/>
      <c r="EQH33" s="52"/>
      <c r="EQI33" s="52"/>
      <c r="EQJ33" s="52"/>
      <c r="EQK33" s="52"/>
      <c r="EQL33" s="52"/>
      <c r="EQM33" s="52"/>
      <c r="EQN33" s="52"/>
      <c r="EQO33" s="52"/>
      <c r="EQP33" s="52"/>
      <c r="EQQ33" s="52"/>
      <c r="EQR33" s="52"/>
      <c r="EQS33" s="52"/>
      <c r="EQT33" s="52"/>
      <c r="EQU33" s="52"/>
      <c r="EQV33" s="52"/>
      <c r="EQW33" s="52"/>
      <c r="EQX33" s="52"/>
      <c r="EQY33" s="52"/>
      <c r="EQZ33" s="52"/>
      <c r="ERA33" s="52"/>
      <c r="ERB33" s="52"/>
      <c r="ERC33" s="52"/>
      <c r="ERD33" s="52"/>
      <c r="ERE33" s="52"/>
      <c r="ERF33" s="52"/>
      <c r="ERG33" s="52"/>
      <c r="ERH33" s="52"/>
      <c r="ERI33" s="52"/>
      <c r="ERJ33" s="52"/>
      <c r="ERK33" s="52"/>
      <c r="ERL33" s="52"/>
      <c r="ERM33" s="52"/>
      <c r="ERN33" s="52"/>
      <c r="ERO33" s="52"/>
      <c r="ERP33" s="52"/>
      <c r="ERQ33" s="52"/>
      <c r="ERR33" s="52"/>
      <c r="ERS33" s="52"/>
      <c r="ERT33" s="52"/>
      <c r="ERU33" s="52"/>
      <c r="ERV33" s="52"/>
      <c r="ERW33" s="52"/>
      <c r="ERX33" s="52"/>
      <c r="ERY33" s="52"/>
      <c r="ERZ33" s="52"/>
      <c r="ESA33" s="52"/>
      <c r="ESB33" s="52"/>
      <c r="ESC33" s="52"/>
      <c r="ESD33" s="52"/>
      <c r="ESE33" s="52"/>
      <c r="ESF33" s="52"/>
      <c r="ESG33" s="52"/>
      <c r="ESH33" s="52"/>
      <c r="ESI33" s="52"/>
      <c r="ESJ33" s="52"/>
      <c r="ESK33" s="52"/>
      <c r="ESL33" s="52"/>
      <c r="ESM33" s="52"/>
      <c r="ESN33" s="52"/>
      <c r="ESO33" s="52"/>
      <c r="ESP33" s="52"/>
      <c r="ESQ33" s="52"/>
      <c r="ESR33" s="52"/>
      <c r="ESS33" s="52"/>
      <c r="EST33" s="52"/>
      <c r="ESU33" s="52"/>
      <c r="ESV33" s="52"/>
      <c r="ESW33" s="52"/>
      <c r="ESX33" s="52"/>
      <c r="ESY33" s="52"/>
      <c r="ESZ33" s="52"/>
      <c r="ETA33" s="52"/>
      <c r="ETB33" s="52"/>
      <c r="ETC33" s="52"/>
      <c r="ETD33" s="52"/>
      <c r="ETE33" s="52"/>
      <c r="ETF33" s="52"/>
      <c r="ETG33" s="52"/>
      <c r="ETH33" s="52"/>
      <c r="ETI33" s="52"/>
      <c r="ETJ33" s="52"/>
      <c r="ETK33" s="52"/>
      <c r="ETL33" s="52"/>
      <c r="ETM33" s="52"/>
      <c r="ETN33" s="52"/>
      <c r="ETO33" s="52"/>
      <c r="ETP33" s="52"/>
      <c r="ETQ33" s="52"/>
      <c r="ETR33" s="52"/>
      <c r="ETS33" s="52"/>
      <c r="ETT33" s="52"/>
      <c r="ETU33" s="52"/>
      <c r="ETV33" s="52"/>
      <c r="ETW33" s="52"/>
      <c r="ETX33" s="52"/>
      <c r="ETY33" s="52"/>
      <c r="ETZ33" s="52"/>
      <c r="EUA33" s="52"/>
      <c r="EUB33" s="52"/>
      <c r="EUC33" s="52"/>
      <c r="EUD33" s="52"/>
      <c r="EUE33" s="52"/>
      <c r="EUF33" s="52"/>
      <c r="EUG33" s="52"/>
      <c r="EUH33" s="52"/>
      <c r="EUI33" s="52"/>
      <c r="EUJ33" s="52"/>
      <c r="EUK33" s="52"/>
      <c r="EUL33" s="52"/>
      <c r="EUM33" s="52"/>
      <c r="EUN33" s="52"/>
      <c r="EUO33" s="52"/>
      <c r="EUP33" s="52"/>
      <c r="EUQ33" s="52"/>
      <c r="EUR33" s="52"/>
      <c r="EUS33" s="52"/>
      <c r="EUT33" s="52"/>
      <c r="EUU33" s="52"/>
      <c r="EUV33" s="52"/>
      <c r="EUW33" s="52"/>
      <c r="EUX33" s="52"/>
      <c r="EUY33" s="52"/>
      <c r="EUZ33" s="52"/>
      <c r="EVA33" s="52"/>
      <c r="EVB33" s="52"/>
      <c r="EVC33" s="52"/>
      <c r="EVD33" s="52"/>
      <c r="EVE33" s="52"/>
      <c r="EVF33" s="52"/>
      <c r="EVG33" s="52"/>
      <c r="EVH33" s="52"/>
      <c r="EVI33" s="52"/>
      <c r="EVJ33" s="52"/>
      <c r="EVK33" s="52"/>
      <c r="EVL33" s="52"/>
      <c r="EVM33" s="52"/>
      <c r="EVN33" s="52"/>
      <c r="EVO33" s="52"/>
      <c r="EVP33" s="52"/>
      <c r="EVQ33" s="52"/>
      <c r="EVR33" s="52"/>
      <c r="EVS33" s="52"/>
      <c r="EVT33" s="52"/>
      <c r="EVU33" s="52"/>
      <c r="EVV33" s="52"/>
      <c r="EVW33" s="52"/>
      <c r="EVX33" s="52"/>
      <c r="EVY33" s="52"/>
      <c r="EVZ33" s="52"/>
      <c r="EWA33" s="52"/>
      <c r="EWB33" s="52"/>
      <c r="EWC33" s="52"/>
      <c r="EWD33" s="52"/>
      <c r="EWE33" s="52"/>
      <c r="EWF33" s="52"/>
      <c r="EWG33" s="52"/>
      <c r="EWH33" s="52"/>
      <c r="EWI33" s="52"/>
      <c r="EWJ33" s="52"/>
      <c r="EWK33" s="52"/>
      <c r="EWL33" s="52"/>
      <c r="EWM33" s="52"/>
      <c r="EWN33" s="52"/>
      <c r="EWO33" s="52"/>
      <c r="EWP33" s="52"/>
      <c r="EWQ33" s="52"/>
      <c r="EWR33" s="52"/>
      <c r="EWS33" s="52"/>
      <c r="EWT33" s="52"/>
      <c r="EWU33" s="52"/>
      <c r="EWV33" s="52"/>
      <c r="EWW33" s="52"/>
      <c r="EWX33" s="52"/>
      <c r="EWY33" s="52"/>
      <c r="EWZ33" s="52"/>
      <c r="EXA33" s="52"/>
      <c r="EXB33" s="52"/>
      <c r="EXC33" s="52"/>
      <c r="EXD33" s="52"/>
      <c r="EXE33" s="52"/>
      <c r="EXF33" s="52"/>
      <c r="EXG33" s="52"/>
      <c r="EXH33" s="52"/>
      <c r="EXI33" s="52"/>
      <c r="EXJ33" s="52"/>
      <c r="EXK33" s="52"/>
      <c r="EXL33" s="52"/>
      <c r="EXM33" s="52"/>
      <c r="EXN33" s="52"/>
      <c r="EXO33" s="52"/>
      <c r="EXP33" s="52"/>
      <c r="EXQ33" s="52"/>
      <c r="EXR33" s="52"/>
      <c r="EXS33" s="52"/>
      <c r="EXT33" s="52"/>
      <c r="EXU33" s="52"/>
      <c r="EXV33" s="52"/>
      <c r="EXW33" s="52"/>
      <c r="EXX33" s="52"/>
      <c r="EXY33" s="52"/>
      <c r="EXZ33" s="52"/>
      <c r="EYA33" s="52"/>
      <c r="EYB33" s="52"/>
      <c r="EYC33" s="52"/>
      <c r="EYD33" s="52"/>
      <c r="EYE33" s="52"/>
      <c r="EYF33" s="52"/>
      <c r="EYG33" s="52"/>
      <c r="EYH33" s="52"/>
      <c r="EYI33" s="52"/>
      <c r="EYJ33" s="52"/>
      <c r="EYK33" s="52"/>
      <c r="EYL33" s="52"/>
      <c r="EYM33" s="52"/>
      <c r="EYN33" s="52"/>
      <c r="EYO33" s="52"/>
      <c r="EYP33" s="52"/>
      <c r="EYQ33" s="52"/>
      <c r="EYR33" s="52"/>
      <c r="EYS33" s="52"/>
      <c r="EYT33" s="52"/>
      <c r="EYU33" s="52"/>
      <c r="EYV33" s="52"/>
      <c r="EYW33" s="52"/>
      <c r="EYX33" s="52"/>
      <c r="EYY33" s="52"/>
      <c r="EYZ33" s="52"/>
      <c r="EZA33" s="52"/>
      <c r="EZB33" s="52"/>
      <c r="EZC33" s="52"/>
      <c r="EZD33" s="52"/>
      <c r="EZE33" s="52"/>
      <c r="EZF33" s="52"/>
      <c r="EZG33" s="52"/>
      <c r="EZH33" s="52"/>
      <c r="EZI33" s="52"/>
      <c r="EZJ33" s="52"/>
      <c r="EZK33" s="52"/>
      <c r="EZL33" s="52"/>
      <c r="EZM33" s="52"/>
      <c r="EZN33" s="52"/>
      <c r="EZO33" s="52"/>
      <c r="EZP33" s="52"/>
      <c r="EZQ33" s="52"/>
      <c r="EZR33" s="52"/>
      <c r="EZS33" s="52"/>
      <c r="EZT33" s="52"/>
      <c r="EZU33" s="52"/>
      <c r="EZV33" s="52"/>
      <c r="EZW33" s="52"/>
      <c r="EZX33" s="52"/>
      <c r="EZY33" s="52"/>
      <c r="EZZ33" s="52"/>
      <c r="FAA33" s="52"/>
      <c r="FAB33" s="52"/>
      <c r="FAC33" s="52"/>
      <c r="FAD33" s="52"/>
      <c r="FAE33" s="52"/>
      <c r="FAF33" s="52"/>
      <c r="FAG33" s="52"/>
      <c r="FAH33" s="52"/>
      <c r="FAI33" s="52"/>
      <c r="FAJ33" s="52"/>
      <c r="FAK33" s="52"/>
      <c r="FAL33" s="52"/>
      <c r="FAM33" s="52"/>
      <c r="FAN33" s="52"/>
      <c r="FAO33" s="52"/>
      <c r="FAP33" s="52"/>
      <c r="FAQ33" s="52"/>
      <c r="FAR33" s="52"/>
      <c r="FAS33" s="52"/>
      <c r="FAT33" s="52"/>
      <c r="FAU33" s="52"/>
      <c r="FAV33" s="52"/>
      <c r="FAW33" s="52"/>
      <c r="FAX33" s="52"/>
      <c r="FAY33" s="52"/>
      <c r="FAZ33" s="52"/>
      <c r="FBA33" s="52"/>
      <c r="FBB33" s="52"/>
      <c r="FBC33" s="52"/>
      <c r="FBD33" s="52"/>
      <c r="FBE33" s="52"/>
      <c r="FBF33" s="52"/>
      <c r="FBG33" s="52"/>
      <c r="FBH33" s="52"/>
      <c r="FBI33" s="52"/>
      <c r="FBJ33" s="52"/>
      <c r="FBK33" s="52"/>
      <c r="FBL33" s="52"/>
      <c r="FBM33" s="52"/>
      <c r="FBN33" s="52"/>
      <c r="FBO33" s="52"/>
      <c r="FBP33" s="52"/>
      <c r="FBQ33" s="52"/>
      <c r="FBR33" s="52"/>
      <c r="FBS33" s="52"/>
      <c r="FBT33" s="52"/>
      <c r="FBU33" s="52"/>
      <c r="FBV33" s="52"/>
      <c r="FBW33" s="52"/>
      <c r="FBX33" s="52"/>
      <c r="FBY33" s="52"/>
      <c r="FBZ33" s="52"/>
      <c r="FCA33" s="52"/>
      <c r="FCB33" s="52"/>
      <c r="FCC33" s="52"/>
      <c r="FCD33" s="52"/>
      <c r="FCE33" s="52"/>
      <c r="FCF33" s="52"/>
      <c r="FCG33" s="52"/>
      <c r="FCH33" s="52"/>
      <c r="FCI33" s="52"/>
      <c r="FCJ33" s="52"/>
      <c r="FCK33" s="52"/>
      <c r="FCL33" s="52"/>
      <c r="FCM33" s="52"/>
      <c r="FCN33" s="52"/>
      <c r="FCO33" s="52"/>
      <c r="FCP33" s="52"/>
      <c r="FCQ33" s="52"/>
      <c r="FCR33" s="52"/>
      <c r="FCS33" s="52"/>
      <c r="FCT33" s="52"/>
      <c r="FCU33" s="52"/>
      <c r="FCV33" s="52"/>
      <c r="FCW33" s="52"/>
      <c r="FCX33" s="52"/>
      <c r="FCY33" s="52"/>
      <c r="FCZ33" s="52"/>
      <c r="FDA33" s="52"/>
      <c r="FDB33" s="52"/>
      <c r="FDC33" s="52"/>
      <c r="FDD33" s="52"/>
      <c r="FDE33" s="52"/>
      <c r="FDF33" s="52"/>
      <c r="FDG33" s="52"/>
      <c r="FDH33" s="52"/>
      <c r="FDI33" s="52"/>
      <c r="FDJ33" s="52"/>
      <c r="FDK33" s="52"/>
      <c r="FDL33" s="52"/>
      <c r="FDM33" s="52"/>
      <c r="FDN33" s="52"/>
      <c r="FDO33" s="52"/>
      <c r="FDP33" s="52"/>
      <c r="FDQ33" s="52"/>
      <c r="FDR33" s="52"/>
      <c r="FDS33" s="52"/>
      <c r="FDT33" s="52"/>
      <c r="FDU33" s="52"/>
      <c r="FDV33" s="52"/>
      <c r="FDW33" s="52"/>
      <c r="FDX33" s="52"/>
      <c r="FDY33" s="52"/>
      <c r="FDZ33" s="52"/>
      <c r="FEA33" s="52"/>
      <c r="FEB33" s="52"/>
      <c r="FEC33" s="52"/>
      <c r="FED33" s="52"/>
      <c r="FEE33" s="52"/>
      <c r="FEF33" s="52"/>
      <c r="FEG33" s="52"/>
      <c r="FEH33" s="52"/>
      <c r="FEI33" s="52"/>
      <c r="FEJ33" s="52"/>
      <c r="FEK33" s="52"/>
      <c r="FEL33" s="52"/>
      <c r="FEM33" s="52"/>
      <c r="FEN33" s="52"/>
      <c r="FEO33" s="52"/>
      <c r="FEP33" s="52"/>
      <c r="FEQ33" s="52"/>
      <c r="FER33" s="52"/>
      <c r="FES33" s="52"/>
      <c r="FET33" s="52"/>
      <c r="FEU33" s="52"/>
      <c r="FEV33" s="52"/>
      <c r="FEW33" s="52"/>
      <c r="FEX33" s="52"/>
      <c r="FEY33" s="52"/>
      <c r="FEZ33" s="52"/>
      <c r="FFA33" s="52"/>
      <c r="FFB33" s="52"/>
      <c r="FFC33" s="52"/>
      <c r="FFD33" s="52"/>
      <c r="FFE33" s="52"/>
      <c r="FFF33" s="52"/>
      <c r="FFG33" s="52"/>
      <c r="FFH33" s="52"/>
      <c r="FFI33" s="52"/>
      <c r="FFJ33" s="52"/>
      <c r="FFK33" s="52"/>
      <c r="FFL33" s="52"/>
      <c r="FFM33" s="52"/>
      <c r="FFN33" s="52"/>
      <c r="FFO33" s="52"/>
      <c r="FFP33" s="52"/>
      <c r="FFQ33" s="52"/>
      <c r="FFR33" s="52"/>
      <c r="FFS33" s="52"/>
      <c r="FFT33" s="52"/>
      <c r="FFU33" s="52"/>
      <c r="FFV33" s="52"/>
      <c r="FFW33" s="52"/>
      <c r="FFX33" s="52"/>
      <c r="FFY33" s="52"/>
      <c r="FFZ33" s="52"/>
      <c r="FGA33" s="52"/>
      <c r="FGB33" s="52"/>
      <c r="FGC33" s="52"/>
      <c r="FGD33" s="52"/>
      <c r="FGE33" s="52"/>
      <c r="FGF33" s="52"/>
      <c r="FGG33" s="52"/>
      <c r="FGH33" s="52"/>
      <c r="FGI33" s="52"/>
      <c r="FGJ33" s="52"/>
      <c r="FGK33" s="52"/>
      <c r="FGL33" s="52"/>
      <c r="FGM33" s="52"/>
      <c r="FGN33" s="52"/>
      <c r="FGO33" s="52"/>
      <c r="FGP33" s="52"/>
      <c r="FGQ33" s="52"/>
      <c r="FGR33" s="52"/>
      <c r="FGS33" s="52"/>
      <c r="FGT33" s="52"/>
      <c r="FGU33" s="52"/>
      <c r="FGV33" s="52"/>
      <c r="FGW33" s="52"/>
      <c r="FGX33" s="52"/>
      <c r="FGY33" s="52"/>
      <c r="FGZ33" s="52"/>
      <c r="FHA33" s="52"/>
      <c r="FHB33" s="52"/>
      <c r="FHC33" s="52"/>
      <c r="FHD33" s="52"/>
      <c r="FHE33" s="52"/>
      <c r="FHF33" s="52"/>
      <c r="FHG33" s="52"/>
      <c r="FHH33" s="52"/>
      <c r="FHI33" s="52"/>
      <c r="FHJ33" s="52"/>
      <c r="FHK33" s="52"/>
      <c r="FHL33" s="52"/>
      <c r="FHM33" s="52"/>
      <c r="FHN33" s="52"/>
      <c r="FHO33" s="52"/>
      <c r="FHP33" s="52"/>
      <c r="FHQ33" s="52"/>
      <c r="FHR33" s="52"/>
      <c r="FHS33" s="52"/>
      <c r="FHT33" s="52"/>
      <c r="FHU33" s="52"/>
      <c r="FHV33" s="52"/>
      <c r="FHW33" s="52"/>
      <c r="FHX33" s="52"/>
      <c r="FHY33" s="52"/>
      <c r="FHZ33" s="52"/>
      <c r="FIA33" s="52"/>
      <c r="FIB33" s="52"/>
      <c r="FIC33" s="52"/>
      <c r="FID33" s="52"/>
      <c r="FIE33" s="52"/>
      <c r="FIF33" s="52"/>
      <c r="FIG33" s="52"/>
      <c r="FIH33" s="52"/>
      <c r="FII33" s="52"/>
      <c r="FIJ33" s="52"/>
      <c r="FIK33" s="52"/>
      <c r="FIL33" s="52"/>
      <c r="FIM33" s="52"/>
      <c r="FIN33" s="52"/>
      <c r="FIO33" s="52"/>
      <c r="FIP33" s="52"/>
      <c r="FIQ33" s="52"/>
      <c r="FIR33" s="52"/>
      <c r="FIS33" s="52"/>
      <c r="FIT33" s="52"/>
      <c r="FIU33" s="52"/>
      <c r="FIV33" s="52"/>
      <c r="FIW33" s="52"/>
      <c r="FIX33" s="52"/>
      <c r="FIY33" s="52"/>
      <c r="FIZ33" s="52"/>
      <c r="FJA33" s="52"/>
      <c r="FJB33" s="52"/>
      <c r="FJC33" s="52"/>
      <c r="FJD33" s="52"/>
      <c r="FJE33" s="52"/>
      <c r="FJF33" s="52"/>
      <c r="FJG33" s="52"/>
      <c r="FJH33" s="52"/>
      <c r="FJI33" s="52"/>
      <c r="FJJ33" s="52"/>
      <c r="FJK33" s="52"/>
      <c r="FJL33" s="52"/>
      <c r="FJM33" s="52"/>
      <c r="FJN33" s="52"/>
      <c r="FJO33" s="52"/>
      <c r="FJP33" s="52"/>
      <c r="FJQ33" s="52"/>
      <c r="FJR33" s="52"/>
      <c r="FJS33" s="52"/>
      <c r="FJT33" s="52"/>
      <c r="FJU33" s="52"/>
      <c r="FJV33" s="52"/>
      <c r="FJW33" s="52"/>
      <c r="FJX33" s="52"/>
      <c r="FJY33" s="52"/>
      <c r="FJZ33" s="52"/>
      <c r="FKA33" s="52"/>
      <c r="FKB33" s="52"/>
      <c r="FKC33" s="52"/>
      <c r="FKD33" s="52"/>
      <c r="FKE33" s="52"/>
      <c r="FKF33" s="52"/>
      <c r="FKG33" s="52"/>
      <c r="FKH33" s="52"/>
      <c r="FKI33" s="52"/>
      <c r="FKJ33" s="52"/>
      <c r="FKK33" s="52"/>
      <c r="FKL33" s="52"/>
      <c r="FKM33" s="52"/>
      <c r="FKN33" s="52"/>
      <c r="FKO33" s="52"/>
      <c r="FKP33" s="52"/>
      <c r="FKQ33" s="52"/>
      <c r="FKR33" s="52"/>
      <c r="FKS33" s="52"/>
      <c r="FKT33" s="52"/>
      <c r="FKU33" s="52"/>
      <c r="FKV33" s="52"/>
      <c r="FKW33" s="52"/>
      <c r="FKX33" s="52"/>
      <c r="FKY33" s="52"/>
      <c r="FKZ33" s="52"/>
      <c r="FLA33" s="52"/>
      <c r="FLB33" s="52"/>
      <c r="FLC33" s="52"/>
      <c r="FLD33" s="52"/>
      <c r="FLE33" s="52"/>
      <c r="FLF33" s="52"/>
      <c r="FLG33" s="52"/>
      <c r="FLH33" s="52"/>
      <c r="FLI33" s="52"/>
      <c r="FLJ33" s="52"/>
      <c r="FLK33" s="52"/>
      <c r="FLL33" s="52"/>
      <c r="FLM33" s="52"/>
      <c r="FLN33" s="52"/>
      <c r="FLO33" s="52"/>
      <c r="FLP33" s="52"/>
      <c r="FLQ33" s="52"/>
      <c r="FLR33" s="52"/>
      <c r="FLS33" s="52"/>
      <c r="FLT33" s="52"/>
      <c r="FLU33" s="52"/>
      <c r="FLV33" s="52"/>
      <c r="FLW33" s="52"/>
      <c r="FLX33" s="52"/>
      <c r="FLY33" s="52"/>
      <c r="FLZ33" s="52"/>
      <c r="FMA33" s="52"/>
      <c r="FMB33" s="52"/>
      <c r="FMC33" s="52"/>
      <c r="FMD33" s="52"/>
      <c r="FME33" s="52"/>
      <c r="FMF33" s="52"/>
      <c r="FMG33" s="52"/>
      <c r="FMH33" s="52"/>
      <c r="FMI33" s="52"/>
      <c r="FMJ33" s="52"/>
      <c r="FMK33" s="52"/>
      <c r="FML33" s="52"/>
      <c r="FMM33" s="52"/>
      <c r="FMN33" s="52"/>
      <c r="FMO33" s="52"/>
      <c r="FMP33" s="52"/>
      <c r="FMQ33" s="52"/>
      <c r="FMR33" s="52"/>
      <c r="FMS33" s="52"/>
      <c r="FMT33" s="52"/>
      <c r="FMU33" s="52"/>
      <c r="FMV33" s="52"/>
      <c r="FMW33" s="52"/>
      <c r="FMX33" s="52"/>
      <c r="FMY33" s="52"/>
      <c r="FMZ33" s="52"/>
      <c r="FNA33" s="52"/>
      <c r="FNB33" s="52"/>
      <c r="FNC33" s="52"/>
      <c r="FND33" s="52"/>
      <c r="FNE33" s="52"/>
      <c r="FNF33" s="52"/>
      <c r="FNG33" s="52"/>
      <c r="FNH33" s="52"/>
      <c r="FNI33" s="52"/>
      <c r="FNJ33" s="52"/>
      <c r="FNK33" s="52"/>
      <c r="FNL33" s="52"/>
      <c r="FNM33" s="52"/>
      <c r="FNN33" s="52"/>
      <c r="FNO33" s="52"/>
      <c r="FNP33" s="52"/>
      <c r="FNQ33" s="52"/>
      <c r="FNR33" s="52"/>
      <c r="FNS33" s="52"/>
      <c r="FNT33" s="52"/>
      <c r="FNU33" s="52"/>
      <c r="FNV33" s="52"/>
      <c r="FNW33" s="52"/>
      <c r="FNX33" s="52"/>
      <c r="FNY33" s="52"/>
      <c r="FNZ33" s="52"/>
      <c r="FOA33" s="52"/>
      <c r="FOB33" s="52"/>
      <c r="FOC33" s="52"/>
      <c r="FOD33" s="52"/>
      <c r="FOE33" s="52"/>
      <c r="FOF33" s="52"/>
      <c r="FOG33" s="52"/>
      <c r="FOH33" s="52"/>
      <c r="FOI33" s="52"/>
      <c r="FOJ33" s="52"/>
      <c r="FOK33" s="52"/>
      <c r="FOL33" s="52"/>
      <c r="FOM33" s="52"/>
      <c r="FON33" s="52"/>
      <c r="FOO33" s="52"/>
      <c r="FOP33" s="52"/>
      <c r="FOQ33" s="52"/>
      <c r="FOR33" s="52"/>
      <c r="FOS33" s="52"/>
      <c r="FOT33" s="52"/>
      <c r="FOU33" s="52"/>
      <c r="FOV33" s="52"/>
      <c r="FOW33" s="52"/>
      <c r="FOX33" s="52"/>
      <c r="FOY33" s="52"/>
      <c r="FOZ33" s="52"/>
      <c r="FPA33" s="52"/>
      <c r="FPB33" s="52"/>
      <c r="FPC33" s="52"/>
      <c r="FPD33" s="52"/>
      <c r="FPE33" s="52"/>
      <c r="FPF33" s="52"/>
      <c r="FPG33" s="52"/>
      <c r="FPH33" s="52"/>
      <c r="FPI33" s="52"/>
      <c r="FPJ33" s="52"/>
      <c r="FPK33" s="52"/>
      <c r="FPL33" s="52"/>
      <c r="FPM33" s="52"/>
      <c r="FPN33" s="52"/>
      <c r="FPO33" s="52"/>
      <c r="FPP33" s="52"/>
      <c r="FPQ33" s="52"/>
      <c r="FPR33" s="52"/>
      <c r="FPS33" s="52"/>
      <c r="FPT33" s="52"/>
      <c r="FPU33" s="52"/>
      <c r="FPV33" s="52"/>
      <c r="FPW33" s="52"/>
      <c r="FPX33" s="52"/>
      <c r="FPY33" s="52"/>
      <c r="FPZ33" s="52"/>
      <c r="FQA33" s="52"/>
      <c r="FQB33" s="52"/>
      <c r="FQC33" s="52"/>
      <c r="FQD33" s="52"/>
      <c r="FQE33" s="52"/>
      <c r="FQF33" s="52"/>
      <c r="FQG33" s="52"/>
      <c r="FQH33" s="52"/>
      <c r="FQI33" s="52"/>
      <c r="FQJ33" s="52"/>
      <c r="FQK33" s="52"/>
      <c r="FQL33" s="52"/>
      <c r="FQM33" s="52"/>
      <c r="FQN33" s="52"/>
      <c r="FQO33" s="52"/>
      <c r="FQP33" s="52"/>
      <c r="FQQ33" s="52"/>
      <c r="FQR33" s="52"/>
      <c r="FQS33" s="52"/>
      <c r="FQT33" s="52"/>
      <c r="FQU33" s="52"/>
      <c r="FQV33" s="52"/>
      <c r="FQW33" s="52"/>
      <c r="FQX33" s="52"/>
      <c r="FQY33" s="52"/>
      <c r="FQZ33" s="52"/>
      <c r="FRA33" s="52"/>
      <c r="FRB33" s="52"/>
      <c r="FRC33" s="52"/>
      <c r="FRD33" s="52"/>
      <c r="FRE33" s="52"/>
      <c r="FRF33" s="52"/>
      <c r="FRG33" s="52"/>
      <c r="FRH33" s="52"/>
      <c r="FRI33" s="52"/>
      <c r="FRJ33" s="52"/>
      <c r="FRK33" s="52"/>
      <c r="FRL33" s="52"/>
      <c r="FRM33" s="52"/>
      <c r="FRN33" s="52"/>
      <c r="FRO33" s="52"/>
      <c r="FRP33" s="52"/>
      <c r="FRQ33" s="52"/>
      <c r="FRR33" s="52"/>
      <c r="FRS33" s="52"/>
      <c r="FRT33" s="52"/>
      <c r="FRU33" s="52"/>
      <c r="FRV33" s="52"/>
      <c r="FRW33" s="52"/>
      <c r="FRX33" s="52"/>
      <c r="FRY33" s="52"/>
      <c r="FRZ33" s="52"/>
      <c r="FSA33" s="52"/>
      <c r="FSB33" s="52"/>
      <c r="FSC33" s="52"/>
      <c r="FSD33" s="52"/>
      <c r="FSE33" s="52"/>
      <c r="FSF33" s="52"/>
      <c r="FSG33" s="52"/>
      <c r="FSH33" s="52"/>
      <c r="FSI33" s="52"/>
      <c r="FSJ33" s="52"/>
      <c r="FSK33" s="52"/>
      <c r="FSL33" s="52"/>
      <c r="FSM33" s="52"/>
      <c r="FSN33" s="52"/>
      <c r="FSO33" s="52"/>
      <c r="FSP33" s="52"/>
      <c r="FSQ33" s="52"/>
      <c r="FSR33" s="52"/>
      <c r="FSS33" s="52"/>
      <c r="FST33" s="52"/>
      <c r="FSU33" s="52"/>
      <c r="FSV33" s="52"/>
      <c r="FSW33" s="52"/>
      <c r="FSX33" s="52"/>
      <c r="FSY33" s="52"/>
      <c r="FSZ33" s="52"/>
      <c r="FTA33" s="52"/>
      <c r="FTB33" s="52"/>
      <c r="FTC33" s="52"/>
      <c r="FTD33" s="52"/>
      <c r="FTE33" s="52"/>
      <c r="FTF33" s="52"/>
      <c r="FTG33" s="52"/>
      <c r="FTH33" s="52"/>
      <c r="FTI33" s="52"/>
      <c r="FTJ33" s="52"/>
      <c r="FTK33" s="52"/>
      <c r="FTL33" s="52"/>
      <c r="FTM33" s="52"/>
      <c r="FTN33" s="52"/>
      <c r="FTO33" s="52"/>
      <c r="FTP33" s="52"/>
      <c r="FTQ33" s="52"/>
      <c r="FTR33" s="52"/>
      <c r="FTS33" s="52"/>
      <c r="FTT33" s="52"/>
      <c r="FTU33" s="52"/>
      <c r="FTV33" s="52"/>
      <c r="FTW33" s="52"/>
      <c r="FTX33" s="52"/>
      <c r="FTY33" s="52"/>
      <c r="FTZ33" s="52"/>
      <c r="FUA33" s="52"/>
      <c r="FUB33" s="52"/>
      <c r="FUC33" s="52"/>
      <c r="FUD33" s="52"/>
      <c r="FUE33" s="52"/>
      <c r="FUF33" s="52"/>
      <c r="FUG33" s="52"/>
      <c r="FUH33" s="52"/>
      <c r="FUI33" s="52"/>
      <c r="FUJ33" s="52"/>
      <c r="FUK33" s="52"/>
      <c r="FUL33" s="52"/>
      <c r="FUM33" s="52"/>
      <c r="FUN33" s="52"/>
      <c r="FUO33" s="52"/>
      <c r="FUP33" s="52"/>
      <c r="FUQ33" s="52"/>
      <c r="FUR33" s="52"/>
      <c r="FUS33" s="52"/>
      <c r="FUT33" s="52"/>
      <c r="FUU33" s="52"/>
      <c r="FUV33" s="52"/>
      <c r="FUW33" s="52"/>
      <c r="FUX33" s="52"/>
      <c r="FUY33" s="52"/>
      <c r="FUZ33" s="52"/>
      <c r="FVA33" s="52"/>
      <c r="FVB33" s="52"/>
      <c r="FVC33" s="52"/>
      <c r="FVD33" s="52"/>
      <c r="FVE33" s="52"/>
      <c r="FVF33" s="52"/>
      <c r="FVG33" s="52"/>
      <c r="FVH33" s="52"/>
      <c r="FVI33" s="52"/>
      <c r="FVJ33" s="52"/>
      <c r="FVK33" s="52"/>
      <c r="FVL33" s="52"/>
      <c r="FVM33" s="52"/>
      <c r="FVN33" s="52"/>
      <c r="FVO33" s="52"/>
      <c r="FVP33" s="52"/>
      <c r="FVQ33" s="52"/>
      <c r="FVR33" s="52"/>
      <c r="FVS33" s="52"/>
      <c r="FVT33" s="52"/>
      <c r="FVU33" s="52"/>
      <c r="FVV33" s="52"/>
      <c r="FVW33" s="52"/>
      <c r="FVX33" s="52"/>
      <c r="FVY33" s="52"/>
      <c r="FVZ33" s="52"/>
      <c r="FWA33" s="52"/>
      <c r="FWB33" s="52"/>
      <c r="FWC33" s="52"/>
      <c r="FWD33" s="52"/>
      <c r="FWE33" s="52"/>
      <c r="FWF33" s="52"/>
      <c r="FWG33" s="52"/>
      <c r="FWH33" s="52"/>
      <c r="FWI33" s="52"/>
      <c r="FWJ33" s="52"/>
      <c r="FWK33" s="52"/>
      <c r="FWL33" s="52"/>
      <c r="FWM33" s="52"/>
      <c r="FWN33" s="52"/>
      <c r="FWO33" s="52"/>
      <c r="FWP33" s="52"/>
      <c r="FWQ33" s="52"/>
      <c r="FWR33" s="52"/>
      <c r="FWS33" s="52"/>
      <c r="FWT33" s="52"/>
      <c r="FWU33" s="52"/>
      <c r="FWV33" s="52"/>
      <c r="FWW33" s="52"/>
      <c r="FWX33" s="52"/>
      <c r="FWY33" s="52"/>
      <c r="FWZ33" s="52"/>
      <c r="FXA33" s="52"/>
      <c r="FXB33" s="52"/>
      <c r="FXC33" s="52"/>
      <c r="FXD33" s="52"/>
      <c r="FXE33" s="52"/>
      <c r="FXF33" s="52"/>
      <c r="FXG33" s="52"/>
      <c r="FXH33" s="52"/>
      <c r="FXI33" s="52"/>
      <c r="FXJ33" s="52"/>
      <c r="FXK33" s="52"/>
      <c r="FXL33" s="52"/>
      <c r="FXM33" s="52"/>
      <c r="FXN33" s="52"/>
      <c r="FXO33" s="52"/>
      <c r="FXP33" s="52"/>
      <c r="FXQ33" s="52"/>
      <c r="FXR33" s="52"/>
      <c r="FXS33" s="52"/>
      <c r="FXT33" s="52"/>
      <c r="FXU33" s="52"/>
      <c r="FXV33" s="52"/>
      <c r="FXW33" s="52"/>
      <c r="FXX33" s="52"/>
      <c r="FXY33" s="52"/>
      <c r="FXZ33" s="52"/>
      <c r="FYA33" s="52"/>
      <c r="FYB33" s="52"/>
      <c r="FYC33" s="52"/>
      <c r="FYD33" s="52"/>
      <c r="FYE33" s="52"/>
      <c r="FYF33" s="52"/>
      <c r="FYG33" s="52"/>
      <c r="FYH33" s="52"/>
      <c r="FYI33" s="52"/>
      <c r="FYJ33" s="52"/>
      <c r="FYK33" s="52"/>
      <c r="FYL33" s="52"/>
      <c r="FYM33" s="52"/>
      <c r="FYN33" s="52"/>
      <c r="FYO33" s="52"/>
      <c r="FYP33" s="52"/>
      <c r="FYQ33" s="52"/>
      <c r="FYR33" s="52"/>
      <c r="FYS33" s="52"/>
      <c r="FYT33" s="52"/>
      <c r="FYU33" s="52"/>
      <c r="FYV33" s="52"/>
      <c r="FYW33" s="52"/>
      <c r="FYX33" s="52"/>
      <c r="FYY33" s="52"/>
      <c r="FYZ33" s="52"/>
      <c r="FZA33" s="52"/>
      <c r="FZB33" s="52"/>
      <c r="FZC33" s="52"/>
      <c r="FZD33" s="52"/>
      <c r="FZE33" s="52"/>
      <c r="FZF33" s="52"/>
      <c r="FZG33" s="52"/>
      <c r="FZH33" s="52"/>
      <c r="FZI33" s="52"/>
      <c r="FZJ33" s="52"/>
      <c r="FZK33" s="52"/>
      <c r="FZL33" s="52"/>
      <c r="FZM33" s="52"/>
      <c r="FZN33" s="52"/>
      <c r="FZO33" s="52"/>
      <c r="FZP33" s="52"/>
      <c r="FZQ33" s="52"/>
      <c r="FZR33" s="52"/>
      <c r="FZS33" s="52"/>
      <c r="FZT33" s="52"/>
      <c r="FZU33" s="52"/>
      <c r="FZV33" s="52"/>
      <c r="FZW33" s="52"/>
      <c r="FZX33" s="52"/>
      <c r="FZY33" s="52"/>
      <c r="FZZ33" s="52"/>
      <c r="GAA33" s="52"/>
      <c r="GAB33" s="52"/>
      <c r="GAC33" s="52"/>
      <c r="GAD33" s="52"/>
      <c r="GAE33" s="52"/>
      <c r="GAF33" s="52"/>
      <c r="GAG33" s="52"/>
      <c r="GAH33" s="52"/>
      <c r="GAI33" s="52"/>
      <c r="GAJ33" s="52"/>
      <c r="GAK33" s="52"/>
      <c r="GAL33" s="52"/>
      <c r="GAM33" s="52"/>
      <c r="GAN33" s="52"/>
      <c r="GAO33" s="52"/>
      <c r="GAP33" s="52"/>
      <c r="GAQ33" s="52"/>
      <c r="GAR33" s="52"/>
      <c r="GAS33" s="52"/>
      <c r="GAT33" s="52"/>
      <c r="GAU33" s="52"/>
      <c r="GAV33" s="52"/>
      <c r="GAW33" s="52"/>
      <c r="GAX33" s="52"/>
      <c r="GAY33" s="52"/>
      <c r="GAZ33" s="52"/>
      <c r="GBA33" s="52"/>
      <c r="GBB33" s="52"/>
      <c r="GBC33" s="52"/>
      <c r="GBD33" s="52"/>
      <c r="GBE33" s="52"/>
      <c r="GBF33" s="52"/>
      <c r="GBG33" s="52"/>
      <c r="GBH33" s="52"/>
      <c r="GBI33" s="52"/>
      <c r="GBJ33" s="52"/>
      <c r="GBK33" s="52"/>
      <c r="GBL33" s="52"/>
      <c r="GBM33" s="52"/>
      <c r="GBN33" s="52"/>
      <c r="GBO33" s="52"/>
      <c r="GBP33" s="52"/>
      <c r="GBQ33" s="52"/>
      <c r="GBR33" s="52"/>
      <c r="GBS33" s="52"/>
      <c r="GBT33" s="52"/>
      <c r="GBU33" s="52"/>
      <c r="GBV33" s="52"/>
      <c r="GBW33" s="52"/>
      <c r="GBX33" s="52"/>
      <c r="GBY33" s="52"/>
      <c r="GBZ33" s="52"/>
      <c r="GCA33" s="52"/>
      <c r="GCB33" s="52"/>
      <c r="GCC33" s="52"/>
      <c r="GCD33" s="52"/>
      <c r="GCE33" s="52"/>
      <c r="GCF33" s="52"/>
      <c r="GCG33" s="52"/>
      <c r="GCH33" s="52"/>
      <c r="GCI33" s="52"/>
      <c r="GCJ33" s="52"/>
      <c r="GCK33" s="52"/>
      <c r="GCL33" s="52"/>
      <c r="GCM33" s="52"/>
      <c r="GCN33" s="52"/>
      <c r="GCO33" s="52"/>
      <c r="GCP33" s="52"/>
      <c r="GCQ33" s="52"/>
      <c r="GCR33" s="52"/>
      <c r="GCS33" s="52"/>
      <c r="GCT33" s="52"/>
      <c r="GCU33" s="52"/>
      <c r="GCV33" s="52"/>
      <c r="GCW33" s="52"/>
      <c r="GCX33" s="52"/>
      <c r="GCY33" s="52"/>
      <c r="GCZ33" s="52"/>
      <c r="GDA33" s="52"/>
      <c r="GDB33" s="52"/>
      <c r="GDC33" s="52"/>
      <c r="GDD33" s="52"/>
      <c r="GDE33" s="52"/>
      <c r="GDF33" s="52"/>
      <c r="GDG33" s="52"/>
      <c r="GDH33" s="52"/>
      <c r="GDI33" s="52"/>
      <c r="GDJ33" s="52"/>
      <c r="GDK33" s="52"/>
      <c r="GDL33" s="52"/>
      <c r="GDM33" s="52"/>
      <c r="GDN33" s="52"/>
      <c r="GDO33" s="52"/>
      <c r="GDP33" s="52"/>
      <c r="GDQ33" s="52"/>
      <c r="GDR33" s="52"/>
      <c r="GDS33" s="52"/>
      <c r="GDT33" s="52"/>
      <c r="GDU33" s="52"/>
      <c r="GDV33" s="52"/>
      <c r="GDW33" s="52"/>
      <c r="GDX33" s="52"/>
      <c r="GDY33" s="52"/>
      <c r="GDZ33" s="52"/>
      <c r="GEA33" s="52"/>
      <c r="GEB33" s="52"/>
      <c r="GEC33" s="52"/>
      <c r="GED33" s="52"/>
      <c r="GEE33" s="52"/>
      <c r="GEF33" s="52"/>
      <c r="GEG33" s="52"/>
      <c r="GEH33" s="52"/>
      <c r="GEI33" s="52"/>
      <c r="GEJ33" s="52"/>
      <c r="GEK33" s="52"/>
      <c r="GEL33" s="52"/>
      <c r="GEM33" s="52"/>
      <c r="GEN33" s="52"/>
      <c r="GEO33" s="52"/>
      <c r="GEP33" s="52"/>
      <c r="GEQ33" s="52"/>
      <c r="GER33" s="52"/>
      <c r="GES33" s="52"/>
      <c r="GET33" s="52"/>
      <c r="GEU33" s="52"/>
      <c r="GEV33" s="52"/>
      <c r="GEW33" s="52"/>
      <c r="GEX33" s="52"/>
      <c r="GEY33" s="52"/>
      <c r="GEZ33" s="52"/>
      <c r="GFA33" s="52"/>
      <c r="GFB33" s="52"/>
      <c r="GFC33" s="52"/>
      <c r="GFD33" s="52"/>
      <c r="GFE33" s="52"/>
      <c r="GFF33" s="52"/>
      <c r="GFG33" s="52"/>
      <c r="GFH33" s="52"/>
      <c r="GFI33" s="52"/>
      <c r="GFJ33" s="52"/>
      <c r="GFK33" s="52"/>
      <c r="GFL33" s="52"/>
      <c r="GFM33" s="52"/>
      <c r="GFN33" s="52"/>
      <c r="GFO33" s="52"/>
      <c r="GFP33" s="52"/>
      <c r="GFQ33" s="52"/>
      <c r="GFR33" s="52"/>
      <c r="GFS33" s="52"/>
      <c r="GFT33" s="52"/>
      <c r="GFU33" s="52"/>
      <c r="GFV33" s="52"/>
      <c r="GFW33" s="52"/>
      <c r="GFX33" s="52"/>
      <c r="GFY33" s="52"/>
      <c r="GFZ33" s="52"/>
      <c r="GGA33" s="52"/>
      <c r="GGB33" s="52"/>
      <c r="GGC33" s="52"/>
      <c r="GGD33" s="52"/>
      <c r="GGE33" s="52"/>
      <c r="GGF33" s="52"/>
      <c r="GGG33" s="52"/>
      <c r="GGH33" s="52"/>
      <c r="GGI33" s="52"/>
      <c r="GGJ33" s="52"/>
      <c r="GGK33" s="52"/>
      <c r="GGL33" s="52"/>
      <c r="GGM33" s="52"/>
      <c r="GGN33" s="52"/>
      <c r="GGO33" s="52"/>
      <c r="GGP33" s="52"/>
      <c r="GGQ33" s="52"/>
      <c r="GGR33" s="52"/>
      <c r="GGS33" s="52"/>
      <c r="GGT33" s="52"/>
      <c r="GGU33" s="52"/>
      <c r="GGV33" s="52"/>
      <c r="GGW33" s="52"/>
      <c r="GGX33" s="52"/>
      <c r="GGY33" s="52"/>
      <c r="GGZ33" s="52"/>
      <c r="GHA33" s="52"/>
      <c r="GHB33" s="52"/>
      <c r="GHC33" s="52"/>
      <c r="GHD33" s="52"/>
      <c r="GHE33" s="52"/>
      <c r="GHF33" s="52"/>
      <c r="GHG33" s="52"/>
      <c r="GHH33" s="52"/>
      <c r="GHI33" s="52"/>
      <c r="GHJ33" s="52"/>
      <c r="GHK33" s="52"/>
      <c r="GHL33" s="52"/>
      <c r="GHM33" s="52"/>
      <c r="GHN33" s="52"/>
      <c r="GHO33" s="52"/>
      <c r="GHP33" s="52"/>
      <c r="GHQ33" s="52"/>
      <c r="GHR33" s="52"/>
      <c r="GHS33" s="52"/>
      <c r="GHT33" s="52"/>
      <c r="GHU33" s="52"/>
      <c r="GHV33" s="52"/>
      <c r="GHW33" s="52"/>
      <c r="GHX33" s="52"/>
      <c r="GHY33" s="52"/>
      <c r="GHZ33" s="52"/>
      <c r="GIA33" s="52"/>
      <c r="GIB33" s="52"/>
      <c r="GIC33" s="52"/>
      <c r="GID33" s="52"/>
      <c r="GIE33" s="52"/>
      <c r="GIF33" s="52"/>
      <c r="GIG33" s="52"/>
      <c r="GIH33" s="52"/>
      <c r="GII33" s="52"/>
      <c r="GIJ33" s="52"/>
      <c r="GIK33" s="52"/>
      <c r="GIL33" s="52"/>
      <c r="GIM33" s="52"/>
      <c r="GIN33" s="52"/>
      <c r="GIO33" s="52"/>
      <c r="GIP33" s="52"/>
      <c r="GIQ33" s="52"/>
      <c r="GIR33" s="52"/>
      <c r="GIS33" s="52"/>
      <c r="GIT33" s="52"/>
      <c r="GIU33" s="52"/>
      <c r="GIV33" s="52"/>
      <c r="GIW33" s="52"/>
      <c r="GIX33" s="52"/>
      <c r="GIY33" s="52"/>
      <c r="GIZ33" s="52"/>
      <c r="GJA33" s="52"/>
      <c r="GJB33" s="52"/>
      <c r="GJC33" s="52"/>
      <c r="GJD33" s="52"/>
      <c r="GJE33" s="52"/>
      <c r="GJF33" s="52"/>
      <c r="GJG33" s="52"/>
      <c r="GJH33" s="52"/>
      <c r="GJI33" s="52"/>
      <c r="GJJ33" s="52"/>
      <c r="GJK33" s="52"/>
      <c r="GJL33" s="52"/>
      <c r="GJM33" s="52"/>
      <c r="GJN33" s="52"/>
      <c r="GJO33" s="52"/>
      <c r="GJP33" s="52"/>
      <c r="GJQ33" s="52"/>
      <c r="GJR33" s="52"/>
      <c r="GJS33" s="52"/>
      <c r="GJT33" s="52"/>
      <c r="GJU33" s="52"/>
      <c r="GJV33" s="52"/>
      <c r="GJW33" s="52"/>
      <c r="GJX33" s="52"/>
      <c r="GJY33" s="52"/>
      <c r="GJZ33" s="52"/>
      <c r="GKA33" s="52"/>
      <c r="GKB33" s="52"/>
      <c r="GKC33" s="52"/>
      <c r="GKD33" s="52"/>
      <c r="GKE33" s="52"/>
      <c r="GKF33" s="52"/>
      <c r="GKG33" s="52"/>
      <c r="GKH33" s="52"/>
      <c r="GKI33" s="52"/>
      <c r="GKJ33" s="52"/>
      <c r="GKK33" s="52"/>
      <c r="GKL33" s="52"/>
      <c r="GKM33" s="52"/>
      <c r="GKN33" s="52"/>
      <c r="GKO33" s="52"/>
      <c r="GKP33" s="52"/>
      <c r="GKQ33" s="52"/>
      <c r="GKR33" s="52"/>
      <c r="GKS33" s="52"/>
      <c r="GKT33" s="52"/>
      <c r="GKU33" s="52"/>
      <c r="GKV33" s="52"/>
      <c r="GKW33" s="52"/>
      <c r="GKX33" s="52"/>
      <c r="GKY33" s="52"/>
      <c r="GKZ33" s="52"/>
      <c r="GLA33" s="52"/>
      <c r="GLB33" s="52"/>
      <c r="GLC33" s="52"/>
      <c r="GLD33" s="52"/>
      <c r="GLE33" s="52"/>
      <c r="GLF33" s="52"/>
      <c r="GLG33" s="52"/>
      <c r="GLH33" s="52"/>
      <c r="GLI33" s="52"/>
      <c r="GLJ33" s="52"/>
      <c r="GLK33" s="52"/>
      <c r="GLL33" s="52"/>
      <c r="GLM33" s="52"/>
      <c r="GLN33" s="52"/>
      <c r="GLO33" s="52"/>
      <c r="GLP33" s="52"/>
      <c r="GLQ33" s="52"/>
      <c r="GLR33" s="52"/>
      <c r="GLS33" s="52"/>
      <c r="GLT33" s="52"/>
      <c r="GLU33" s="52"/>
      <c r="GLV33" s="52"/>
      <c r="GLW33" s="52"/>
      <c r="GLX33" s="52"/>
      <c r="GLY33" s="52"/>
      <c r="GLZ33" s="52"/>
      <c r="GMA33" s="52"/>
      <c r="GMB33" s="52"/>
      <c r="GMC33" s="52"/>
      <c r="GMD33" s="52"/>
      <c r="GME33" s="52"/>
      <c r="GMF33" s="52"/>
      <c r="GMG33" s="52"/>
      <c r="GMH33" s="52"/>
      <c r="GMI33" s="52"/>
      <c r="GMJ33" s="52"/>
      <c r="GMK33" s="52"/>
      <c r="GML33" s="52"/>
      <c r="GMM33" s="52"/>
      <c r="GMN33" s="52"/>
      <c r="GMO33" s="52"/>
      <c r="GMP33" s="52"/>
      <c r="GMQ33" s="52"/>
      <c r="GMR33" s="52"/>
      <c r="GMS33" s="52"/>
      <c r="GMT33" s="52"/>
      <c r="GMU33" s="52"/>
      <c r="GMV33" s="52"/>
      <c r="GMW33" s="52"/>
      <c r="GMX33" s="52"/>
      <c r="GMY33" s="52"/>
      <c r="GMZ33" s="52"/>
      <c r="GNA33" s="52"/>
      <c r="GNB33" s="52"/>
      <c r="GNC33" s="52"/>
      <c r="GND33" s="52"/>
      <c r="GNE33" s="52"/>
      <c r="GNF33" s="52"/>
      <c r="GNG33" s="52"/>
      <c r="GNH33" s="52"/>
      <c r="GNI33" s="52"/>
      <c r="GNJ33" s="52"/>
      <c r="GNK33" s="52"/>
      <c r="GNL33" s="52"/>
      <c r="GNM33" s="52"/>
      <c r="GNN33" s="52"/>
      <c r="GNO33" s="52"/>
      <c r="GNP33" s="52"/>
      <c r="GNQ33" s="52"/>
      <c r="GNR33" s="52"/>
      <c r="GNS33" s="52"/>
      <c r="GNT33" s="52"/>
      <c r="GNU33" s="52"/>
      <c r="GNV33" s="52"/>
      <c r="GNW33" s="52"/>
      <c r="GNX33" s="52"/>
      <c r="GNY33" s="52"/>
      <c r="GNZ33" s="52"/>
      <c r="GOA33" s="52"/>
      <c r="GOB33" s="52"/>
      <c r="GOC33" s="52"/>
      <c r="GOD33" s="52"/>
      <c r="GOE33" s="52"/>
      <c r="GOF33" s="52"/>
      <c r="GOG33" s="52"/>
      <c r="GOH33" s="52"/>
      <c r="GOI33" s="52"/>
      <c r="GOJ33" s="52"/>
      <c r="GOK33" s="52"/>
      <c r="GOL33" s="52"/>
      <c r="GOM33" s="52"/>
      <c r="GON33" s="52"/>
      <c r="GOO33" s="52"/>
      <c r="GOP33" s="52"/>
      <c r="GOQ33" s="52"/>
      <c r="GOR33" s="52"/>
      <c r="GOS33" s="52"/>
      <c r="GOT33" s="52"/>
      <c r="GOU33" s="52"/>
      <c r="GOV33" s="52"/>
      <c r="GOW33" s="52"/>
      <c r="GOX33" s="52"/>
      <c r="GOY33" s="52"/>
      <c r="GOZ33" s="52"/>
      <c r="GPA33" s="52"/>
      <c r="GPB33" s="52"/>
      <c r="GPC33" s="52"/>
      <c r="GPD33" s="52"/>
      <c r="GPE33" s="52"/>
      <c r="GPF33" s="52"/>
      <c r="GPG33" s="52"/>
      <c r="GPH33" s="52"/>
      <c r="GPI33" s="52"/>
      <c r="GPJ33" s="52"/>
      <c r="GPK33" s="52"/>
      <c r="GPL33" s="52"/>
      <c r="GPM33" s="52"/>
      <c r="GPN33" s="52"/>
      <c r="GPO33" s="52"/>
      <c r="GPP33" s="52"/>
      <c r="GPQ33" s="52"/>
      <c r="GPR33" s="52"/>
      <c r="GPS33" s="52"/>
      <c r="GPT33" s="52"/>
      <c r="GPU33" s="52"/>
      <c r="GPV33" s="52"/>
      <c r="GPW33" s="52"/>
      <c r="GPX33" s="52"/>
      <c r="GPY33" s="52"/>
      <c r="GPZ33" s="52"/>
      <c r="GQA33" s="52"/>
      <c r="GQB33" s="52"/>
      <c r="GQC33" s="52"/>
      <c r="GQD33" s="52"/>
      <c r="GQE33" s="52"/>
      <c r="GQF33" s="52"/>
      <c r="GQG33" s="52"/>
      <c r="GQH33" s="52"/>
      <c r="GQI33" s="52"/>
      <c r="GQJ33" s="52"/>
      <c r="GQK33" s="52"/>
      <c r="GQL33" s="52"/>
      <c r="GQM33" s="52"/>
      <c r="GQN33" s="52"/>
      <c r="GQO33" s="52"/>
      <c r="GQP33" s="52"/>
      <c r="GQQ33" s="52"/>
      <c r="GQR33" s="52"/>
      <c r="GQS33" s="52"/>
      <c r="GQT33" s="52"/>
      <c r="GQU33" s="52"/>
      <c r="GQV33" s="52"/>
      <c r="GQW33" s="52"/>
      <c r="GQX33" s="52"/>
      <c r="GQY33" s="52"/>
      <c r="GQZ33" s="52"/>
      <c r="GRA33" s="52"/>
      <c r="GRB33" s="52"/>
      <c r="GRC33" s="52"/>
      <c r="GRD33" s="52"/>
      <c r="GRE33" s="52"/>
      <c r="GRF33" s="52"/>
      <c r="GRG33" s="52"/>
      <c r="GRH33" s="52"/>
      <c r="GRI33" s="52"/>
      <c r="GRJ33" s="52"/>
      <c r="GRK33" s="52"/>
      <c r="GRL33" s="52"/>
      <c r="GRM33" s="52"/>
      <c r="GRN33" s="52"/>
      <c r="GRO33" s="52"/>
      <c r="GRP33" s="52"/>
      <c r="GRQ33" s="52"/>
      <c r="GRR33" s="52"/>
      <c r="GRS33" s="52"/>
      <c r="GRT33" s="52"/>
      <c r="GRU33" s="52"/>
      <c r="GRV33" s="52"/>
      <c r="GRW33" s="52"/>
      <c r="GRX33" s="52"/>
      <c r="GRY33" s="52"/>
      <c r="GRZ33" s="52"/>
      <c r="GSA33" s="52"/>
      <c r="GSB33" s="52"/>
      <c r="GSC33" s="52"/>
      <c r="GSD33" s="52"/>
      <c r="GSE33" s="52"/>
      <c r="GSF33" s="52"/>
      <c r="GSG33" s="52"/>
      <c r="GSH33" s="52"/>
      <c r="GSI33" s="52"/>
      <c r="GSJ33" s="52"/>
      <c r="GSK33" s="52"/>
      <c r="GSL33" s="52"/>
      <c r="GSM33" s="52"/>
      <c r="GSN33" s="52"/>
      <c r="GSO33" s="52"/>
      <c r="GSP33" s="52"/>
      <c r="GSQ33" s="52"/>
      <c r="GSR33" s="52"/>
      <c r="GSS33" s="52"/>
      <c r="GST33" s="52"/>
      <c r="GSU33" s="52"/>
      <c r="GSV33" s="52"/>
      <c r="GSW33" s="52"/>
      <c r="GSX33" s="52"/>
      <c r="GSY33" s="52"/>
      <c r="GSZ33" s="52"/>
      <c r="GTA33" s="52"/>
      <c r="GTB33" s="52"/>
      <c r="GTC33" s="52"/>
      <c r="GTD33" s="52"/>
      <c r="GTE33" s="52"/>
      <c r="GTF33" s="52"/>
      <c r="GTG33" s="52"/>
      <c r="GTH33" s="52"/>
      <c r="GTI33" s="52"/>
      <c r="GTJ33" s="52"/>
      <c r="GTK33" s="52"/>
      <c r="GTL33" s="52"/>
      <c r="GTM33" s="52"/>
      <c r="GTN33" s="52"/>
      <c r="GTO33" s="52"/>
      <c r="GTP33" s="52"/>
      <c r="GTQ33" s="52"/>
      <c r="GTR33" s="52"/>
      <c r="GTS33" s="52"/>
      <c r="GTT33" s="52"/>
      <c r="GTU33" s="52"/>
      <c r="GTV33" s="52"/>
      <c r="GTW33" s="52"/>
      <c r="GTX33" s="52"/>
      <c r="GTY33" s="52"/>
      <c r="GTZ33" s="52"/>
      <c r="GUA33" s="52"/>
      <c r="GUB33" s="52"/>
      <c r="GUC33" s="52"/>
      <c r="GUD33" s="52"/>
      <c r="GUE33" s="52"/>
      <c r="GUF33" s="52"/>
      <c r="GUG33" s="52"/>
      <c r="GUH33" s="52"/>
      <c r="GUI33" s="52"/>
      <c r="GUJ33" s="52"/>
      <c r="GUK33" s="52"/>
      <c r="GUL33" s="52"/>
      <c r="GUM33" s="52"/>
      <c r="GUN33" s="52"/>
      <c r="GUO33" s="52"/>
      <c r="GUP33" s="52"/>
      <c r="GUQ33" s="52"/>
      <c r="GUR33" s="52"/>
      <c r="GUS33" s="52"/>
      <c r="GUT33" s="52"/>
      <c r="GUU33" s="52"/>
      <c r="GUV33" s="52"/>
      <c r="GUW33" s="52"/>
      <c r="GUX33" s="52"/>
      <c r="GUY33" s="52"/>
      <c r="GUZ33" s="52"/>
      <c r="GVA33" s="52"/>
      <c r="GVB33" s="52"/>
      <c r="GVC33" s="52"/>
      <c r="GVD33" s="52"/>
      <c r="GVE33" s="52"/>
      <c r="GVF33" s="52"/>
      <c r="GVG33" s="52"/>
      <c r="GVH33" s="52"/>
      <c r="GVI33" s="52"/>
      <c r="GVJ33" s="52"/>
      <c r="GVK33" s="52"/>
      <c r="GVL33" s="52"/>
      <c r="GVM33" s="52"/>
      <c r="GVN33" s="52"/>
      <c r="GVO33" s="52"/>
      <c r="GVP33" s="52"/>
      <c r="GVQ33" s="52"/>
      <c r="GVR33" s="52"/>
      <c r="GVS33" s="52"/>
      <c r="GVT33" s="52"/>
      <c r="GVU33" s="52"/>
      <c r="GVV33" s="52"/>
      <c r="GVW33" s="52"/>
      <c r="GVX33" s="52"/>
      <c r="GVY33" s="52"/>
      <c r="GVZ33" s="52"/>
      <c r="GWA33" s="52"/>
      <c r="GWB33" s="52"/>
      <c r="GWC33" s="52"/>
      <c r="GWD33" s="52"/>
      <c r="GWE33" s="52"/>
      <c r="GWF33" s="52"/>
      <c r="GWG33" s="52"/>
      <c r="GWH33" s="52"/>
      <c r="GWI33" s="52"/>
      <c r="GWJ33" s="52"/>
      <c r="GWK33" s="52"/>
      <c r="GWL33" s="52"/>
      <c r="GWM33" s="52"/>
      <c r="GWN33" s="52"/>
      <c r="GWO33" s="52"/>
      <c r="GWP33" s="52"/>
      <c r="GWQ33" s="52"/>
      <c r="GWR33" s="52"/>
      <c r="GWS33" s="52"/>
      <c r="GWT33" s="52"/>
      <c r="GWU33" s="52"/>
      <c r="GWV33" s="52"/>
      <c r="GWW33" s="52"/>
      <c r="GWX33" s="52"/>
      <c r="GWY33" s="52"/>
      <c r="GWZ33" s="52"/>
      <c r="GXA33" s="52"/>
      <c r="GXB33" s="52"/>
      <c r="GXC33" s="52"/>
      <c r="GXD33" s="52"/>
      <c r="GXE33" s="52"/>
      <c r="GXF33" s="52"/>
      <c r="GXG33" s="52"/>
      <c r="GXH33" s="52"/>
      <c r="GXI33" s="52"/>
      <c r="GXJ33" s="52"/>
      <c r="GXK33" s="52"/>
      <c r="GXL33" s="52"/>
      <c r="GXM33" s="52"/>
      <c r="GXN33" s="52"/>
      <c r="GXO33" s="52"/>
      <c r="GXP33" s="52"/>
      <c r="GXQ33" s="52"/>
      <c r="GXR33" s="52"/>
      <c r="GXS33" s="52"/>
      <c r="GXT33" s="52"/>
      <c r="GXU33" s="52"/>
      <c r="GXV33" s="52"/>
      <c r="GXW33" s="52"/>
      <c r="GXX33" s="52"/>
      <c r="GXY33" s="52"/>
      <c r="GXZ33" s="52"/>
      <c r="GYA33" s="52"/>
      <c r="GYB33" s="52"/>
      <c r="GYC33" s="52"/>
      <c r="GYD33" s="52"/>
      <c r="GYE33" s="52"/>
      <c r="GYF33" s="52"/>
      <c r="GYG33" s="52"/>
      <c r="GYH33" s="52"/>
      <c r="GYI33" s="52"/>
      <c r="GYJ33" s="52"/>
      <c r="GYK33" s="52"/>
      <c r="GYL33" s="52"/>
      <c r="GYM33" s="52"/>
      <c r="GYN33" s="52"/>
      <c r="GYO33" s="52"/>
      <c r="GYP33" s="52"/>
      <c r="GYQ33" s="52"/>
      <c r="GYR33" s="52"/>
      <c r="GYS33" s="52"/>
      <c r="GYT33" s="52"/>
      <c r="GYU33" s="52"/>
      <c r="GYV33" s="52"/>
      <c r="GYW33" s="52"/>
      <c r="GYX33" s="52"/>
      <c r="GYY33" s="52"/>
      <c r="GYZ33" s="52"/>
      <c r="GZA33" s="52"/>
      <c r="GZB33" s="52"/>
      <c r="GZC33" s="52"/>
      <c r="GZD33" s="52"/>
      <c r="GZE33" s="52"/>
      <c r="GZF33" s="52"/>
      <c r="GZG33" s="52"/>
      <c r="GZH33" s="52"/>
      <c r="GZI33" s="52"/>
      <c r="GZJ33" s="52"/>
      <c r="GZK33" s="52"/>
      <c r="GZL33" s="52"/>
      <c r="GZM33" s="52"/>
      <c r="GZN33" s="52"/>
      <c r="GZO33" s="52"/>
      <c r="GZP33" s="52"/>
      <c r="GZQ33" s="52"/>
      <c r="GZR33" s="52"/>
      <c r="GZS33" s="52"/>
      <c r="GZT33" s="52"/>
      <c r="GZU33" s="52"/>
      <c r="GZV33" s="52"/>
      <c r="GZW33" s="52"/>
      <c r="GZX33" s="52"/>
      <c r="GZY33" s="52"/>
      <c r="GZZ33" s="52"/>
      <c r="HAA33" s="52"/>
      <c r="HAB33" s="52"/>
      <c r="HAC33" s="52"/>
      <c r="HAD33" s="52"/>
      <c r="HAE33" s="52"/>
      <c r="HAF33" s="52"/>
      <c r="HAG33" s="52"/>
      <c r="HAH33" s="52"/>
      <c r="HAI33" s="52"/>
      <c r="HAJ33" s="52"/>
      <c r="HAK33" s="52"/>
      <c r="HAL33" s="52"/>
      <c r="HAM33" s="52"/>
      <c r="HAN33" s="52"/>
      <c r="HAO33" s="52"/>
      <c r="HAP33" s="52"/>
      <c r="HAQ33" s="52"/>
      <c r="HAR33" s="52"/>
      <c r="HAS33" s="52"/>
      <c r="HAT33" s="52"/>
      <c r="HAU33" s="52"/>
      <c r="HAV33" s="52"/>
      <c r="HAW33" s="52"/>
      <c r="HAX33" s="52"/>
      <c r="HAY33" s="52"/>
      <c r="HAZ33" s="52"/>
      <c r="HBA33" s="52"/>
      <c r="HBB33" s="52"/>
      <c r="HBC33" s="52"/>
      <c r="HBD33" s="52"/>
      <c r="HBE33" s="52"/>
      <c r="HBF33" s="52"/>
      <c r="HBG33" s="52"/>
      <c r="HBH33" s="52"/>
      <c r="HBI33" s="52"/>
      <c r="HBJ33" s="52"/>
      <c r="HBK33" s="52"/>
      <c r="HBL33" s="52"/>
      <c r="HBM33" s="52"/>
      <c r="HBN33" s="52"/>
      <c r="HBO33" s="52"/>
      <c r="HBP33" s="52"/>
      <c r="HBQ33" s="52"/>
      <c r="HBR33" s="52"/>
      <c r="HBS33" s="52"/>
      <c r="HBT33" s="52"/>
      <c r="HBU33" s="52"/>
      <c r="HBV33" s="52"/>
      <c r="HBW33" s="52"/>
      <c r="HBX33" s="52"/>
      <c r="HBY33" s="52"/>
      <c r="HBZ33" s="52"/>
      <c r="HCA33" s="52"/>
      <c r="HCB33" s="52"/>
      <c r="HCC33" s="52"/>
      <c r="HCD33" s="52"/>
      <c r="HCE33" s="52"/>
      <c r="HCF33" s="52"/>
      <c r="HCG33" s="52"/>
      <c r="HCH33" s="52"/>
      <c r="HCI33" s="52"/>
      <c r="HCJ33" s="52"/>
      <c r="HCK33" s="52"/>
      <c r="HCL33" s="52"/>
      <c r="HCM33" s="52"/>
      <c r="HCN33" s="52"/>
      <c r="HCO33" s="52"/>
      <c r="HCP33" s="52"/>
      <c r="HCQ33" s="52"/>
      <c r="HCR33" s="52"/>
      <c r="HCS33" s="52"/>
      <c r="HCT33" s="52"/>
      <c r="HCU33" s="52"/>
      <c r="HCV33" s="52"/>
      <c r="HCW33" s="52"/>
      <c r="HCX33" s="52"/>
      <c r="HCY33" s="52"/>
      <c r="HCZ33" s="52"/>
      <c r="HDA33" s="52"/>
      <c r="HDB33" s="52"/>
      <c r="HDC33" s="52"/>
      <c r="HDD33" s="52"/>
      <c r="HDE33" s="52"/>
      <c r="HDF33" s="52"/>
      <c r="HDG33" s="52"/>
      <c r="HDH33" s="52"/>
      <c r="HDI33" s="52"/>
      <c r="HDJ33" s="52"/>
      <c r="HDK33" s="52"/>
      <c r="HDL33" s="52"/>
      <c r="HDM33" s="52"/>
      <c r="HDN33" s="52"/>
      <c r="HDO33" s="52"/>
      <c r="HDP33" s="52"/>
      <c r="HDQ33" s="52"/>
      <c r="HDR33" s="52"/>
      <c r="HDS33" s="52"/>
      <c r="HDT33" s="52"/>
      <c r="HDU33" s="52"/>
      <c r="HDV33" s="52"/>
      <c r="HDW33" s="52"/>
      <c r="HDX33" s="52"/>
      <c r="HDY33" s="52"/>
      <c r="HDZ33" s="52"/>
      <c r="HEA33" s="52"/>
      <c r="HEB33" s="52"/>
      <c r="HEC33" s="52"/>
      <c r="HED33" s="52"/>
      <c r="HEE33" s="52"/>
      <c r="HEF33" s="52"/>
      <c r="HEG33" s="52"/>
      <c r="HEH33" s="52"/>
      <c r="HEI33" s="52"/>
      <c r="HEJ33" s="52"/>
      <c r="HEK33" s="52"/>
      <c r="HEL33" s="52"/>
      <c r="HEM33" s="52"/>
      <c r="HEN33" s="52"/>
      <c r="HEO33" s="52"/>
      <c r="HEP33" s="52"/>
      <c r="HEQ33" s="52"/>
      <c r="HER33" s="52"/>
      <c r="HES33" s="52"/>
      <c r="HET33" s="52"/>
      <c r="HEU33" s="52"/>
      <c r="HEV33" s="52"/>
      <c r="HEW33" s="52"/>
      <c r="HEX33" s="52"/>
      <c r="HEY33" s="52"/>
      <c r="HEZ33" s="52"/>
      <c r="HFA33" s="52"/>
      <c r="HFB33" s="52"/>
      <c r="HFC33" s="52"/>
      <c r="HFD33" s="52"/>
      <c r="HFE33" s="52"/>
      <c r="HFF33" s="52"/>
      <c r="HFG33" s="52"/>
      <c r="HFH33" s="52"/>
      <c r="HFI33" s="52"/>
      <c r="HFJ33" s="52"/>
      <c r="HFK33" s="52"/>
      <c r="HFL33" s="52"/>
      <c r="HFM33" s="52"/>
      <c r="HFN33" s="52"/>
      <c r="HFO33" s="52"/>
      <c r="HFP33" s="52"/>
      <c r="HFQ33" s="52"/>
      <c r="HFR33" s="52"/>
      <c r="HFS33" s="52"/>
      <c r="HFT33" s="52"/>
      <c r="HFU33" s="52"/>
      <c r="HFV33" s="52"/>
      <c r="HFW33" s="52"/>
      <c r="HFX33" s="52"/>
      <c r="HFY33" s="52"/>
      <c r="HFZ33" s="52"/>
      <c r="HGA33" s="52"/>
      <c r="HGB33" s="52"/>
      <c r="HGC33" s="52"/>
      <c r="HGD33" s="52"/>
      <c r="HGE33" s="52"/>
      <c r="HGF33" s="52"/>
      <c r="HGG33" s="52"/>
      <c r="HGH33" s="52"/>
      <c r="HGI33" s="52"/>
      <c r="HGJ33" s="52"/>
      <c r="HGK33" s="52"/>
      <c r="HGL33" s="52"/>
      <c r="HGM33" s="52"/>
      <c r="HGN33" s="52"/>
      <c r="HGO33" s="52"/>
      <c r="HGP33" s="52"/>
      <c r="HGQ33" s="52"/>
      <c r="HGR33" s="52"/>
      <c r="HGS33" s="52"/>
      <c r="HGT33" s="52"/>
      <c r="HGU33" s="52"/>
      <c r="HGV33" s="52"/>
      <c r="HGW33" s="52"/>
      <c r="HGX33" s="52"/>
      <c r="HGY33" s="52"/>
      <c r="HGZ33" s="52"/>
      <c r="HHA33" s="52"/>
      <c r="HHB33" s="52"/>
      <c r="HHC33" s="52"/>
      <c r="HHD33" s="52"/>
      <c r="HHE33" s="52"/>
      <c r="HHF33" s="52"/>
      <c r="HHG33" s="52"/>
      <c r="HHH33" s="52"/>
      <c r="HHI33" s="52"/>
      <c r="HHJ33" s="52"/>
      <c r="HHK33" s="52"/>
      <c r="HHL33" s="52"/>
      <c r="HHM33" s="52"/>
      <c r="HHN33" s="52"/>
      <c r="HHO33" s="52"/>
      <c r="HHP33" s="52"/>
      <c r="HHQ33" s="52"/>
      <c r="HHR33" s="52"/>
      <c r="HHS33" s="52"/>
      <c r="HHT33" s="52"/>
      <c r="HHU33" s="52"/>
      <c r="HHV33" s="52"/>
      <c r="HHW33" s="52"/>
      <c r="HHX33" s="52"/>
      <c r="HHY33" s="52"/>
      <c r="HHZ33" s="52"/>
      <c r="HIA33" s="52"/>
      <c r="HIB33" s="52"/>
      <c r="HIC33" s="52"/>
      <c r="HID33" s="52"/>
      <c r="HIE33" s="52"/>
      <c r="HIF33" s="52"/>
      <c r="HIG33" s="52"/>
      <c r="HIH33" s="52"/>
      <c r="HII33" s="52"/>
      <c r="HIJ33" s="52"/>
      <c r="HIK33" s="52"/>
      <c r="HIL33" s="52"/>
      <c r="HIM33" s="52"/>
      <c r="HIN33" s="52"/>
      <c r="HIO33" s="52"/>
      <c r="HIP33" s="52"/>
      <c r="HIQ33" s="52"/>
      <c r="HIR33" s="52"/>
      <c r="HIS33" s="52"/>
      <c r="HIT33" s="52"/>
      <c r="HIU33" s="52"/>
      <c r="HIV33" s="52"/>
      <c r="HIW33" s="52"/>
      <c r="HIX33" s="52"/>
      <c r="HIY33" s="52"/>
      <c r="HIZ33" s="52"/>
      <c r="HJA33" s="52"/>
      <c r="HJB33" s="52"/>
      <c r="HJC33" s="52"/>
      <c r="HJD33" s="52"/>
      <c r="HJE33" s="52"/>
      <c r="HJF33" s="52"/>
      <c r="HJG33" s="52"/>
      <c r="HJH33" s="52"/>
      <c r="HJI33" s="52"/>
      <c r="HJJ33" s="52"/>
      <c r="HJK33" s="52"/>
      <c r="HJL33" s="52"/>
      <c r="HJM33" s="52"/>
      <c r="HJN33" s="52"/>
      <c r="HJO33" s="52"/>
      <c r="HJP33" s="52"/>
      <c r="HJQ33" s="52"/>
      <c r="HJR33" s="52"/>
      <c r="HJS33" s="52"/>
      <c r="HJT33" s="52"/>
      <c r="HJU33" s="52"/>
      <c r="HJV33" s="52"/>
      <c r="HJW33" s="52"/>
      <c r="HJX33" s="52"/>
      <c r="HJY33" s="52"/>
      <c r="HJZ33" s="52"/>
      <c r="HKA33" s="52"/>
      <c r="HKB33" s="52"/>
      <c r="HKC33" s="52"/>
      <c r="HKD33" s="52"/>
      <c r="HKE33" s="52"/>
      <c r="HKF33" s="52"/>
      <c r="HKG33" s="52"/>
      <c r="HKH33" s="52"/>
      <c r="HKI33" s="52"/>
      <c r="HKJ33" s="52"/>
      <c r="HKK33" s="52"/>
      <c r="HKL33" s="52"/>
      <c r="HKM33" s="52"/>
      <c r="HKN33" s="52"/>
      <c r="HKO33" s="52"/>
      <c r="HKP33" s="52"/>
      <c r="HKQ33" s="52"/>
      <c r="HKR33" s="52"/>
      <c r="HKS33" s="52"/>
      <c r="HKT33" s="52"/>
      <c r="HKU33" s="52"/>
      <c r="HKV33" s="52"/>
      <c r="HKW33" s="52"/>
      <c r="HKX33" s="52"/>
      <c r="HKY33" s="52"/>
      <c r="HKZ33" s="52"/>
      <c r="HLA33" s="52"/>
      <c r="HLB33" s="52"/>
      <c r="HLC33" s="52"/>
      <c r="HLD33" s="52"/>
      <c r="HLE33" s="52"/>
      <c r="HLF33" s="52"/>
      <c r="HLG33" s="52"/>
      <c r="HLH33" s="52"/>
      <c r="HLI33" s="52"/>
      <c r="HLJ33" s="52"/>
      <c r="HLK33" s="52"/>
      <c r="HLL33" s="52"/>
      <c r="HLM33" s="52"/>
      <c r="HLN33" s="52"/>
      <c r="HLO33" s="52"/>
      <c r="HLP33" s="52"/>
      <c r="HLQ33" s="52"/>
      <c r="HLR33" s="52"/>
      <c r="HLS33" s="52"/>
      <c r="HLT33" s="52"/>
      <c r="HLU33" s="52"/>
      <c r="HLV33" s="52"/>
      <c r="HLW33" s="52"/>
      <c r="HLX33" s="52"/>
      <c r="HLY33" s="52"/>
      <c r="HLZ33" s="52"/>
      <c r="HMA33" s="52"/>
      <c r="HMB33" s="52"/>
      <c r="HMC33" s="52"/>
      <c r="HMD33" s="52"/>
      <c r="HME33" s="52"/>
      <c r="HMF33" s="52"/>
      <c r="HMG33" s="52"/>
      <c r="HMH33" s="52"/>
      <c r="HMI33" s="52"/>
      <c r="HMJ33" s="52"/>
      <c r="HMK33" s="52"/>
      <c r="HML33" s="52"/>
      <c r="HMM33" s="52"/>
      <c r="HMN33" s="52"/>
      <c r="HMO33" s="52"/>
      <c r="HMP33" s="52"/>
      <c r="HMQ33" s="52"/>
      <c r="HMR33" s="52"/>
      <c r="HMS33" s="52"/>
      <c r="HMT33" s="52"/>
      <c r="HMU33" s="52"/>
      <c r="HMV33" s="52"/>
      <c r="HMW33" s="52"/>
      <c r="HMX33" s="52"/>
      <c r="HMY33" s="52"/>
      <c r="HMZ33" s="52"/>
      <c r="HNA33" s="52"/>
      <c r="HNB33" s="52"/>
      <c r="HNC33" s="52"/>
      <c r="HND33" s="52"/>
      <c r="HNE33" s="52"/>
      <c r="HNF33" s="52"/>
      <c r="HNG33" s="52"/>
      <c r="HNH33" s="52"/>
      <c r="HNI33" s="52"/>
      <c r="HNJ33" s="52"/>
      <c r="HNK33" s="52"/>
      <c r="HNL33" s="52"/>
      <c r="HNM33" s="52"/>
      <c r="HNN33" s="52"/>
      <c r="HNO33" s="52"/>
      <c r="HNP33" s="52"/>
      <c r="HNQ33" s="52"/>
      <c r="HNR33" s="52"/>
      <c r="HNS33" s="52"/>
      <c r="HNT33" s="52"/>
      <c r="HNU33" s="52"/>
      <c r="HNV33" s="52"/>
      <c r="HNW33" s="52"/>
      <c r="HNX33" s="52"/>
      <c r="HNY33" s="52"/>
      <c r="HNZ33" s="52"/>
      <c r="HOA33" s="52"/>
      <c r="HOB33" s="52"/>
      <c r="HOC33" s="52"/>
      <c r="HOD33" s="52"/>
      <c r="HOE33" s="52"/>
      <c r="HOF33" s="52"/>
      <c r="HOG33" s="52"/>
      <c r="HOH33" s="52"/>
      <c r="HOI33" s="52"/>
      <c r="HOJ33" s="52"/>
      <c r="HOK33" s="52"/>
      <c r="HOL33" s="52"/>
      <c r="HOM33" s="52"/>
      <c r="HON33" s="52"/>
      <c r="HOO33" s="52"/>
      <c r="HOP33" s="52"/>
      <c r="HOQ33" s="52"/>
      <c r="HOR33" s="52"/>
      <c r="HOS33" s="52"/>
      <c r="HOT33" s="52"/>
      <c r="HOU33" s="52"/>
      <c r="HOV33" s="52"/>
      <c r="HOW33" s="52"/>
      <c r="HOX33" s="52"/>
      <c r="HOY33" s="52"/>
      <c r="HOZ33" s="52"/>
      <c r="HPA33" s="52"/>
      <c r="HPB33" s="52"/>
      <c r="HPC33" s="52"/>
      <c r="HPD33" s="52"/>
      <c r="HPE33" s="52"/>
      <c r="HPF33" s="52"/>
      <c r="HPG33" s="52"/>
      <c r="HPH33" s="52"/>
      <c r="HPI33" s="52"/>
      <c r="HPJ33" s="52"/>
      <c r="HPK33" s="52"/>
      <c r="HPL33" s="52"/>
      <c r="HPM33" s="52"/>
      <c r="HPN33" s="52"/>
      <c r="HPO33" s="52"/>
      <c r="HPP33" s="52"/>
      <c r="HPQ33" s="52"/>
      <c r="HPR33" s="52"/>
      <c r="HPS33" s="52"/>
      <c r="HPT33" s="52"/>
      <c r="HPU33" s="52"/>
      <c r="HPV33" s="52"/>
      <c r="HPW33" s="52"/>
      <c r="HPX33" s="52"/>
      <c r="HPY33" s="52"/>
      <c r="HPZ33" s="52"/>
      <c r="HQA33" s="52"/>
      <c r="HQB33" s="52"/>
      <c r="HQC33" s="52"/>
      <c r="HQD33" s="52"/>
      <c r="HQE33" s="52"/>
      <c r="HQF33" s="52"/>
      <c r="HQG33" s="52"/>
      <c r="HQH33" s="52"/>
      <c r="HQI33" s="52"/>
      <c r="HQJ33" s="52"/>
      <c r="HQK33" s="52"/>
      <c r="HQL33" s="52"/>
      <c r="HQM33" s="52"/>
      <c r="HQN33" s="52"/>
      <c r="HQO33" s="52"/>
      <c r="HQP33" s="52"/>
      <c r="HQQ33" s="52"/>
      <c r="HQR33" s="52"/>
      <c r="HQS33" s="52"/>
      <c r="HQT33" s="52"/>
      <c r="HQU33" s="52"/>
      <c r="HQV33" s="52"/>
      <c r="HQW33" s="52"/>
      <c r="HQX33" s="52"/>
      <c r="HQY33" s="52"/>
      <c r="HQZ33" s="52"/>
      <c r="HRA33" s="52"/>
      <c r="HRB33" s="52"/>
      <c r="HRC33" s="52"/>
      <c r="HRD33" s="52"/>
      <c r="HRE33" s="52"/>
      <c r="HRF33" s="52"/>
      <c r="HRG33" s="52"/>
      <c r="HRH33" s="52"/>
      <c r="HRI33" s="52"/>
      <c r="HRJ33" s="52"/>
      <c r="HRK33" s="52"/>
      <c r="HRL33" s="52"/>
      <c r="HRM33" s="52"/>
      <c r="HRN33" s="52"/>
      <c r="HRO33" s="52"/>
      <c r="HRP33" s="52"/>
      <c r="HRQ33" s="52"/>
      <c r="HRR33" s="52"/>
      <c r="HRS33" s="52"/>
      <c r="HRT33" s="52"/>
      <c r="HRU33" s="52"/>
      <c r="HRV33" s="52"/>
      <c r="HRW33" s="52"/>
      <c r="HRX33" s="52"/>
      <c r="HRY33" s="52"/>
      <c r="HRZ33" s="52"/>
      <c r="HSA33" s="52"/>
      <c r="HSB33" s="52"/>
      <c r="HSC33" s="52"/>
      <c r="HSD33" s="52"/>
      <c r="HSE33" s="52"/>
      <c r="HSF33" s="52"/>
      <c r="HSG33" s="52"/>
      <c r="HSH33" s="52"/>
      <c r="HSI33" s="52"/>
      <c r="HSJ33" s="52"/>
      <c r="HSK33" s="52"/>
      <c r="HSL33" s="52"/>
      <c r="HSM33" s="52"/>
      <c r="HSN33" s="52"/>
      <c r="HSO33" s="52"/>
      <c r="HSP33" s="52"/>
      <c r="HSQ33" s="52"/>
      <c r="HSR33" s="52"/>
      <c r="HSS33" s="52"/>
      <c r="HST33" s="52"/>
      <c r="HSU33" s="52"/>
      <c r="HSV33" s="52"/>
      <c r="HSW33" s="52"/>
      <c r="HSX33" s="52"/>
      <c r="HSY33" s="52"/>
      <c r="HSZ33" s="52"/>
      <c r="HTA33" s="52"/>
      <c r="HTB33" s="52"/>
      <c r="HTC33" s="52"/>
      <c r="HTD33" s="52"/>
      <c r="HTE33" s="52"/>
      <c r="HTF33" s="52"/>
      <c r="HTG33" s="52"/>
      <c r="HTH33" s="52"/>
      <c r="HTI33" s="52"/>
      <c r="HTJ33" s="52"/>
      <c r="HTK33" s="52"/>
      <c r="HTL33" s="52"/>
      <c r="HTM33" s="52"/>
      <c r="HTN33" s="52"/>
      <c r="HTO33" s="52"/>
      <c r="HTP33" s="52"/>
      <c r="HTQ33" s="52"/>
      <c r="HTR33" s="52"/>
      <c r="HTS33" s="52"/>
      <c r="HTT33" s="52"/>
      <c r="HTU33" s="52"/>
      <c r="HTV33" s="52"/>
      <c r="HTW33" s="52"/>
      <c r="HTX33" s="52"/>
      <c r="HTY33" s="52"/>
      <c r="HTZ33" s="52"/>
      <c r="HUA33" s="52"/>
      <c r="HUB33" s="52"/>
      <c r="HUC33" s="52"/>
      <c r="HUD33" s="52"/>
      <c r="HUE33" s="52"/>
      <c r="HUF33" s="52"/>
      <c r="HUG33" s="52"/>
      <c r="HUH33" s="52"/>
      <c r="HUI33" s="52"/>
      <c r="HUJ33" s="52"/>
      <c r="HUK33" s="52"/>
      <c r="HUL33" s="52"/>
      <c r="HUM33" s="52"/>
      <c r="HUN33" s="52"/>
      <c r="HUO33" s="52"/>
      <c r="HUP33" s="52"/>
      <c r="HUQ33" s="52"/>
      <c r="HUR33" s="52"/>
      <c r="HUS33" s="52"/>
      <c r="HUT33" s="52"/>
      <c r="HUU33" s="52"/>
      <c r="HUV33" s="52"/>
      <c r="HUW33" s="52"/>
      <c r="HUX33" s="52"/>
      <c r="HUY33" s="52"/>
      <c r="HUZ33" s="52"/>
      <c r="HVA33" s="52"/>
      <c r="HVB33" s="52"/>
      <c r="HVC33" s="52"/>
      <c r="HVD33" s="52"/>
      <c r="HVE33" s="52"/>
      <c r="HVF33" s="52"/>
      <c r="HVG33" s="52"/>
      <c r="HVH33" s="52"/>
      <c r="HVI33" s="52"/>
      <c r="HVJ33" s="52"/>
      <c r="HVK33" s="52"/>
      <c r="HVL33" s="52"/>
      <c r="HVM33" s="52"/>
      <c r="HVN33" s="52"/>
      <c r="HVO33" s="52"/>
      <c r="HVP33" s="52"/>
      <c r="HVQ33" s="52"/>
      <c r="HVR33" s="52"/>
      <c r="HVS33" s="52"/>
      <c r="HVT33" s="52"/>
      <c r="HVU33" s="52"/>
      <c r="HVV33" s="52"/>
      <c r="HVW33" s="52"/>
      <c r="HVX33" s="52"/>
      <c r="HVY33" s="52"/>
      <c r="HVZ33" s="52"/>
      <c r="HWA33" s="52"/>
      <c r="HWB33" s="52"/>
      <c r="HWC33" s="52"/>
      <c r="HWD33" s="52"/>
      <c r="HWE33" s="52"/>
      <c r="HWF33" s="52"/>
      <c r="HWG33" s="52"/>
      <c r="HWH33" s="52"/>
      <c r="HWI33" s="52"/>
      <c r="HWJ33" s="52"/>
      <c r="HWK33" s="52"/>
      <c r="HWL33" s="52"/>
      <c r="HWM33" s="52"/>
      <c r="HWN33" s="52"/>
      <c r="HWO33" s="52"/>
      <c r="HWP33" s="52"/>
      <c r="HWQ33" s="52"/>
      <c r="HWR33" s="52"/>
      <c r="HWS33" s="52"/>
      <c r="HWT33" s="52"/>
      <c r="HWU33" s="52"/>
      <c r="HWV33" s="52"/>
      <c r="HWW33" s="52"/>
      <c r="HWX33" s="52"/>
      <c r="HWY33" s="52"/>
      <c r="HWZ33" s="52"/>
      <c r="HXA33" s="52"/>
      <c r="HXB33" s="52"/>
      <c r="HXC33" s="52"/>
      <c r="HXD33" s="52"/>
      <c r="HXE33" s="52"/>
      <c r="HXF33" s="52"/>
      <c r="HXG33" s="52"/>
      <c r="HXH33" s="52"/>
      <c r="HXI33" s="52"/>
      <c r="HXJ33" s="52"/>
      <c r="HXK33" s="52"/>
      <c r="HXL33" s="52"/>
      <c r="HXM33" s="52"/>
      <c r="HXN33" s="52"/>
      <c r="HXO33" s="52"/>
      <c r="HXP33" s="52"/>
      <c r="HXQ33" s="52"/>
      <c r="HXR33" s="52"/>
      <c r="HXS33" s="52"/>
      <c r="HXT33" s="52"/>
      <c r="HXU33" s="52"/>
      <c r="HXV33" s="52"/>
      <c r="HXW33" s="52"/>
      <c r="HXX33" s="52"/>
      <c r="HXY33" s="52"/>
      <c r="HXZ33" s="52"/>
      <c r="HYA33" s="52"/>
      <c r="HYB33" s="52"/>
      <c r="HYC33" s="52"/>
      <c r="HYD33" s="52"/>
      <c r="HYE33" s="52"/>
      <c r="HYF33" s="52"/>
      <c r="HYG33" s="52"/>
      <c r="HYH33" s="52"/>
      <c r="HYI33" s="52"/>
      <c r="HYJ33" s="52"/>
      <c r="HYK33" s="52"/>
      <c r="HYL33" s="52"/>
      <c r="HYM33" s="52"/>
      <c r="HYN33" s="52"/>
      <c r="HYO33" s="52"/>
      <c r="HYP33" s="52"/>
      <c r="HYQ33" s="52"/>
      <c r="HYR33" s="52"/>
      <c r="HYS33" s="52"/>
      <c r="HYT33" s="52"/>
      <c r="HYU33" s="52"/>
      <c r="HYV33" s="52"/>
      <c r="HYW33" s="52"/>
      <c r="HYX33" s="52"/>
      <c r="HYY33" s="52"/>
      <c r="HYZ33" s="52"/>
      <c r="HZA33" s="52"/>
      <c r="HZB33" s="52"/>
      <c r="HZC33" s="52"/>
      <c r="HZD33" s="52"/>
      <c r="HZE33" s="52"/>
      <c r="HZF33" s="52"/>
      <c r="HZG33" s="52"/>
      <c r="HZH33" s="52"/>
      <c r="HZI33" s="52"/>
      <c r="HZJ33" s="52"/>
      <c r="HZK33" s="52"/>
      <c r="HZL33" s="52"/>
      <c r="HZM33" s="52"/>
      <c r="HZN33" s="52"/>
      <c r="HZO33" s="52"/>
      <c r="HZP33" s="52"/>
      <c r="HZQ33" s="52"/>
      <c r="HZR33" s="52"/>
      <c r="HZS33" s="52"/>
      <c r="HZT33" s="52"/>
      <c r="HZU33" s="52"/>
      <c r="HZV33" s="52"/>
      <c r="HZW33" s="52"/>
      <c r="HZX33" s="52"/>
      <c r="HZY33" s="52"/>
      <c r="HZZ33" s="52"/>
      <c r="IAA33" s="52"/>
      <c r="IAB33" s="52"/>
      <c r="IAC33" s="52"/>
      <c r="IAD33" s="52"/>
      <c r="IAE33" s="52"/>
      <c r="IAF33" s="52"/>
      <c r="IAG33" s="52"/>
      <c r="IAH33" s="52"/>
      <c r="IAI33" s="52"/>
      <c r="IAJ33" s="52"/>
      <c r="IAK33" s="52"/>
      <c r="IAL33" s="52"/>
      <c r="IAM33" s="52"/>
      <c r="IAN33" s="52"/>
      <c r="IAO33" s="52"/>
      <c r="IAP33" s="52"/>
      <c r="IAQ33" s="52"/>
      <c r="IAR33" s="52"/>
      <c r="IAS33" s="52"/>
      <c r="IAT33" s="52"/>
      <c r="IAU33" s="52"/>
      <c r="IAV33" s="52"/>
      <c r="IAW33" s="52"/>
      <c r="IAX33" s="52"/>
      <c r="IAY33" s="52"/>
      <c r="IAZ33" s="52"/>
      <c r="IBA33" s="52"/>
      <c r="IBB33" s="52"/>
      <c r="IBC33" s="52"/>
      <c r="IBD33" s="52"/>
      <c r="IBE33" s="52"/>
      <c r="IBF33" s="52"/>
      <c r="IBG33" s="52"/>
      <c r="IBH33" s="52"/>
      <c r="IBI33" s="52"/>
      <c r="IBJ33" s="52"/>
      <c r="IBK33" s="52"/>
      <c r="IBL33" s="52"/>
      <c r="IBM33" s="52"/>
      <c r="IBN33" s="52"/>
      <c r="IBO33" s="52"/>
      <c r="IBP33" s="52"/>
      <c r="IBQ33" s="52"/>
      <c r="IBR33" s="52"/>
      <c r="IBS33" s="52"/>
      <c r="IBT33" s="52"/>
      <c r="IBU33" s="52"/>
      <c r="IBV33" s="52"/>
      <c r="IBW33" s="52"/>
      <c r="IBX33" s="52"/>
      <c r="IBY33" s="52"/>
      <c r="IBZ33" s="52"/>
      <c r="ICA33" s="52"/>
      <c r="ICB33" s="52"/>
      <c r="ICC33" s="52"/>
      <c r="ICD33" s="52"/>
      <c r="ICE33" s="52"/>
      <c r="ICF33" s="52"/>
      <c r="ICG33" s="52"/>
      <c r="ICH33" s="52"/>
      <c r="ICI33" s="52"/>
      <c r="ICJ33" s="52"/>
      <c r="ICK33" s="52"/>
      <c r="ICL33" s="52"/>
      <c r="ICM33" s="52"/>
      <c r="ICN33" s="52"/>
      <c r="ICO33" s="52"/>
      <c r="ICP33" s="52"/>
      <c r="ICQ33" s="52"/>
      <c r="ICR33" s="52"/>
      <c r="ICS33" s="52"/>
      <c r="ICT33" s="52"/>
      <c r="ICU33" s="52"/>
      <c r="ICV33" s="52"/>
      <c r="ICW33" s="52"/>
      <c r="ICX33" s="52"/>
      <c r="ICY33" s="52"/>
      <c r="ICZ33" s="52"/>
      <c r="IDA33" s="52"/>
      <c r="IDB33" s="52"/>
      <c r="IDC33" s="52"/>
      <c r="IDD33" s="52"/>
      <c r="IDE33" s="52"/>
      <c r="IDF33" s="52"/>
      <c r="IDG33" s="52"/>
      <c r="IDH33" s="52"/>
      <c r="IDI33" s="52"/>
      <c r="IDJ33" s="52"/>
      <c r="IDK33" s="52"/>
      <c r="IDL33" s="52"/>
      <c r="IDM33" s="52"/>
      <c r="IDN33" s="52"/>
      <c r="IDO33" s="52"/>
      <c r="IDP33" s="52"/>
      <c r="IDQ33" s="52"/>
      <c r="IDR33" s="52"/>
      <c r="IDS33" s="52"/>
      <c r="IDT33" s="52"/>
      <c r="IDU33" s="52"/>
      <c r="IDV33" s="52"/>
      <c r="IDW33" s="52"/>
      <c r="IDX33" s="52"/>
      <c r="IDY33" s="52"/>
      <c r="IDZ33" s="52"/>
      <c r="IEA33" s="52"/>
      <c r="IEB33" s="52"/>
      <c r="IEC33" s="52"/>
      <c r="IED33" s="52"/>
      <c r="IEE33" s="52"/>
      <c r="IEF33" s="52"/>
      <c r="IEG33" s="52"/>
      <c r="IEH33" s="52"/>
      <c r="IEI33" s="52"/>
      <c r="IEJ33" s="52"/>
      <c r="IEK33" s="52"/>
      <c r="IEL33" s="52"/>
      <c r="IEM33" s="52"/>
      <c r="IEN33" s="52"/>
      <c r="IEO33" s="52"/>
      <c r="IEP33" s="52"/>
      <c r="IEQ33" s="52"/>
      <c r="IER33" s="52"/>
      <c r="IES33" s="52"/>
      <c r="IET33" s="52"/>
      <c r="IEU33" s="52"/>
      <c r="IEV33" s="52"/>
      <c r="IEW33" s="52"/>
      <c r="IEX33" s="52"/>
      <c r="IEY33" s="52"/>
      <c r="IEZ33" s="52"/>
      <c r="IFA33" s="52"/>
      <c r="IFB33" s="52"/>
      <c r="IFC33" s="52"/>
      <c r="IFD33" s="52"/>
      <c r="IFE33" s="52"/>
      <c r="IFF33" s="52"/>
      <c r="IFG33" s="52"/>
      <c r="IFH33" s="52"/>
      <c r="IFI33" s="52"/>
      <c r="IFJ33" s="52"/>
      <c r="IFK33" s="52"/>
      <c r="IFL33" s="52"/>
      <c r="IFM33" s="52"/>
      <c r="IFN33" s="52"/>
      <c r="IFO33" s="52"/>
      <c r="IFP33" s="52"/>
      <c r="IFQ33" s="52"/>
      <c r="IFR33" s="52"/>
      <c r="IFS33" s="52"/>
      <c r="IFT33" s="52"/>
      <c r="IFU33" s="52"/>
      <c r="IFV33" s="52"/>
      <c r="IFW33" s="52"/>
      <c r="IFX33" s="52"/>
      <c r="IFY33" s="52"/>
      <c r="IFZ33" s="52"/>
      <c r="IGA33" s="52"/>
      <c r="IGB33" s="52"/>
      <c r="IGC33" s="52"/>
      <c r="IGD33" s="52"/>
      <c r="IGE33" s="52"/>
      <c r="IGF33" s="52"/>
      <c r="IGG33" s="52"/>
      <c r="IGH33" s="52"/>
      <c r="IGI33" s="52"/>
      <c r="IGJ33" s="52"/>
      <c r="IGK33" s="52"/>
      <c r="IGL33" s="52"/>
      <c r="IGM33" s="52"/>
      <c r="IGN33" s="52"/>
      <c r="IGO33" s="52"/>
      <c r="IGP33" s="52"/>
      <c r="IGQ33" s="52"/>
      <c r="IGR33" s="52"/>
      <c r="IGS33" s="52"/>
      <c r="IGT33" s="52"/>
      <c r="IGU33" s="52"/>
      <c r="IGV33" s="52"/>
      <c r="IGW33" s="52"/>
      <c r="IGX33" s="52"/>
      <c r="IGY33" s="52"/>
      <c r="IGZ33" s="52"/>
      <c r="IHA33" s="52"/>
      <c r="IHB33" s="52"/>
      <c r="IHC33" s="52"/>
      <c r="IHD33" s="52"/>
      <c r="IHE33" s="52"/>
      <c r="IHF33" s="52"/>
      <c r="IHG33" s="52"/>
      <c r="IHH33" s="52"/>
      <c r="IHI33" s="52"/>
      <c r="IHJ33" s="52"/>
      <c r="IHK33" s="52"/>
      <c r="IHL33" s="52"/>
      <c r="IHM33" s="52"/>
      <c r="IHN33" s="52"/>
      <c r="IHO33" s="52"/>
      <c r="IHP33" s="52"/>
      <c r="IHQ33" s="52"/>
      <c r="IHR33" s="52"/>
      <c r="IHS33" s="52"/>
      <c r="IHT33" s="52"/>
      <c r="IHU33" s="52"/>
      <c r="IHV33" s="52"/>
      <c r="IHW33" s="52"/>
      <c r="IHX33" s="52"/>
      <c r="IHY33" s="52"/>
      <c r="IHZ33" s="52"/>
      <c r="IIA33" s="52"/>
      <c r="IIB33" s="52"/>
      <c r="IIC33" s="52"/>
      <c r="IID33" s="52"/>
      <c r="IIE33" s="52"/>
      <c r="IIF33" s="52"/>
      <c r="IIG33" s="52"/>
      <c r="IIH33" s="52"/>
      <c r="III33" s="52"/>
      <c r="IIJ33" s="52"/>
      <c r="IIK33" s="52"/>
      <c r="IIL33" s="52"/>
      <c r="IIM33" s="52"/>
      <c r="IIN33" s="52"/>
      <c r="IIO33" s="52"/>
      <c r="IIP33" s="52"/>
      <c r="IIQ33" s="52"/>
      <c r="IIR33" s="52"/>
      <c r="IIS33" s="52"/>
      <c r="IIT33" s="52"/>
      <c r="IIU33" s="52"/>
      <c r="IIV33" s="52"/>
      <c r="IIW33" s="52"/>
      <c r="IIX33" s="52"/>
      <c r="IIY33" s="52"/>
      <c r="IIZ33" s="52"/>
      <c r="IJA33" s="52"/>
      <c r="IJB33" s="52"/>
      <c r="IJC33" s="52"/>
      <c r="IJD33" s="52"/>
      <c r="IJE33" s="52"/>
      <c r="IJF33" s="52"/>
      <c r="IJG33" s="52"/>
      <c r="IJH33" s="52"/>
      <c r="IJI33" s="52"/>
      <c r="IJJ33" s="52"/>
      <c r="IJK33" s="52"/>
      <c r="IJL33" s="52"/>
      <c r="IJM33" s="52"/>
      <c r="IJN33" s="52"/>
      <c r="IJO33" s="52"/>
      <c r="IJP33" s="52"/>
      <c r="IJQ33" s="52"/>
      <c r="IJR33" s="52"/>
      <c r="IJS33" s="52"/>
      <c r="IJT33" s="52"/>
      <c r="IJU33" s="52"/>
      <c r="IJV33" s="52"/>
      <c r="IJW33" s="52"/>
      <c r="IJX33" s="52"/>
      <c r="IJY33" s="52"/>
      <c r="IJZ33" s="52"/>
      <c r="IKA33" s="52"/>
      <c r="IKB33" s="52"/>
      <c r="IKC33" s="52"/>
      <c r="IKD33" s="52"/>
      <c r="IKE33" s="52"/>
      <c r="IKF33" s="52"/>
      <c r="IKG33" s="52"/>
      <c r="IKH33" s="52"/>
      <c r="IKI33" s="52"/>
      <c r="IKJ33" s="52"/>
      <c r="IKK33" s="52"/>
      <c r="IKL33" s="52"/>
      <c r="IKM33" s="52"/>
      <c r="IKN33" s="52"/>
      <c r="IKO33" s="52"/>
      <c r="IKP33" s="52"/>
      <c r="IKQ33" s="52"/>
      <c r="IKR33" s="52"/>
      <c r="IKS33" s="52"/>
      <c r="IKT33" s="52"/>
      <c r="IKU33" s="52"/>
      <c r="IKV33" s="52"/>
      <c r="IKW33" s="52"/>
      <c r="IKX33" s="52"/>
      <c r="IKY33" s="52"/>
      <c r="IKZ33" s="52"/>
      <c r="ILA33" s="52"/>
      <c r="ILB33" s="52"/>
      <c r="ILC33" s="52"/>
      <c r="ILD33" s="52"/>
      <c r="ILE33" s="52"/>
      <c r="ILF33" s="52"/>
      <c r="ILG33" s="52"/>
      <c r="ILH33" s="52"/>
      <c r="ILI33" s="52"/>
      <c r="ILJ33" s="52"/>
      <c r="ILK33" s="52"/>
      <c r="ILL33" s="52"/>
      <c r="ILM33" s="52"/>
      <c r="ILN33" s="52"/>
      <c r="ILO33" s="52"/>
      <c r="ILP33" s="52"/>
      <c r="ILQ33" s="52"/>
      <c r="ILR33" s="52"/>
      <c r="ILS33" s="52"/>
      <c r="ILT33" s="52"/>
      <c r="ILU33" s="52"/>
      <c r="ILV33" s="52"/>
      <c r="ILW33" s="52"/>
      <c r="ILX33" s="52"/>
      <c r="ILY33" s="52"/>
      <c r="ILZ33" s="52"/>
      <c r="IMA33" s="52"/>
      <c r="IMB33" s="52"/>
      <c r="IMC33" s="52"/>
      <c r="IMD33" s="52"/>
      <c r="IME33" s="52"/>
      <c r="IMF33" s="52"/>
      <c r="IMG33" s="52"/>
      <c r="IMH33" s="52"/>
      <c r="IMI33" s="52"/>
      <c r="IMJ33" s="52"/>
      <c r="IMK33" s="52"/>
      <c r="IML33" s="52"/>
      <c r="IMM33" s="52"/>
      <c r="IMN33" s="52"/>
      <c r="IMO33" s="52"/>
      <c r="IMP33" s="52"/>
      <c r="IMQ33" s="52"/>
      <c r="IMR33" s="52"/>
      <c r="IMS33" s="52"/>
      <c r="IMT33" s="52"/>
      <c r="IMU33" s="52"/>
      <c r="IMV33" s="52"/>
      <c r="IMW33" s="52"/>
      <c r="IMX33" s="52"/>
      <c r="IMY33" s="52"/>
      <c r="IMZ33" s="52"/>
      <c r="INA33" s="52"/>
      <c r="INB33" s="52"/>
      <c r="INC33" s="52"/>
      <c r="IND33" s="52"/>
      <c r="INE33" s="52"/>
      <c r="INF33" s="52"/>
      <c r="ING33" s="52"/>
      <c r="INH33" s="52"/>
      <c r="INI33" s="52"/>
      <c r="INJ33" s="52"/>
      <c r="INK33" s="52"/>
      <c r="INL33" s="52"/>
      <c r="INM33" s="52"/>
      <c r="INN33" s="52"/>
      <c r="INO33" s="52"/>
      <c r="INP33" s="52"/>
      <c r="INQ33" s="52"/>
      <c r="INR33" s="52"/>
      <c r="INS33" s="52"/>
      <c r="INT33" s="52"/>
      <c r="INU33" s="52"/>
      <c r="INV33" s="52"/>
      <c r="INW33" s="52"/>
      <c r="INX33" s="52"/>
      <c r="INY33" s="52"/>
      <c r="INZ33" s="52"/>
      <c r="IOA33" s="52"/>
      <c r="IOB33" s="52"/>
      <c r="IOC33" s="52"/>
      <c r="IOD33" s="52"/>
      <c r="IOE33" s="52"/>
      <c r="IOF33" s="52"/>
      <c r="IOG33" s="52"/>
      <c r="IOH33" s="52"/>
      <c r="IOI33" s="52"/>
      <c r="IOJ33" s="52"/>
      <c r="IOK33" s="52"/>
      <c r="IOL33" s="52"/>
      <c r="IOM33" s="52"/>
      <c r="ION33" s="52"/>
      <c r="IOO33" s="52"/>
      <c r="IOP33" s="52"/>
      <c r="IOQ33" s="52"/>
      <c r="IOR33" s="52"/>
      <c r="IOS33" s="52"/>
      <c r="IOT33" s="52"/>
      <c r="IOU33" s="52"/>
      <c r="IOV33" s="52"/>
      <c r="IOW33" s="52"/>
      <c r="IOX33" s="52"/>
      <c r="IOY33" s="52"/>
      <c r="IOZ33" s="52"/>
      <c r="IPA33" s="52"/>
      <c r="IPB33" s="52"/>
      <c r="IPC33" s="52"/>
      <c r="IPD33" s="52"/>
      <c r="IPE33" s="52"/>
      <c r="IPF33" s="52"/>
      <c r="IPG33" s="52"/>
      <c r="IPH33" s="52"/>
      <c r="IPI33" s="52"/>
      <c r="IPJ33" s="52"/>
      <c r="IPK33" s="52"/>
      <c r="IPL33" s="52"/>
      <c r="IPM33" s="52"/>
      <c r="IPN33" s="52"/>
      <c r="IPO33" s="52"/>
      <c r="IPP33" s="52"/>
      <c r="IPQ33" s="52"/>
      <c r="IPR33" s="52"/>
      <c r="IPS33" s="52"/>
      <c r="IPT33" s="52"/>
      <c r="IPU33" s="52"/>
      <c r="IPV33" s="52"/>
      <c r="IPW33" s="52"/>
      <c r="IPX33" s="52"/>
      <c r="IPY33" s="52"/>
      <c r="IPZ33" s="52"/>
      <c r="IQA33" s="52"/>
      <c r="IQB33" s="52"/>
      <c r="IQC33" s="52"/>
      <c r="IQD33" s="52"/>
      <c r="IQE33" s="52"/>
      <c r="IQF33" s="52"/>
      <c r="IQG33" s="52"/>
      <c r="IQH33" s="52"/>
      <c r="IQI33" s="52"/>
      <c r="IQJ33" s="52"/>
      <c r="IQK33" s="52"/>
      <c r="IQL33" s="52"/>
      <c r="IQM33" s="52"/>
      <c r="IQN33" s="52"/>
      <c r="IQO33" s="52"/>
      <c r="IQP33" s="52"/>
      <c r="IQQ33" s="52"/>
      <c r="IQR33" s="52"/>
      <c r="IQS33" s="52"/>
      <c r="IQT33" s="52"/>
      <c r="IQU33" s="52"/>
      <c r="IQV33" s="52"/>
      <c r="IQW33" s="52"/>
      <c r="IQX33" s="52"/>
      <c r="IQY33" s="52"/>
      <c r="IQZ33" s="52"/>
      <c r="IRA33" s="52"/>
      <c r="IRB33" s="52"/>
      <c r="IRC33" s="52"/>
      <c r="IRD33" s="52"/>
      <c r="IRE33" s="52"/>
      <c r="IRF33" s="52"/>
      <c r="IRG33" s="52"/>
      <c r="IRH33" s="52"/>
      <c r="IRI33" s="52"/>
      <c r="IRJ33" s="52"/>
      <c r="IRK33" s="52"/>
      <c r="IRL33" s="52"/>
      <c r="IRM33" s="52"/>
      <c r="IRN33" s="52"/>
      <c r="IRO33" s="52"/>
      <c r="IRP33" s="52"/>
      <c r="IRQ33" s="52"/>
      <c r="IRR33" s="52"/>
      <c r="IRS33" s="52"/>
      <c r="IRT33" s="52"/>
      <c r="IRU33" s="52"/>
      <c r="IRV33" s="52"/>
      <c r="IRW33" s="52"/>
      <c r="IRX33" s="52"/>
      <c r="IRY33" s="52"/>
      <c r="IRZ33" s="52"/>
      <c r="ISA33" s="52"/>
      <c r="ISB33" s="52"/>
      <c r="ISC33" s="52"/>
      <c r="ISD33" s="52"/>
      <c r="ISE33" s="52"/>
      <c r="ISF33" s="52"/>
      <c r="ISG33" s="52"/>
      <c r="ISH33" s="52"/>
      <c r="ISI33" s="52"/>
      <c r="ISJ33" s="52"/>
      <c r="ISK33" s="52"/>
      <c r="ISL33" s="52"/>
      <c r="ISM33" s="52"/>
      <c r="ISN33" s="52"/>
      <c r="ISO33" s="52"/>
      <c r="ISP33" s="52"/>
      <c r="ISQ33" s="52"/>
      <c r="ISR33" s="52"/>
      <c r="ISS33" s="52"/>
      <c r="IST33" s="52"/>
      <c r="ISU33" s="52"/>
      <c r="ISV33" s="52"/>
      <c r="ISW33" s="52"/>
      <c r="ISX33" s="52"/>
      <c r="ISY33" s="52"/>
      <c r="ISZ33" s="52"/>
      <c r="ITA33" s="52"/>
      <c r="ITB33" s="52"/>
      <c r="ITC33" s="52"/>
      <c r="ITD33" s="52"/>
      <c r="ITE33" s="52"/>
      <c r="ITF33" s="52"/>
      <c r="ITG33" s="52"/>
      <c r="ITH33" s="52"/>
      <c r="ITI33" s="52"/>
      <c r="ITJ33" s="52"/>
      <c r="ITK33" s="52"/>
      <c r="ITL33" s="52"/>
      <c r="ITM33" s="52"/>
      <c r="ITN33" s="52"/>
      <c r="ITO33" s="52"/>
      <c r="ITP33" s="52"/>
      <c r="ITQ33" s="52"/>
      <c r="ITR33" s="52"/>
      <c r="ITS33" s="52"/>
      <c r="ITT33" s="52"/>
      <c r="ITU33" s="52"/>
      <c r="ITV33" s="52"/>
      <c r="ITW33" s="52"/>
      <c r="ITX33" s="52"/>
      <c r="ITY33" s="52"/>
      <c r="ITZ33" s="52"/>
      <c r="IUA33" s="52"/>
      <c r="IUB33" s="52"/>
      <c r="IUC33" s="52"/>
      <c r="IUD33" s="52"/>
      <c r="IUE33" s="52"/>
      <c r="IUF33" s="52"/>
      <c r="IUG33" s="52"/>
      <c r="IUH33" s="52"/>
      <c r="IUI33" s="52"/>
      <c r="IUJ33" s="52"/>
      <c r="IUK33" s="52"/>
      <c r="IUL33" s="52"/>
      <c r="IUM33" s="52"/>
      <c r="IUN33" s="52"/>
      <c r="IUO33" s="52"/>
      <c r="IUP33" s="52"/>
      <c r="IUQ33" s="52"/>
      <c r="IUR33" s="52"/>
      <c r="IUS33" s="52"/>
      <c r="IUT33" s="52"/>
      <c r="IUU33" s="52"/>
      <c r="IUV33" s="52"/>
      <c r="IUW33" s="52"/>
      <c r="IUX33" s="52"/>
      <c r="IUY33" s="52"/>
      <c r="IUZ33" s="52"/>
      <c r="IVA33" s="52"/>
      <c r="IVB33" s="52"/>
      <c r="IVC33" s="52"/>
      <c r="IVD33" s="52"/>
      <c r="IVE33" s="52"/>
      <c r="IVF33" s="52"/>
      <c r="IVG33" s="52"/>
      <c r="IVH33" s="52"/>
      <c r="IVI33" s="52"/>
      <c r="IVJ33" s="52"/>
      <c r="IVK33" s="52"/>
      <c r="IVL33" s="52"/>
      <c r="IVM33" s="52"/>
      <c r="IVN33" s="52"/>
      <c r="IVO33" s="52"/>
      <c r="IVP33" s="52"/>
      <c r="IVQ33" s="52"/>
      <c r="IVR33" s="52"/>
      <c r="IVS33" s="52"/>
      <c r="IVT33" s="52"/>
      <c r="IVU33" s="52"/>
      <c r="IVV33" s="52"/>
      <c r="IVW33" s="52"/>
      <c r="IVX33" s="52"/>
      <c r="IVY33" s="52"/>
      <c r="IVZ33" s="52"/>
      <c r="IWA33" s="52"/>
      <c r="IWB33" s="52"/>
      <c r="IWC33" s="52"/>
      <c r="IWD33" s="52"/>
      <c r="IWE33" s="52"/>
      <c r="IWF33" s="52"/>
      <c r="IWG33" s="52"/>
      <c r="IWH33" s="52"/>
      <c r="IWI33" s="52"/>
      <c r="IWJ33" s="52"/>
      <c r="IWK33" s="52"/>
      <c r="IWL33" s="52"/>
      <c r="IWM33" s="52"/>
      <c r="IWN33" s="52"/>
      <c r="IWO33" s="52"/>
      <c r="IWP33" s="52"/>
      <c r="IWQ33" s="52"/>
      <c r="IWR33" s="52"/>
      <c r="IWS33" s="52"/>
      <c r="IWT33" s="52"/>
      <c r="IWU33" s="52"/>
      <c r="IWV33" s="52"/>
      <c r="IWW33" s="52"/>
      <c r="IWX33" s="52"/>
      <c r="IWY33" s="52"/>
      <c r="IWZ33" s="52"/>
      <c r="IXA33" s="52"/>
      <c r="IXB33" s="52"/>
      <c r="IXC33" s="52"/>
      <c r="IXD33" s="52"/>
      <c r="IXE33" s="52"/>
      <c r="IXF33" s="52"/>
      <c r="IXG33" s="52"/>
      <c r="IXH33" s="52"/>
      <c r="IXI33" s="52"/>
      <c r="IXJ33" s="52"/>
      <c r="IXK33" s="52"/>
      <c r="IXL33" s="52"/>
      <c r="IXM33" s="52"/>
      <c r="IXN33" s="52"/>
      <c r="IXO33" s="52"/>
      <c r="IXP33" s="52"/>
      <c r="IXQ33" s="52"/>
      <c r="IXR33" s="52"/>
      <c r="IXS33" s="52"/>
      <c r="IXT33" s="52"/>
      <c r="IXU33" s="52"/>
      <c r="IXV33" s="52"/>
      <c r="IXW33" s="52"/>
      <c r="IXX33" s="52"/>
      <c r="IXY33" s="52"/>
      <c r="IXZ33" s="52"/>
      <c r="IYA33" s="52"/>
      <c r="IYB33" s="52"/>
      <c r="IYC33" s="52"/>
      <c r="IYD33" s="52"/>
      <c r="IYE33" s="52"/>
      <c r="IYF33" s="52"/>
      <c r="IYG33" s="52"/>
      <c r="IYH33" s="52"/>
      <c r="IYI33" s="52"/>
      <c r="IYJ33" s="52"/>
      <c r="IYK33" s="52"/>
      <c r="IYL33" s="52"/>
      <c r="IYM33" s="52"/>
      <c r="IYN33" s="52"/>
      <c r="IYO33" s="52"/>
      <c r="IYP33" s="52"/>
      <c r="IYQ33" s="52"/>
      <c r="IYR33" s="52"/>
      <c r="IYS33" s="52"/>
      <c r="IYT33" s="52"/>
      <c r="IYU33" s="52"/>
      <c r="IYV33" s="52"/>
      <c r="IYW33" s="52"/>
      <c r="IYX33" s="52"/>
      <c r="IYY33" s="52"/>
      <c r="IYZ33" s="52"/>
      <c r="IZA33" s="52"/>
      <c r="IZB33" s="52"/>
      <c r="IZC33" s="52"/>
      <c r="IZD33" s="52"/>
      <c r="IZE33" s="52"/>
      <c r="IZF33" s="52"/>
      <c r="IZG33" s="52"/>
      <c r="IZH33" s="52"/>
      <c r="IZI33" s="52"/>
      <c r="IZJ33" s="52"/>
      <c r="IZK33" s="52"/>
      <c r="IZL33" s="52"/>
      <c r="IZM33" s="52"/>
      <c r="IZN33" s="52"/>
      <c r="IZO33" s="52"/>
      <c r="IZP33" s="52"/>
      <c r="IZQ33" s="52"/>
      <c r="IZR33" s="52"/>
      <c r="IZS33" s="52"/>
      <c r="IZT33" s="52"/>
      <c r="IZU33" s="52"/>
      <c r="IZV33" s="52"/>
      <c r="IZW33" s="52"/>
      <c r="IZX33" s="52"/>
      <c r="IZY33" s="52"/>
      <c r="IZZ33" s="52"/>
      <c r="JAA33" s="52"/>
      <c r="JAB33" s="52"/>
      <c r="JAC33" s="52"/>
      <c r="JAD33" s="52"/>
      <c r="JAE33" s="52"/>
      <c r="JAF33" s="52"/>
      <c r="JAG33" s="52"/>
      <c r="JAH33" s="52"/>
      <c r="JAI33" s="52"/>
      <c r="JAJ33" s="52"/>
      <c r="JAK33" s="52"/>
      <c r="JAL33" s="52"/>
      <c r="JAM33" s="52"/>
      <c r="JAN33" s="52"/>
      <c r="JAO33" s="52"/>
      <c r="JAP33" s="52"/>
      <c r="JAQ33" s="52"/>
      <c r="JAR33" s="52"/>
      <c r="JAS33" s="52"/>
      <c r="JAT33" s="52"/>
      <c r="JAU33" s="52"/>
      <c r="JAV33" s="52"/>
      <c r="JAW33" s="52"/>
      <c r="JAX33" s="52"/>
      <c r="JAY33" s="52"/>
      <c r="JAZ33" s="52"/>
      <c r="JBA33" s="52"/>
      <c r="JBB33" s="52"/>
      <c r="JBC33" s="52"/>
      <c r="JBD33" s="52"/>
      <c r="JBE33" s="52"/>
      <c r="JBF33" s="52"/>
      <c r="JBG33" s="52"/>
      <c r="JBH33" s="52"/>
      <c r="JBI33" s="52"/>
      <c r="JBJ33" s="52"/>
      <c r="JBK33" s="52"/>
      <c r="JBL33" s="52"/>
      <c r="JBM33" s="52"/>
      <c r="JBN33" s="52"/>
      <c r="JBO33" s="52"/>
      <c r="JBP33" s="52"/>
      <c r="JBQ33" s="52"/>
      <c r="JBR33" s="52"/>
      <c r="JBS33" s="52"/>
      <c r="JBT33" s="52"/>
      <c r="JBU33" s="52"/>
      <c r="JBV33" s="52"/>
      <c r="JBW33" s="52"/>
      <c r="JBX33" s="52"/>
      <c r="JBY33" s="52"/>
      <c r="JBZ33" s="52"/>
      <c r="JCA33" s="52"/>
      <c r="JCB33" s="52"/>
      <c r="JCC33" s="52"/>
      <c r="JCD33" s="52"/>
      <c r="JCE33" s="52"/>
      <c r="JCF33" s="52"/>
      <c r="JCG33" s="52"/>
      <c r="JCH33" s="52"/>
      <c r="JCI33" s="52"/>
      <c r="JCJ33" s="52"/>
      <c r="JCK33" s="52"/>
      <c r="JCL33" s="52"/>
      <c r="JCM33" s="52"/>
      <c r="JCN33" s="52"/>
      <c r="JCO33" s="52"/>
      <c r="JCP33" s="52"/>
      <c r="JCQ33" s="52"/>
      <c r="JCR33" s="52"/>
      <c r="JCS33" s="52"/>
      <c r="JCT33" s="52"/>
      <c r="JCU33" s="52"/>
      <c r="JCV33" s="52"/>
      <c r="JCW33" s="52"/>
      <c r="JCX33" s="52"/>
      <c r="JCY33" s="52"/>
      <c r="JCZ33" s="52"/>
      <c r="JDA33" s="52"/>
      <c r="JDB33" s="52"/>
      <c r="JDC33" s="52"/>
      <c r="JDD33" s="52"/>
      <c r="JDE33" s="52"/>
      <c r="JDF33" s="52"/>
      <c r="JDG33" s="52"/>
      <c r="JDH33" s="52"/>
      <c r="JDI33" s="52"/>
      <c r="JDJ33" s="52"/>
      <c r="JDK33" s="52"/>
      <c r="JDL33" s="52"/>
      <c r="JDM33" s="52"/>
      <c r="JDN33" s="52"/>
      <c r="JDO33" s="52"/>
      <c r="JDP33" s="52"/>
      <c r="JDQ33" s="52"/>
      <c r="JDR33" s="52"/>
      <c r="JDS33" s="52"/>
      <c r="JDT33" s="52"/>
      <c r="JDU33" s="52"/>
      <c r="JDV33" s="52"/>
      <c r="JDW33" s="52"/>
      <c r="JDX33" s="52"/>
      <c r="JDY33" s="52"/>
      <c r="JDZ33" s="52"/>
      <c r="JEA33" s="52"/>
      <c r="JEB33" s="52"/>
      <c r="JEC33" s="52"/>
      <c r="JED33" s="52"/>
      <c r="JEE33" s="52"/>
      <c r="JEF33" s="52"/>
      <c r="JEG33" s="52"/>
      <c r="JEH33" s="52"/>
      <c r="JEI33" s="52"/>
      <c r="JEJ33" s="52"/>
      <c r="JEK33" s="52"/>
      <c r="JEL33" s="52"/>
      <c r="JEM33" s="52"/>
      <c r="JEN33" s="52"/>
      <c r="JEO33" s="52"/>
      <c r="JEP33" s="52"/>
      <c r="JEQ33" s="52"/>
      <c r="JER33" s="52"/>
      <c r="JES33" s="52"/>
      <c r="JET33" s="52"/>
      <c r="JEU33" s="52"/>
      <c r="JEV33" s="52"/>
      <c r="JEW33" s="52"/>
      <c r="JEX33" s="52"/>
      <c r="JEY33" s="52"/>
      <c r="JEZ33" s="52"/>
      <c r="JFA33" s="52"/>
      <c r="JFB33" s="52"/>
      <c r="JFC33" s="52"/>
      <c r="JFD33" s="52"/>
      <c r="JFE33" s="52"/>
      <c r="JFF33" s="52"/>
      <c r="JFG33" s="52"/>
      <c r="JFH33" s="52"/>
      <c r="JFI33" s="52"/>
      <c r="JFJ33" s="52"/>
      <c r="JFK33" s="52"/>
      <c r="JFL33" s="52"/>
      <c r="JFM33" s="52"/>
      <c r="JFN33" s="52"/>
      <c r="JFO33" s="52"/>
      <c r="JFP33" s="52"/>
      <c r="JFQ33" s="52"/>
      <c r="JFR33" s="52"/>
      <c r="JFS33" s="52"/>
      <c r="JFT33" s="52"/>
      <c r="JFU33" s="52"/>
      <c r="JFV33" s="52"/>
      <c r="JFW33" s="52"/>
      <c r="JFX33" s="52"/>
      <c r="JFY33" s="52"/>
      <c r="JFZ33" s="52"/>
      <c r="JGA33" s="52"/>
      <c r="JGB33" s="52"/>
      <c r="JGC33" s="52"/>
      <c r="JGD33" s="52"/>
      <c r="JGE33" s="52"/>
      <c r="JGF33" s="52"/>
      <c r="JGG33" s="52"/>
      <c r="JGH33" s="52"/>
      <c r="JGI33" s="52"/>
      <c r="JGJ33" s="52"/>
      <c r="JGK33" s="52"/>
      <c r="JGL33" s="52"/>
      <c r="JGM33" s="52"/>
      <c r="JGN33" s="52"/>
      <c r="JGO33" s="52"/>
      <c r="JGP33" s="52"/>
      <c r="JGQ33" s="52"/>
      <c r="JGR33" s="52"/>
      <c r="JGS33" s="52"/>
      <c r="JGT33" s="52"/>
      <c r="JGU33" s="52"/>
      <c r="JGV33" s="52"/>
      <c r="JGW33" s="52"/>
      <c r="JGX33" s="52"/>
      <c r="JGY33" s="52"/>
      <c r="JGZ33" s="52"/>
      <c r="JHA33" s="52"/>
      <c r="JHB33" s="52"/>
      <c r="JHC33" s="52"/>
      <c r="JHD33" s="52"/>
      <c r="JHE33" s="52"/>
      <c r="JHF33" s="52"/>
      <c r="JHG33" s="52"/>
      <c r="JHH33" s="52"/>
      <c r="JHI33" s="52"/>
      <c r="JHJ33" s="52"/>
      <c r="JHK33" s="52"/>
      <c r="JHL33" s="52"/>
      <c r="JHM33" s="52"/>
      <c r="JHN33" s="52"/>
      <c r="JHO33" s="52"/>
      <c r="JHP33" s="52"/>
      <c r="JHQ33" s="52"/>
      <c r="JHR33" s="52"/>
      <c r="JHS33" s="52"/>
      <c r="JHT33" s="52"/>
      <c r="JHU33" s="52"/>
      <c r="JHV33" s="52"/>
      <c r="JHW33" s="52"/>
      <c r="JHX33" s="52"/>
      <c r="JHY33" s="52"/>
      <c r="JHZ33" s="52"/>
      <c r="JIA33" s="52"/>
      <c r="JIB33" s="52"/>
      <c r="JIC33" s="52"/>
      <c r="JID33" s="52"/>
      <c r="JIE33" s="52"/>
      <c r="JIF33" s="52"/>
      <c r="JIG33" s="52"/>
      <c r="JIH33" s="52"/>
      <c r="JII33" s="52"/>
      <c r="JIJ33" s="52"/>
      <c r="JIK33" s="52"/>
      <c r="JIL33" s="52"/>
      <c r="JIM33" s="52"/>
      <c r="JIN33" s="52"/>
      <c r="JIO33" s="52"/>
      <c r="JIP33" s="52"/>
      <c r="JIQ33" s="52"/>
      <c r="JIR33" s="52"/>
      <c r="JIS33" s="52"/>
      <c r="JIT33" s="52"/>
      <c r="JIU33" s="52"/>
      <c r="JIV33" s="52"/>
      <c r="JIW33" s="52"/>
      <c r="JIX33" s="52"/>
      <c r="JIY33" s="52"/>
      <c r="JIZ33" s="52"/>
      <c r="JJA33" s="52"/>
      <c r="JJB33" s="52"/>
      <c r="JJC33" s="52"/>
      <c r="JJD33" s="52"/>
      <c r="JJE33" s="52"/>
      <c r="JJF33" s="52"/>
      <c r="JJG33" s="52"/>
      <c r="JJH33" s="52"/>
      <c r="JJI33" s="52"/>
      <c r="JJJ33" s="52"/>
      <c r="JJK33" s="52"/>
      <c r="JJL33" s="52"/>
      <c r="JJM33" s="52"/>
      <c r="JJN33" s="52"/>
      <c r="JJO33" s="52"/>
      <c r="JJP33" s="52"/>
      <c r="JJQ33" s="52"/>
      <c r="JJR33" s="52"/>
      <c r="JJS33" s="52"/>
      <c r="JJT33" s="52"/>
      <c r="JJU33" s="52"/>
      <c r="JJV33" s="52"/>
      <c r="JJW33" s="52"/>
      <c r="JJX33" s="52"/>
      <c r="JJY33" s="52"/>
      <c r="JJZ33" s="52"/>
      <c r="JKA33" s="52"/>
      <c r="JKB33" s="52"/>
      <c r="JKC33" s="52"/>
      <c r="JKD33" s="52"/>
      <c r="JKE33" s="52"/>
      <c r="JKF33" s="52"/>
      <c r="JKG33" s="52"/>
      <c r="JKH33" s="52"/>
      <c r="JKI33" s="52"/>
      <c r="JKJ33" s="52"/>
      <c r="JKK33" s="52"/>
      <c r="JKL33" s="52"/>
      <c r="JKM33" s="52"/>
      <c r="JKN33" s="52"/>
      <c r="JKO33" s="52"/>
      <c r="JKP33" s="52"/>
      <c r="JKQ33" s="52"/>
      <c r="JKR33" s="52"/>
      <c r="JKS33" s="52"/>
      <c r="JKT33" s="52"/>
      <c r="JKU33" s="52"/>
      <c r="JKV33" s="52"/>
      <c r="JKW33" s="52"/>
      <c r="JKX33" s="52"/>
      <c r="JKY33" s="52"/>
      <c r="JKZ33" s="52"/>
      <c r="JLA33" s="52"/>
      <c r="JLB33" s="52"/>
      <c r="JLC33" s="52"/>
      <c r="JLD33" s="52"/>
      <c r="JLE33" s="52"/>
      <c r="JLF33" s="52"/>
      <c r="JLG33" s="52"/>
      <c r="JLH33" s="52"/>
      <c r="JLI33" s="52"/>
      <c r="JLJ33" s="52"/>
      <c r="JLK33" s="52"/>
      <c r="JLL33" s="52"/>
      <c r="JLM33" s="52"/>
      <c r="JLN33" s="52"/>
      <c r="JLO33" s="52"/>
      <c r="JLP33" s="52"/>
      <c r="JLQ33" s="52"/>
      <c r="JLR33" s="52"/>
      <c r="JLS33" s="52"/>
      <c r="JLT33" s="52"/>
      <c r="JLU33" s="52"/>
      <c r="JLV33" s="52"/>
      <c r="JLW33" s="52"/>
      <c r="JLX33" s="52"/>
      <c r="JLY33" s="52"/>
      <c r="JLZ33" s="52"/>
      <c r="JMA33" s="52"/>
      <c r="JMB33" s="52"/>
      <c r="JMC33" s="52"/>
      <c r="JMD33" s="52"/>
      <c r="JME33" s="52"/>
      <c r="JMF33" s="52"/>
      <c r="JMG33" s="52"/>
      <c r="JMH33" s="52"/>
      <c r="JMI33" s="52"/>
      <c r="JMJ33" s="52"/>
      <c r="JMK33" s="52"/>
      <c r="JML33" s="52"/>
      <c r="JMM33" s="52"/>
      <c r="JMN33" s="52"/>
      <c r="JMO33" s="52"/>
      <c r="JMP33" s="52"/>
      <c r="JMQ33" s="52"/>
      <c r="JMR33" s="52"/>
      <c r="JMS33" s="52"/>
      <c r="JMT33" s="52"/>
      <c r="JMU33" s="52"/>
      <c r="JMV33" s="52"/>
      <c r="JMW33" s="52"/>
      <c r="JMX33" s="52"/>
      <c r="JMY33" s="52"/>
      <c r="JMZ33" s="52"/>
      <c r="JNA33" s="52"/>
      <c r="JNB33" s="52"/>
      <c r="JNC33" s="52"/>
      <c r="JND33" s="52"/>
      <c r="JNE33" s="52"/>
      <c r="JNF33" s="52"/>
      <c r="JNG33" s="52"/>
      <c r="JNH33" s="52"/>
      <c r="JNI33" s="52"/>
      <c r="JNJ33" s="52"/>
      <c r="JNK33" s="52"/>
      <c r="JNL33" s="52"/>
      <c r="JNM33" s="52"/>
      <c r="JNN33" s="52"/>
      <c r="JNO33" s="52"/>
      <c r="JNP33" s="52"/>
      <c r="JNQ33" s="52"/>
      <c r="JNR33" s="52"/>
      <c r="JNS33" s="52"/>
      <c r="JNT33" s="52"/>
      <c r="JNU33" s="52"/>
      <c r="JNV33" s="52"/>
      <c r="JNW33" s="52"/>
      <c r="JNX33" s="52"/>
      <c r="JNY33" s="52"/>
      <c r="JNZ33" s="52"/>
      <c r="JOA33" s="52"/>
      <c r="JOB33" s="52"/>
      <c r="JOC33" s="52"/>
      <c r="JOD33" s="52"/>
      <c r="JOE33" s="52"/>
      <c r="JOF33" s="52"/>
      <c r="JOG33" s="52"/>
      <c r="JOH33" s="52"/>
      <c r="JOI33" s="52"/>
      <c r="JOJ33" s="52"/>
      <c r="JOK33" s="52"/>
      <c r="JOL33" s="52"/>
      <c r="JOM33" s="52"/>
      <c r="JON33" s="52"/>
      <c r="JOO33" s="52"/>
      <c r="JOP33" s="52"/>
      <c r="JOQ33" s="52"/>
      <c r="JOR33" s="52"/>
      <c r="JOS33" s="52"/>
      <c r="JOT33" s="52"/>
      <c r="JOU33" s="52"/>
      <c r="JOV33" s="52"/>
      <c r="JOW33" s="52"/>
      <c r="JOX33" s="52"/>
      <c r="JOY33" s="52"/>
      <c r="JOZ33" s="52"/>
      <c r="JPA33" s="52"/>
      <c r="JPB33" s="52"/>
      <c r="JPC33" s="52"/>
      <c r="JPD33" s="52"/>
      <c r="JPE33" s="52"/>
      <c r="JPF33" s="52"/>
      <c r="JPG33" s="52"/>
      <c r="JPH33" s="52"/>
      <c r="JPI33" s="52"/>
      <c r="JPJ33" s="52"/>
      <c r="JPK33" s="52"/>
      <c r="JPL33" s="52"/>
      <c r="JPM33" s="52"/>
      <c r="JPN33" s="52"/>
      <c r="JPO33" s="52"/>
      <c r="JPP33" s="52"/>
      <c r="JPQ33" s="52"/>
      <c r="JPR33" s="52"/>
      <c r="JPS33" s="52"/>
      <c r="JPT33" s="52"/>
      <c r="JPU33" s="52"/>
      <c r="JPV33" s="52"/>
      <c r="JPW33" s="52"/>
      <c r="JPX33" s="52"/>
      <c r="JPY33" s="52"/>
      <c r="JPZ33" s="52"/>
      <c r="JQA33" s="52"/>
      <c r="JQB33" s="52"/>
      <c r="JQC33" s="52"/>
      <c r="JQD33" s="52"/>
      <c r="JQE33" s="52"/>
      <c r="JQF33" s="52"/>
      <c r="JQG33" s="52"/>
      <c r="JQH33" s="52"/>
      <c r="JQI33" s="52"/>
      <c r="JQJ33" s="52"/>
      <c r="JQK33" s="52"/>
      <c r="JQL33" s="52"/>
      <c r="JQM33" s="52"/>
      <c r="JQN33" s="52"/>
      <c r="JQO33" s="52"/>
      <c r="JQP33" s="52"/>
      <c r="JQQ33" s="52"/>
      <c r="JQR33" s="52"/>
      <c r="JQS33" s="52"/>
      <c r="JQT33" s="52"/>
      <c r="JQU33" s="52"/>
      <c r="JQV33" s="52"/>
      <c r="JQW33" s="52"/>
      <c r="JQX33" s="52"/>
      <c r="JQY33" s="52"/>
      <c r="JQZ33" s="52"/>
      <c r="JRA33" s="52"/>
      <c r="JRB33" s="52"/>
      <c r="JRC33" s="52"/>
      <c r="JRD33" s="52"/>
      <c r="JRE33" s="52"/>
      <c r="JRF33" s="52"/>
      <c r="JRG33" s="52"/>
      <c r="JRH33" s="52"/>
      <c r="JRI33" s="52"/>
      <c r="JRJ33" s="52"/>
      <c r="JRK33" s="52"/>
      <c r="JRL33" s="52"/>
      <c r="JRM33" s="52"/>
      <c r="JRN33" s="52"/>
      <c r="JRO33" s="52"/>
      <c r="JRP33" s="52"/>
      <c r="JRQ33" s="52"/>
      <c r="JRR33" s="52"/>
      <c r="JRS33" s="52"/>
      <c r="JRT33" s="52"/>
      <c r="JRU33" s="52"/>
      <c r="JRV33" s="52"/>
      <c r="JRW33" s="52"/>
      <c r="JRX33" s="52"/>
      <c r="JRY33" s="52"/>
      <c r="JRZ33" s="52"/>
      <c r="JSA33" s="52"/>
      <c r="JSB33" s="52"/>
      <c r="JSC33" s="52"/>
      <c r="JSD33" s="52"/>
      <c r="JSE33" s="52"/>
      <c r="JSF33" s="52"/>
      <c r="JSG33" s="52"/>
      <c r="JSH33" s="52"/>
      <c r="JSI33" s="52"/>
      <c r="JSJ33" s="52"/>
      <c r="JSK33" s="52"/>
      <c r="JSL33" s="52"/>
      <c r="JSM33" s="52"/>
      <c r="JSN33" s="52"/>
      <c r="JSO33" s="52"/>
      <c r="JSP33" s="52"/>
      <c r="JSQ33" s="52"/>
      <c r="JSR33" s="52"/>
      <c r="JSS33" s="52"/>
      <c r="JST33" s="52"/>
      <c r="JSU33" s="52"/>
      <c r="JSV33" s="52"/>
      <c r="JSW33" s="52"/>
      <c r="JSX33" s="52"/>
      <c r="JSY33" s="52"/>
      <c r="JSZ33" s="52"/>
      <c r="JTA33" s="52"/>
      <c r="JTB33" s="52"/>
      <c r="JTC33" s="52"/>
      <c r="JTD33" s="52"/>
      <c r="JTE33" s="52"/>
      <c r="JTF33" s="52"/>
      <c r="JTG33" s="52"/>
      <c r="JTH33" s="52"/>
      <c r="JTI33" s="52"/>
      <c r="JTJ33" s="52"/>
      <c r="JTK33" s="52"/>
      <c r="JTL33" s="52"/>
      <c r="JTM33" s="52"/>
      <c r="JTN33" s="52"/>
      <c r="JTO33" s="52"/>
      <c r="JTP33" s="52"/>
      <c r="JTQ33" s="52"/>
      <c r="JTR33" s="52"/>
      <c r="JTS33" s="52"/>
      <c r="JTT33" s="52"/>
      <c r="JTU33" s="52"/>
      <c r="JTV33" s="52"/>
      <c r="JTW33" s="52"/>
      <c r="JTX33" s="52"/>
      <c r="JTY33" s="52"/>
      <c r="JTZ33" s="52"/>
      <c r="JUA33" s="52"/>
      <c r="JUB33" s="52"/>
      <c r="JUC33" s="52"/>
      <c r="JUD33" s="52"/>
      <c r="JUE33" s="52"/>
      <c r="JUF33" s="52"/>
      <c r="JUG33" s="52"/>
      <c r="JUH33" s="52"/>
      <c r="JUI33" s="52"/>
      <c r="JUJ33" s="52"/>
      <c r="JUK33" s="52"/>
      <c r="JUL33" s="52"/>
      <c r="JUM33" s="52"/>
      <c r="JUN33" s="52"/>
      <c r="JUO33" s="52"/>
      <c r="JUP33" s="52"/>
      <c r="JUQ33" s="52"/>
      <c r="JUR33" s="52"/>
      <c r="JUS33" s="52"/>
      <c r="JUT33" s="52"/>
      <c r="JUU33" s="52"/>
      <c r="JUV33" s="52"/>
      <c r="JUW33" s="52"/>
      <c r="JUX33" s="52"/>
      <c r="JUY33" s="52"/>
      <c r="JUZ33" s="52"/>
      <c r="JVA33" s="52"/>
      <c r="JVB33" s="52"/>
      <c r="JVC33" s="52"/>
      <c r="JVD33" s="52"/>
      <c r="JVE33" s="52"/>
      <c r="JVF33" s="52"/>
      <c r="JVG33" s="52"/>
      <c r="JVH33" s="52"/>
      <c r="JVI33" s="52"/>
      <c r="JVJ33" s="52"/>
      <c r="JVK33" s="52"/>
      <c r="JVL33" s="52"/>
      <c r="JVM33" s="52"/>
      <c r="JVN33" s="52"/>
      <c r="JVO33" s="52"/>
      <c r="JVP33" s="52"/>
      <c r="JVQ33" s="52"/>
      <c r="JVR33" s="52"/>
      <c r="JVS33" s="52"/>
      <c r="JVT33" s="52"/>
      <c r="JVU33" s="52"/>
      <c r="JVV33" s="52"/>
      <c r="JVW33" s="52"/>
      <c r="JVX33" s="52"/>
      <c r="JVY33" s="52"/>
      <c r="JVZ33" s="52"/>
      <c r="JWA33" s="52"/>
      <c r="JWB33" s="52"/>
      <c r="JWC33" s="52"/>
      <c r="JWD33" s="52"/>
      <c r="JWE33" s="52"/>
      <c r="JWF33" s="52"/>
      <c r="JWG33" s="52"/>
      <c r="JWH33" s="52"/>
      <c r="JWI33" s="52"/>
      <c r="JWJ33" s="52"/>
      <c r="JWK33" s="52"/>
      <c r="JWL33" s="52"/>
      <c r="JWM33" s="52"/>
      <c r="JWN33" s="52"/>
      <c r="JWO33" s="52"/>
      <c r="JWP33" s="52"/>
      <c r="JWQ33" s="52"/>
      <c r="JWR33" s="52"/>
      <c r="JWS33" s="52"/>
      <c r="JWT33" s="52"/>
      <c r="JWU33" s="52"/>
      <c r="JWV33" s="52"/>
      <c r="JWW33" s="52"/>
      <c r="JWX33" s="52"/>
      <c r="JWY33" s="52"/>
      <c r="JWZ33" s="52"/>
      <c r="JXA33" s="52"/>
      <c r="JXB33" s="52"/>
      <c r="JXC33" s="52"/>
      <c r="JXD33" s="52"/>
      <c r="JXE33" s="52"/>
      <c r="JXF33" s="52"/>
      <c r="JXG33" s="52"/>
      <c r="JXH33" s="52"/>
      <c r="JXI33" s="52"/>
      <c r="JXJ33" s="52"/>
      <c r="JXK33" s="52"/>
      <c r="JXL33" s="52"/>
      <c r="JXM33" s="52"/>
      <c r="JXN33" s="52"/>
      <c r="JXO33" s="52"/>
      <c r="JXP33" s="52"/>
      <c r="JXQ33" s="52"/>
      <c r="JXR33" s="52"/>
      <c r="JXS33" s="52"/>
      <c r="JXT33" s="52"/>
      <c r="JXU33" s="52"/>
      <c r="JXV33" s="52"/>
      <c r="JXW33" s="52"/>
      <c r="JXX33" s="52"/>
      <c r="JXY33" s="52"/>
      <c r="JXZ33" s="52"/>
      <c r="JYA33" s="52"/>
      <c r="JYB33" s="52"/>
      <c r="JYC33" s="52"/>
      <c r="JYD33" s="52"/>
      <c r="JYE33" s="52"/>
      <c r="JYF33" s="52"/>
      <c r="JYG33" s="52"/>
      <c r="JYH33" s="52"/>
      <c r="JYI33" s="52"/>
      <c r="JYJ33" s="52"/>
      <c r="JYK33" s="52"/>
      <c r="JYL33" s="52"/>
      <c r="JYM33" s="52"/>
      <c r="JYN33" s="52"/>
      <c r="JYO33" s="52"/>
      <c r="JYP33" s="52"/>
      <c r="JYQ33" s="52"/>
      <c r="JYR33" s="52"/>
      <c r="JYS33" s="52"/>
      <c r="JYT33" s="52"/>
      <c r="JYU33" s="52"/>
      <c r="JYV33" s="52"/>
      <c r="JYW33" s="52"/>
      <c r="JYX33" s="52"/>
      <c r="JYY33" s="52"/>
      <c r="JYZ33" s="52"/>
      <c r="JZA33" s="52"/>
      <c r="JZB33" s="52"/>
      <c r="JZC33" s="52"/>
      <c r="JZD33" s="52"/>
      <c r="JZE33" s="52"/>
      <c r="JZF33" s="52"/>
      <c r="JZG33" s="52"/>
      <c r="JZH33" s="52"/>
      <c r="JZI33" s="52"/>
      <c r="JZJ33" s="52"/>
      <c r="JZK33" s="52"/>
      <c r="JZL33" s="52"/>
      <c r="JZM33" s="52"/>
      <c r="JZN33" s="52"/>
      <c r="JZO33" s="52"/>
      <c r="JZP33" s="52"/>
      <c r="JZQ33" s="52"/>
      <c r="JZR33" s="52"/>
      <c r="JZS33" s="52"/>
      <c r="JZT33" s="52"/>
      <c r="JZU33" s="52"/>
      <c r="JZV33" s="52"/>
      <c r="JZW33" s="52"/>
      <c r="JZX33" s="52"/>
      <c r="JZY33" s="52"/>
      <c r="JZZ33" s="52"/>
      <c r="KAA33" s="52"/>
      <c r="KAB33" s="52"/>
      <c r="KAC33" s="52"/>
      <c r="KAD33" s="52"/>
      <c r="KAE33" s="52"/>
      <c r="KAF33" s="52"/>
      <c r="KAG33" s="52"/>
      <c r="KAH33" s="52"/>
      <c r="KAI33" s="52"/>
      <c r="KAJ33" s="52"/>
      <c r="KAK33" s="52"/>
      <c r="KAL33" s="52"/>
      <c r="KAM33" s="52"/>
      <c r="KAN33" s="52"/>
      <c r="KAO33" s="52"/>
      <c r="KAP33" s="52"/>
      <c r="KAQ33" s="52"/>
      <c r="KAR33" s="52"/>
      <c r="KAS33" s="52"/>
      <c r="KAT33" s="52"/>
      <c r="KAU33" s="52"/>
      <c r="KAV33" s="52"/>
      <c r="KAW33" s="52"/>
      <c r="KAX33" s="52"/>
      <c r="KAY33" s="52"/>
      <c r="KAZ33" s="52"/>
      <c r="KBA33" s="52"/>
      <c r="KBB33" s="52"/>
      <c r="KBC33" s="52"/>
      <c r="KBD33" s="52"/>
      <c r="KBE33" s="52"/>
      <c r="KBF33" s="52"/>
      <c r="KBG33" s="52"/>
      <c r="KBH33" s="52"/>
      <c r="KBI33" s="52"/>
      <c r="KBJ33" s="52"/>
      <c r="KBK33" s="52"/>
      <c r="KBL33" s="52"/>
      <c r="KBM33" s="52"/>
      <c r="KBN33" s="52"/>
      <c r="KBO33" s="52"/>
      <c r="KBP33" s="52"/>
      <c r="KBQ33" s="52"/>
      <c r="KBR33" s="52"/>
      <c r="KBS33" s="52"/>
      <c r="KBT33" s="52"/>
      <c r="KBU33" s="52"/>
      <c r="KBV33" s="52"/>
      <c r="KBW33" s="52"/>
      <c r="KBX33" s="52"/>
      <c r="KBY33" s="52"/>
      <c r="KBZ33" s="52"/>
      <c r="KCA33" s="52"/>
      <c r="KCB33" s="52"/>
      <c r="KCC33" s="52"/>
      <c r="KCD33" s="52"/>
      <c r="KCE33" s="52"/>
      <c r="KCF33" s="52"/>
      <c r="KCG33" s="52"/>
      <c r="KCH33" s="52"/>
      <c r="KCI33" s="52"/>
      <c r="KCJ33" s="52"/>
      <c r="KCK33" s="52"/>
      <c r="KCL33" s="52"/>
      <c r="KCM33" s="52"/>
      <c r="KCN33" s="52"/>
      <c r="KCO33" s="52"/>
      <c r="KCP33" s="52"/>
      <c r="KCQ33" s="52"/>
      <c r="KCR33" s="52"/>
      <c r="KCS33" s="52"/>
      <c r="KCT33" s="52"/>
      <c r="KCU33" s="52"/>
      <c r="KCV33" s="52"/>
      <c r="KCW33" s="52"/>
      <c r="KCX33" s="52"/>
      <c r="KCY33" s="52"/>
      <c r="KCZ33" s="52"/>
      <c r="KDA33" s="52"/>
      <c r="KDB33" s="52"/>
      <c r="KDC33" s="52"/>
      <c r="KDD33" s="52"/>
      <c r="KDE33" s="52"/>
      <c r="KDF33" s="52"/>
      <c r="KDG33" s="52"/>
      <c r="KDH33" s="52"/>
      <c r="KDI33" s="52"/>
      <c r="KDJ33" s="52"/>
      <c r="KDK33" s="52"/>
      <c r="KDL33" s="52"/>
      <c r="KDM33" s="52"/>
      <c r="KDN33" s="52"/>
      <c r="KDO33" s="52"/>
      <c r="KDP33" s="52"/>
      <c r="KDQ33" s="52"/>
      <c r="KDR33" s="52"/>
      <c r="KDS33" s="52"/>
      <c r="KDT33" s="52"/>
      <c r="KDU33" s="52"/>
      <c r="KDV33" s="52"/>
      <c r="KDW33" s="52"/>
      <c r="KDX33" s="52"/>
      <c r="KDY33" s="52"/>
      <c r="KDZ33" s="52"/>
      <c r="KEA33" s="52"/>
      <c r="KEB33" s="52"/>
      <c r="KEC33" s="52"/>
      <c r="KED33" s="52"/>
      <c r="KEE33" s="52"/>
      <c r="KEF33" s="52"/>
      <c r="KEG33" s="52"/>
      <c r="KEH33" s="52"/>
      <c r="KEI33" s="52"/>
      <c r="KEJ33" s="52"/>
      <c r="KEK33" s="52"/>
      <c r="KEL33" s="52"/>
      <c r="KEM33" s="52"/>
      <c r="KEN33" s="52"/>
      <c r="KEO33" s="52"/>
      <c r="KEP33" s="52"/>
      <c r="KEQ33" s="52"/>
      <c r="KER33" s="52"/>
      <c r="KES33" s="52"/>
      <c r="KET33" s="52"/>
      <c r="KEU33" s="52"/>
      <c r="KEV33" s="52"/>
      <c r="KEW33" s="52"/>
      <c r="KEX33" s="52"/>
      <c r="KEY33" s="52"/>
      <c r="KEZ33" s="52"/>
      <c r="KFA33" s="52"/>
      <c r="KFB33" s="52"/>
      <c r="KFC33" s="52"/>
      <c r="KFD33" s="52"/>
      <c r="KFE33" s="52"/>
      <c r="KFF33" s="52"/>
      <c r="KFG33" s="52"/>
      <c r="KFH33" s="52"/>
      <c r="KFI33" s="52"/>
      <c r="KFJ33" s="52"/>
      <c r="KFK33" s="52"/>
      <c r="KFL33" s="52"/>
      <c r="KFM33" s="52"/>
      <c r="KFN33" s="52"/>
      <c r="KFO33" s="52"/>
      <c r="KFP33" s="52"/>
      <c r="KFQ33" s="52"/>
      <c r="KFR33" s="52"/>
      <c r="KFS33" s="52"/>
      <c r="KFT33" s="52"/>
      <c r="KFU33" s="52"/>
      <c r="KFV33" s="52"/>
      <c r="KFW33" s="52"/>
      <c r="KFX33" s="52"/>
      <c r="KFY33" s="52"/>
      <c r="KFZ33" s="52"/>
      <c r="KGA33" s="52"/>
      <c r="KGB33" s="52"/>
      <c r="KGC33" s="52"/>
      <c r="KGD33" s="52"/>
      <c r="KGE33" s="52"/>
      <c r="KGF33" s="52"/>
      <c r="KGG33" s="52"/>
      <c r="KGH33" s="52"/>
      <c r="KGI33" s="52"/>
      <c r="KGJ33" s="52"/>
      <c r="KGK33" s="52"/>
      <c r="KGL33" s="52"/>
      <c r="KGM33" s="52"/>
      <c r="KGN33" s="52"/>
      <c r="KGO33" s="52"/>
      <c r="KGP33" s="52"/>
      <c r="KGQ33" s="52"/>
      <c r="KGR33" s="52"/>
      <c r="KGS33" s="52"/>
      <c r="KGT33" s="52"/>
      <c r="KGU33" s="52"/>
      <c r="KGV33" s="52"/>
      <c r="KGW33" s="52"/>
      <c r="KGX33" s="52"/>
      <c r="KGY33" s="52"/>
      <c r="KGZ33" s="52"/>
      <c r="KHA33" s="52"/>
      <c r="KHB33" s="52"/>
      <c r="KHC33" s="52"/>
      <c r="KHD33" s="52"/>
      <c r="KHE33" s="52"/>
      <c r="KHF33" s="52"/>
      <c r="KHG33" s="52"/>
      <c r="KHH33" s="52"/>
      <c r="KHI33" s="52"/>
      <c r="KHJ33" s="52"/>
      <c r="KHK33" s="52"/>
      <c r="KHL33" s="52"/>
      <c r="KHM33" s="52"/>
      <c r="KHN33" s="52"/>
      <c r="KHO33" s="52"/>
      <c r="KHP33" s="52"/>
      <c r="KHQ33" s="52"/>
      <c r="KHR33" s="52"/>
      <c r="KHS33" s="52"/>
      <c r="KHT33" s="52"/>
      <c r="KHU33" s="52"/>
      <c r="KHV33" s="52"/>
      <c r="KHW33" s="52"/>
      <c r="KHX33" s="52"/>
      <c r="KHY33" s="52"/>
      <c r="KHZ33" s="52"/>
      <c r="KIA33" s="52"/>
      <c r="KIB33" s="52"/>
      <c r="KIC33" s="52"/>
      <c r="KID33" s="52"/>
      <c r="KIE33" s="52"/>
      <c r="KIF33" s="52"/>
      <c r="KIG33" s="52"/>
      <c r="KIH33" s="52"/>
      <c r="KII33" s="52"/>
      <c r="KIJ33" s="52"/>
      <c r="KIK33" s="52"/>
      <c r="KIL33" s="52"/>
      <c r="KIM33" s="52"/>
      <c r="KIN33" s="52"/>
      <c r="KIO33" s="52"/>
      <c r="KIP33" s="52"/>
      <c r="KIQ33" s="52"/>
      <c r="KIR33" s="52"/>
      <c r="KIS33" s="52"/>
      <c r="KIT33" s="52"/>
      <c r="KIU33" s="52"/>
      <c r="KIV33" s="52"/>
      <c r="KIW33" s="52"/>
      <c r="KIX33" s="52"/>
      <c r="KIY33" s="52"/>
      <c r="KIZ33" s="52"/>
      <c r="KJA33" s="52"/>
      <c r="KJB33" s="52"/>
      <c r="KJC33" s="52"/>
      <c r="KJD33" s="52"/>
      <c r="KJE33" s="52"/>
      <c r="KJF33" s="52"/>
      <c r="KJG33" s="52"/>
      <c r="KJH33" s="52"/>
      <c r="KJI33" s="52"/>
      <c r="KJJ33" s="52"/>
      <c r="KJK33" s="52"/>
      <c r="KJL33" s="52"/>
      <c r="KJM33" s="52"/>
      <c r="KJN33" s="52"/>
      <c r="KJO33" s="52"/>
      <c r="KJP33" s="52"/>
      <c r="KJQ33" s="52"/>
      <c r="KJR33" s="52"/>
      <c r="KJS33" s="52"/>
      <c r="KJT33" s="52"/>
      <c r="KJU33" s="52"/>
      <c r="KJV33" s="52"/>
      <c r="KJW33" s="52"/>
      <c r="KJX33" s="52"/>
      <c r="KJY33" s="52"/>
      <c r="KJZ33" s="52"/>
      <c r="KKA33" s="52"/>
      <c r="KKB33" s="52"/>
      <c r="KKC33" s="52"/>
      <c r="KKD33" s="52"/>
      <c r="KKE33" s="52"/>
      <c r="KKF33" s="52"/>
      <c r="KKG33" s="52"/>
      <c r="KKH33" s="52"/>
      <c r="KKI33" s="52"/>
      <c r="KKJ33" s="52"/>
      <c r="KKK33" s="52"/>
      <c r="KKL33" s="52"/>
      <c r="KKM33" s="52"/>
      <c r="KKN33" s="52"/>
      <c r="KKO33" s="52"/>
      <c r="KKP33" s="52"/>
      <c r="KKQ33" s="52"/>
      <c r="KKR33" s="52"/>
      <c r="KKS33" s="52"/>
      <c r="KKT33" s="52"/>
      <c r="KKU33" s="52"/>
      <c r="KKV33" s="52"/>
      <c r="KKW33" s="52"/>
      <c r="KKX33" s="52"/>
      <c r="KKY33" s="52"/>
      <c r="KKZ33" s="52"/>
      <c r="KLA33" s="52"/>
      <c r="KLB33" s="52"/>
      <c r="KLC33" s="52"/>
      <c r="KLD33" s="52"/>
      <c r="KLE33" s="52"/>
      <c r="KLF33" s="52"/>
      <c r="KLG33" s="52"/>
      <c r="KLH33" s="52"/>
      <c r="KLI33" s="52"/>
      <c r="KLJ33" s="52"/>
      <c r="KLK33" s="52"/>
      <c r="KLL33" s="52"/>
      <c r="KLM33" s="52"/>
      <c r="KLN33" s="52"/>
      <c r="KLO33" s="52"/>
      <c r="KLP33" s="52"/>
      <c r="KLQ33" s="52"/>
      <c r="KLR33" s="52"/>
      <c r="KLS33" s="52"/>
      <c r="KLT33" s="52"/>
      <c r="KLU33" s="52"/>
      <c r="KLV33" s="52"/>
      <c r="KLW33" s="52"/>
      <c r="KLX33" s="52"/>
      <c r="KLY33" s="52"/>
      <c r="KLZ33" s="52"/>
      <c r="KMA33" s="52"/>
      <c r="KMB33" s="52"/>
      <c r="KMC33" s="52"/>
      <c r="KMD33" s="52"/>
      <c r="KME33" s="52"/>
      <c r="KMF33" s="52"/>
      <c r="KMG33" s="52"/>
      <c r="KMH33" s="52"/>
      <c r="KMI33" s="52"/>
      <c r="KMJ33" s="52"/>
      <c r="KMK33" s="52"/>
      <c r="KML33" s="52"/>
      <c r="KMM33" s="52"/>
      <c r="KMN33" s="52"/>
      <c r="KMO33" s="52"/>
      <c r="KMP33" s="52"/>
      <c r="KMQ33" s="52"/>
      <c r="KMR33" s="52"/>
      <c r="KMS33" s="52"/>
      <c r="KMT33" s="52"/>
      <c r="KMU33" s="52"/>
      <c r="KMV33" s="52"/>
      <c r="KMW33" s="52"/>
      <c r="KMX33" s="52"/>
      <c r="KMY33" s="52"/>
      <c r="KMZ33" s="52"/>
      <c r="KNA33" s="52"/>
      <c r="KNB33" s="52"/>
      <c r="KNC33" s="52"/>
      <c r="KND33" s="52"/>
      <c r="KNE33" s="52"/>
      <c r="KNF33" s="52"/>
      <c r="KNG33" s="52"/>
      <c r="KNH33" s="52"/>
      <c r="KNI33" s="52"/>
      <c r="KNJ33" s="52"/>
      <c r="KNK33" s="52"/>
      <c r="KNL33" s="52"/>
      <c r="KNM33" s="52"/>
      <c r="KNN33" s="52"/>
      <c r="KNO33" s="52"/>
      <c r="KNP33" s="52"/>
      <c r="KNQ33" s="52"/>
      <c r="KNR33" s="52"/>
      <c r="KNS33" s="52"/>
      <c r="KNT33" s="52"/>
      <c r="KNU33" s="52"/>
      <c r="KNV33" s="52"/>
      <c r="KNW33" s="52"/>
      <c r="KNX33" s="52"/>
      <c r="KNY33" s="52"/>
      <c r="KNZ33" s="52"/>
      <c r="KOA33" s="52"/>
      <c r="KOB33" s="52"/>
      <c r="KOC33" s="52"/>
      <c r="KOD33" s="52"/>
      <c r="KOE33" s="52"/>
      <c r="KOF33" s="52"/>
      <c r="KOG33" s="52"/>
      <c r="KOH33" s="52"/>
      <c r="KOI33" s="52"/>
      <c r="KOJ33" s="52"/>
      <c r="KOK33" s="52"/>
      <c r="KOL33" s="52"/>
      <c r="KOM33" s="52"/>
      <c r="KON33" s="52"/>
      <c r="KOO33" s="52"/>
      <c r="KOP33" s="52"/>
      <c r="KOQ33" s="52"/>
      <c r="KOR33" s="52"/>
      <c r="KOS33" s="52"/>
      <c r="KOT33" s="52"/>
      <c r="KOU33" s="52"/>
      <c r="KOV33" s="52"/>
      <c r="KOW33" s="52"/>
      <c r="KOX33" s="52"/>
      <c r="KOY33" s="52"/>
      <c r="KOZ33" s="52"/>
      <c r="KPA33" s="52"/>
      <c r="KPB33" s="52"/>
      <c r="KPC33" s="52"/>
      <c r="KPD33" s="52"/>
      <c r="KPE33" s="52"/>
      <c r="KPF33" s="52"/>
      <c r="KPG33" s="52"/>
      <c r="KPH33" s="52"/>
      <c r="KPI33" s="52"/>
      <c r="KPJ33" s="52"/>
      <c r="KPK33" s="52"/>
      <c r="KPL33" s="52"/>
      <c r="KPM33" s="52"/>
      <c r="KPN33" s="52"/>
      <c r="KPO33" s="52"/>
      <c r="KPP33" s="52"/>
      <c r="KPQ33" s="52"/>
      <c r="KPR33" s="52"/>
      <c r="KPS33" s="52"/>
      <c r="KPT33" s="52"/>
      <c r="KPU33" s="52"/>
      <c r="KPV33" s="52"/>
      <c r="KPW33" s="52"/>
      <c r="KPX33" s="52"/>
      <c r="KPY33" s="52"/>
      <c r="KPZ33" s="52"/>
      <c r="KQA33" s="52"/>
      <c r="KQB33" s="52"/>
      <c r="KQC33" s="52"/>
      <c r="KQD33" s="52"/>
      <c r="KQE33" s="52"/>
      <c r="KQF33" s="52"/>
      <c r="KQG33" s="52"/>
      <c r="KQH33" s="52"/>
      <c r="KQI33" s="52"/>
      <c r="KQJ33" s="52"/>
      <c r="KQK33" s="52"/>
      <c r="KQL33" s="52"/>
      <c r="KQM33" s="52"/>
      <c r="KQN33" s="52"/>
      <c r="KQO33" s="52"/>
      <c r="KQP33" s="52"/>
      <c r="KQQ33" s="52"/>
      <c r="KQR33" s="52"/>
      <c r="KQS33" s="52"/>
      <c r="KQT33" s="52"/>
      <c r="KQU33" s="52"/>
      <c r="KQV33" s="52"/>
      <c r="KQW33" s="52"/>
      <c r="KQX33" s="52"/>
      <c r="KQY33" s="52"/>
      <c r="KQZ33" s="52"/>
      <c r="KRA33" s="52"/>
      <c r="KRB33" s="52"/>
      <c r="KRC33" s="52"/>
      <c r="KRD33" s="52"/>
      <c r="KRE33" s="52"/>
      <c r="KRF33" s="52"/>
      <c r="KRG33" s="52"/>
      <c r="KRH33" s="52"/>
      <c r="KRI33" s="52"/>
      <c r="KRJ33" s="52"/>
      <c r="KRK33" s="52"/>
      <c r="KRL33" s="52"/>
      <c r="KRM33" s="52"/>
      <c r="KRN33" s="52"/>
      <c r="KRO33" s="52"/>
      <c r="KRP33" s="52"/>
      <c r="KRQ33" s="52"/>
      <c r="KRR33" s="52"/>
      <c r="KRS33" s="52"/>
      <c r="KRT33" s="52"/>
      <c r="KRU33" s="52"/>
      <c r="KRV33" s="52"/>
      <c r="KRW33" s="52"/>
      <c r="KRX33" s="52"/>
      <c r="KRY33" s="52"/>
      <c r="KRZ33" s="52"/>
      <c r="KSA33" s="52"/>
      <c r="KSB33" s="52"/>
      <c r="KSC33" s="52"/>
      <c r="KSD33" s="52"/>
      <c r="KSE33" s="52"/>
      <c r="KSF33" s="52"/>
      <c r="KSG33" s="52"/>
      <c r="KSH33" s="52"/>
      <c r="KSI33" s="52"/>
      <c r="KSJ33" s="52"/>
      <c r="KSK33" s="52"/>
      <c r="KSL33" s="52"/>
      <c r="KSM33" s="52"/>
      <c r="KSN33" s="52"/>
      <c r="KSO33" s="52"/>
      <c r="KSP33" s="52"/>
      <c r="KSQ33" s="52"/>
      <c r="KSR33" s="52"/>
      <c r="KSS33" s="52"/>
      <c r="KST33" s="52"/>
      <c r="KSU33" s="52"/>
      <c r="KSV33" s="52"/>
      <c r="KSW33" s="52"/>
      <c r="KSX33" s="52"/>
      <c r="KSY33" s="52"/>
      <c r="KSZ33" s="52"/>
      <c r="KTA33" s="52"/>
      <c r="KTB33" s="52"/>
      <c r="KTC33" s="52"/>
      <c r="KTD33" s="52"/>
      <c r="KTE33" s="52"/>
      <c r="KTF33" s="52"/>
      <c r="KTG33" s="52"/>
      <c r="KTH33" s="52"/>
      <c r="KTI33" s="52"/>
      <c r="KTJ33" s="52"/>
      <c r="KTK33" s="52"/>
      <c r="KTL33" s="52"/>
      <c r="KTM33" s="52"/>
      <c r="KTN33" s="52"/>
      <c r="KTO33" s="52"/>
      <c r="KTP33" s="52"/>
      <c r="KTQ33" s="52"/>
      <c r="KTR33" s="52"/>
      <c r="KTS33" s="52"/>
      <c r="KTT33" s="52"/>
      <c r="KTU33" s="52"/>
      <c r="KTV33" s="52"/>
      <c r="KTW33" s="52"/>
      <c r="KTX33" s="52"/>
      <c r="KTY33" s="52"/>
      <c r="KTZ33" s="52"/>
      <c r="KUA33" s="52"/>
      <c r="KUB33" s="52"/>
      <c r="KUC33" s="52"/>
      <c r="KUD33" s="52"/>
      <c r="KUE33" s="52"/>
      <c r="KUF33" s="52"/>
      <c r="KUG33" s="52"/>
      <c r="KUH33" s="52"/>
      <c r="KUI33" s="52"/>
      <c r="KUJ33" s="52"/>
      <c r="KUK33" s="52"/>
      <c r="KUL33" s="52"/>
      <c r="KUM33" s="52"/>
      <c r="KUN33" s="52"/>
      <c r="KUO33" s="52"/>
      <c r="KUP33" s="52"/>
      <c r="KUQ33" s="52"/>
      <c r="KUR33" s="52"/>
      <c r="KUS33" s="52"/>
      <c r="KUT33" s="52"/>
      <c r="KUU33" s="52"/>
      <c r="KUV33" s="52"/>
      <c r="KUW33" s="52"/>
      <c r="KUX33" s="52"/>
      <c r="KUY33" s="52"/>
      <c r="KUZ33" s="52"/>
      <c r="KVA33" s="52"/>
      <c r="KVB33" s="52"/>
      <c r="KVC33" s="52"/>
      <c r="KVD33" s="52"/>
      <c r="KVE33" s="52"/>
      <c r="KVF33" s="52"/>
      <c r="KVG33" s="52"/>
      <c r="KVH33" s="52"/>
      <c r="KVI33" s="52"/>
      <c r="KVJ33" s="52"/>
      <c r="KVK33" s="52"/>
      <c r="KVL33" s="52"/>
      <c r="KVM33" s="52"/>
      <c r="KVN33" s="52"/>
      <c r="KVO33" s="52"/>
      <c r="KVP33" s="52"/>
      <c r="KVQ33" s="52"/>
      <c r="KVR33" s="52"/>
      <c r="KVS33" s="52"/>
      <c r="KVT33" s="52"/>
      <c r="KVU33" s="52"/>
      <c r="KVV33" s="52"/>
      <c r="KVW33" s="52"/>
      <c r="KVX33" s="52"/>
      <c r="KVY33" s="52"/>
      <c r="KVZ33" s="52"/>
      <c r="KWA33" s="52"/>
      <c r="KWB33" s="52"/>
      <c r="KWC33" s="52"/>
      <c r="KWD33" s="52"/>
      <c r="KWE33" s="52"/>
      <c r="KWF33" s="52"/>
      <c r="KWG33" s="52"/>
      <c r="KWH33" s="52"/>
      <c r="KWI33" s="52"/>
      <c r="KWJ33" s="52"/>
      <c r="KWK33" s="52"/>
      <c r="KWL33" s="52"/>
      <c r="KWM33" s="52"/>
      <c r="KWN33" s="52"/>
      <c r="KWO33" s="52"/>
      <c r="KWP33" s="52"/>
      <c r="KWQ33" s="52"/>
      <c r="KWR33" s="52"/>
      <c r="KWS33" s="52"/>
      <c r="KWT33" s="52"/>
      <c r="KWU33" s="52"/>
      <c r="KWV33" s="52"/>
      <c r="KWW33" s="52"/>
      <c r="KWX33" s="52"/>
      <c r="KWY33" s="52"/>
      <c r="KWZ33" s="52"/>
      <c r="KXA33" s="52"/>
      <c r="KXB33" s="52"/>
      <c r="KXC33" s="52"/>
      <c r="KXD33" s="52"/>
      <c r="KXE33" s="52"/>
      <c r="KXF33" s="52"/>
      <c r="KXG33" s="52"/>
      <c r="KXH33" s="52"/>
      <c r="KXI33" s="52"/>
      <c r="KXJ33" s="52"/>
      <c r="KXK33" s="52"/>
      <c r="KXL33" s="52"/>
      <c r="KXM33" s="52"/>
      <c r="KXN33" s="52"/>
      <c r="KXO33" s="52"/>
      <c r="KXP33" s="52"/>
      <c r="KXQ33" s="52"/>
      <c r="KXR33" s="52"/>
      <c r="KXS33" s="52"/>
      <c r="KXT33" s="52"/>
      <c r="KXU33" s="52"/>
      <c r="KXV33" s="52"/>
      <c r="KXW33" s="52"/>
      <c r="KXX33" s="52"/>
      <c r="KXY33" s="52"/>
      <c r="KXZ33" s="52"/>
      <c r="KYA33" s="52"/>
      <c r="KYB33" s="52"/>
      <c r="KYC33" s="52"/>
      <c r="KYD33" s="52"/>
      <c r="KYE33" s="52"/>
      <c r="KYF33" s="52"/>
      <c r="KYG33" s="52"/>
      <c r="KYH33" s="52"/>
      <c r="KYI33" s="52"/>
      <c r="KYJ33" s="52"/>
      <c r="KYK33" s="52"/>
      <c r="KYL33" s="52"/>
      <c r="KYM33" s="52"/>
      <c r="KYN33" s="52"/>
      <c r="KYO33" s="52"/>
      <c r="KYP33" s="52"/>
      <c r="KYQ33" s="52"/>
      <c r="KYR33" s="52"/>
      <c r="KYS33" s="52"/>
      <c r="KYT33" s="52"/>
      <c r="KYU33" s="52"/>
      <c r="KYV33" s="52"/>
      <c r="KYW33" s="52"/>
      <c r="KYX33" s="52"/>
      <c r="KYY33" s="52"/>
      <c r="KYZ33" s="52"/>
      <c r="KZA33" s="52"/>
      <c r="KZB33" s="52"/>
      <c r="KZC33" s="52"/>
      <c r="KZD33" s="52"/>
      <c r="KZE33" s="52"/>
      <c r="KZF33" s="52"/>
      <c r="KZG33" s="52"/>
      <c r="KZH33" s="52"/>
      <c r="KZI33" s="52"/>
      <c r="KZJ33" s="52"/>
      <c r="KZK33" s="52"/>
      <c r="KZL33" s="52"/>
      <c r="KZM33" s="52"/>
      <c r="KZN33" s="52"/>
      <c r="KZO33" s="52"/>
      <c r="KZP33" s="52"/>
      <c r="KZQ33" s="52"/>
      <c r="KZR33" s="52"/>
      <c r="KZS33" s="52"/>
      <c r="KZT33" s="52"/>
      <c r="KZU33" s="52"/>
      <c r="KZV33" s="52"/>
      <c r="KZW33" s="52"/>
      <c r="KZX33" s="52"/>
      <c r="KZY33" s="52"/>
      <c r="KZZ33" s="52"/>
      <c r="LAA33" s="52"/>
      <c r="LAB33" s="52"/>
      <c r="LAC33" s="52"/>
      <c r="LAD33" s="52"/>
      <c r="LAE33" s="52"/>
      <c r="LAF33" s="52"/>
      <c r="LAG33" s="52"/>
      <c r="LAH33" s="52"/>
      <c r="LAI33" s="52"/>
      <c r="LAJ33" s="52"/>
      <c r="LAK33" s="52"/>
      <c r="LAL33" s="52"/>
      <c r="LAM33" s="52"/>
      <c r="LAN33" s="52"/>
      <c r="LAO33" s="52"/>
      <c r="LAP33" s="52"/>
      <c r="LAQ33" s="52"/>
      <c r="LAR33" s="52"/>
      <c r="LAS33" s="52"/>
      <c r="LAT33" s="52"/>
      <c r="LAU33" s="52"/>
      <c r="LAV33" s="52"/>
      <c r="LAW33" s="52"/>
      <c r="LAX33" s="52"/>
      <c r="LAY33" s="52"/>
      <c r="LAZ33" s="52"/>
      <c r="LBA33" s="52"/>
      <c r="LBB33" s="52"/>
      <c r="LBC33" s="52"/>
      <c r="LBD33" s="52"/>
      <c r="LBE33" s="52"/>
      <c r="LBF33" s="52"/>
      <c r="LBG33" s="52"/>
      <c r="LBH33" s="52"/>
      <c r="LBI33" s="52"/>
      <c r="LBJ33" s="52"/>
      <c r="LBK33" s="52"/>
      <c r="LBL33" s="52"/>
      <c r="LBM33" s="52"/>
      <c r="LBN33" s="52"/>
      <c r="LBO33" s="52"/>
      <c r="LBP33" s="52"/>
      <c r="LBQ33" s="52"/>
      <c r="LBR33" s="52"/>
      <c r="LBS33" s="52"/>
      <c r="LBT33" s="52"/>
      <c r="LBU33" s="52"/>
      <c r="LBV33" s="52"/>
      <c r="LBW33" s="52"/>
      <c r="LBX33" s="52"/>
      <c r="LBY33" s="52"/>
      <c r="LBZ33" s="52"/>
      <c r="LCA33" s="52"/>
      <c r="LCB33" s="52"/>
      <c r="LCC33" s="52"/>
      <c r="LCD33" s="52"/>
      <c r="LCE33" s="52"/>
      <c r="LCF33" s="52"/>
      <c r="LCG33" s="52"/>
      <c r="LCH33" s="52"/>
      <c r="LCI33" s="52"/>
      <c r="LCJ33" s="52"/>
      <c r="LCK33" s="52"/>
      <c r="LCL33" s="52"/>
      <c r="LCM33" s="52"/>
      <c r="LCN33" s="52"/>
      <c r="LCO33" s="52"/>
      <c r="LCP33" s="52"/>
      <c r="LCQ33" s="52"/>
      <c r="LCR33" s="52"/>
      <c r="LCS33" s="52"/>
      <c r="LCT33" s="52"/>
      <c r="LCU33" s="52"/>
      <c r="LCV33" s="52"/>
      <c r="LCW33" s="52"/>
      <c r="LCX33" s="52"/>
      <c r="LCY33" s="52"/>
      <c r="LCZ33" s="52"/>
      <c r="LDA33" s="52"/>
      <c r="LDB33" s="52"/>
      <c r="LDC33" s="52"/>
      <c r="LDD33" s="52"/>
      <c r="LDE33" s="52"/>
      <c r="LDF33" s="52"/>
      <c r="LDG33" s="52"/>
      <c r="LDH33" s="52"/>
      <c r="LDI33" s="52"/>
      <c r="LDJ33" s="52"/>
      <c r="LDK33" s="52"/>
      <c r="LDL33" s="52"/>
      <c r="LDM33" s="52"/>
      <c r="LDN33" s="52"/>
      <c r="LDO33" s="52"/>
      <c r="LDP33" s="52"/>
      <c r="LDQ33" s="52"/>
      <c r="LDR33" s="52"/>
      <c r="LDS33" s="52"/>
      <c r="LDT33" s="52"/>
      <c r="LDU33" s="52"/>
      <c r="LDV33" s="52"/>
      <c r="LDW33" s="52"/>
      <c r="LDX33" s="52"/>
      <c r="LDY33" s="52"/>
      <c r="LDZ33" s="52"/>
      <c r="LEA33" s="52"/>
      <c r="LEB33" s="52"/>
      <c r="LEC33" s="52"/>
      <c r="LED33" s="52"/>
      <c r="LEE33" s="52"/>
      <c r="LEF33" s="52"/>
      <c r="LEG33" s="52"/>
      <c r="LEH33" s="52"/>
      <c r="LEI33" s="52"/>
      <c r="LEJ33" s="52"/>
      <c r="LEK33" s="52"/>
      <c r="LEL33" s="52"/>
      <c r="LEM33" s="52"/>
      <c r="LEN33" s="52"/>
      <c r="LEO33" s="52"/>
      <c r="LEP33" s="52"/>
      <c r="LEQ33" s="52"/>
      <c r="LER33" s="52"/>
      <c r="LES33" s="52"/>
      <c r="LET33" s="52"/>
      <c r="LEU33" s="52"/>
      <c r="LEV33" s="52"/>
      <c r="LEW33" s="52"/>
      <c r="LEX33" s="52"/>
      <c r="LEY33" s="52"/>
      <c r="LEZ33" s="52"/>
      <c r="LFA33" s="52"/>
      <c r="LFB33" s="52"/>
      <c r="LFC33" s="52"/>
      <c r="LFD33" s="52"/>
      <c r="LFE33" s="52"/>
      <c r="LFF33" s="52"/>
      <c r="LFG33" s="52"/>
      <c r="LFH33" s="52"/>
      <c r="LFI33" s="52"/>
      <c r="LFJ33" s="52"/>
      <c r="LFK33" s="52"/>
      <c r="LFL33" s="52"/>
      <c r="LFM33" s="52"/>
      <c r="LFN33" s="52"/>
      <c r="LFO33" s="52"/>
      <c r="LFP33" s="52"/>
      <c r="LFQ33" s="52"/>
      <c r="LFR33" s="52"/>
      <c r="LFS33" s="52"/>
      <c r="LFT33" s="52"/>
      <c r="LFU33" s="52"/>
      <c r="LFV33" s="52"/>
      <c r="LFW33" s="52"/>
      <c r="LFX33" s="52"/>
      <c r="LFY33" s="52"/>
      <c r="LFZ33" s="52"/>
      <c r="LGA33" s="52"/>
      <c r="LGB33" s="52"/>
      <c r="LGC33" s="52"/>
      <c r="LGD33" s="52"/>
      <c r="LGE33" s="52"/>
      <c r="LGF33" s="52"/>
      <c r="LGG33" s="52"/>
      <c r="LGH33" s="52"/>
      <c r="LGI33" s="52"/>
      <c r="LGJ33" s="52"/>
      <c r="LGK33" s="52"/>
      <c r="LGL33" s="52"/>
      <c r="LGM33" s="52"/>
      <c r="LGN33" s="52"/>
      <c r="LGO33" s="52"/>
      <c r="LGP33" s="52"/>
      <c r="LGQ33" s="52"/>
      <c r="LGR33" s="52"/>
      <c r="LGS33" s="52"/>
      <c r="LGT33" s="52"/>
      <c r="LGU33" s="52"/>
      <c r="LGV33" s="52"/>
      <c r="LGW33" s="52"/>
      <c r="LGX33" s="52"/>
      <c r="LGY33" s="52"/>
      <c r="LGZ33" s="52"/>
      <c r="LHA33" s="52"/>
      <c r="LHB33" s="52"/>
      <c r="LHC33" s="52"/>
      <c r="LHD33" s="52"/>
      <c r="LHE33" s="52"/>
      <c r="LHF33" s="52"/>
      <c r="LHG33" s="52"/>
      <c r="LHH33" s="52"/>
      <c r="LHI33" s="52"/>
      <c r="LHJ33" s="52"/>
      <c r="LHK33" s="52"/>
      <c r="LHL33" s="52"/>
      <c r="LHM33" s="52"/>
      <c r="LHN33" s="52"/>
      <c r="LHO33" s="52"/>
      <c r="LHP33" s="52"/>
      <c r="LHQ33" s="52"/>
      <c r="LHR33" s="52"/>
      <c r="LHS33" s="52"/>
      <c r="LHT33" s="52"/>
      <c r="LHU33" s="52"/>
      <c r="LHV33" s="52"/>
      <c r="LHW33" s="52"/>
      <c r="LHX33" s="52"/>
      <c r="LHY33" s="52"/>
      <c r="LHZ33" s="52"/>
      <c r="LIA33" s="52"/>
      <c r="LIB33" s="52"/>
      <c r="LIC33" s="52"/>
      <c r="LID33" s="52"/>
      <c r="LIE33" s="52"/>
      <c r="LIF33" s="52"/>
      <c r="LIG33" s="52"/>
      <c r="LIH33" s="52"/>
      <c r="LII33" s="52"/>
      <c r="LIJ33" s="52"/>
      <c r="LIK33" s="52"/>
      <c r="LIL33" s="52"/>
      <c r="LIM33" s="52"/>
      <c r="LIN33" s="52"/>
      <c r="LIO33" s="52"/>
      <c r="LIP33" s="52"/>
      <c r="LIQ33" s="52"/>
      <c r="LIR33" s="52"/>
      <c r="LIS33" s="52"/>
      <c r="LIT33" s="52"/>
      <c r="LIU33" s="52"/>
      <c r="LIV33" s="52"/>
      <c r="LIW33" s="52"/>
      <c r="LIX33" s="52"/>
      <c r="LIY33" s="52"/>
      <c r="LIZ33" s="52"/>
      <c r="LJA33" s="52"/>
      <c r="LJB33" s="52"/>
      <c r="LJC33" s="52"/>
      <c r="LJD33" s="52"/>
      <c r="LJE33" s="52"/>
      <c r="LJF33" s="52"/>
      <c r="LJG33" s="52"/>
      <c r="LJH33" s="52"/>
      <c r="LJI33" s="52"/>
      <c r="LJJ33" s="52"/>
      <c r="LJK33" s="52"/>
      <c r="LJL33" s="52"/>
      <c r="LJM33" s="52"/>
      <c r="LJN33" s="52"/>
      <c r="LJO33" s="52"/>
      <c r="LJP33" s="52"/>
      <c r="LJQ33" s="52"/>
      <c r="LJR33" s="52"/>
      <c r="LJS33" s="52"/>
      <c r="LJT33" s="52"/>
      <c r="LJU33" s="52"/>
      <c r="LJV33" s="52"/>
      <c r="LJW33" s="52"/>
      <c r="LJX33" s="52"/>
      <c r="LJY33" s="52"/>
      <c r="LJZ33" s="52"/>
      <c r="LKA33" s="52"/>
      <c r="LKB33" s="52"/>
      <c r="LKC33" s="52"/>
      <c r="LKD33" s="52"/>
      <c r="LKE33" s="52"/>
      <c r="LKF33" s="52"/>
      <c r="LKG33" s="52"/>
      <c r="LKH33" s="52"/>
      <c r="LKI33" s="52"/>
      <c r="LKJ33" s="52"/>
      <c r="LKK33" s="52"/>
      <c r="LKL33" s="52"/>
      <c r="LKM33" s="52"/>
      <c r="LKN33" s="52"/>
      <c r="LKO33" s="52"/>
      <c r="LKP33" s="52"/>
      <c r="LKQ33" s="52"/>
      <c r="LKR33" s="52"/>
      <c r="LKS33" s="52"/>
      <c r="LKT33" s="52"/>
      <c r="LKU33" s="52"/>
      <c r="LKV33" s="52"/>
      <c r="LKW33" s="52"/>
      <c r="LKX33" s="52"/>
      <c r="LKY33" s="52"/>
      <c r="LKZ33" s="52"/>
      <c r="LLA33" s="52"/>
      <c r="LLB33" s="52"/>
      <c r="LLC33" s="52"/>
      <c r="LLD33" s="52"/>
      <c r="LLE33" s="52"/>
      <c r="LLF33" s="52"/>
      <c r="LLG33" s="52"/>
      <c r="LLH33" s="52"/>
      <c r="LLI33" s="52"/>
      <c r="LLJ33" s="52"/>
      <c r="LLK33" s="52"/>
      <c r="LLL33" s="52"/>
      <c r="LLM33" s="52"/>
      <c r="LLN33" s="52"/>
      <c r="LLO33" s="52"/>
      <c r="LLP33" s="52"/>
      <c r="LLQ33" s="52"/>
      <c r="LLR33" s="52"/>
      <c r="LLS33" s="52"/>
      <c r="LLT33" s="52"/>
      <c r="LLU33" s="52"/>
      <c r="LLV33" s="52"/>
      <c r="LLW33" s="52"/>
      <c r="LLX33" s="52"/>
      <c r="LLY33" s="52"/>
      <c r="LLZ33" s="52"/>
      <c r="LMA33" s="52"/>
      <c r="LMB33" s="52"/>
      <c r="LMC33" s="52"/>
      <c r="LMD33" s="52"/>
      <c r="LME33" s="52"/>
      <c r="LMF33" s="52"/>
      <c r="LMG33" s="52"/>
      <c r="LMH33" s="52"/>
      <c r="LMI33" s="52"/>
      <c r="LMJ33" s="52"/>
      <c r="LMK33" s="52"/>
      <c r="LML33" s="52"/>
      <c r="LMM33" s="52"/>
      <c r="LMN33" s="52"/>
      <c r="LMO33" s="52"/>
      <c r="LMP33" s="52"/>
      <c r="LMQ33" s="52"/>
      <c r="LMR33" s="52"/>
      <c r="LMS33" s="52"/>
      <c r="LMT33" s="52"/>
      <c r="LMU33" s="52"/>
      <c r="LMV33" s="52"/>
      <c r="LMW33" s="52"/>
      <c r="LMX33" s="52"/>
      <c r="LMY33" s="52"/>
      <c r="LMZ33" s="52"/>
      <c r="LNA33" s="52"/>
      <c r="LNB33" s="52"/>
      <c r="LNC33" s="52"/>
      <c r="LND33" s="52"/>
      <c r="LNE33" s="52"/>
      <c r="LNF33" s="52"/>
      <c r="LNG33" s="52"/>
      <c r="LNH33" s="52"/>
      <c r="LNI33" s="52"/>
      <c r="LNJ33" s="52"/>
      <c r="LNK33" s="52"/>
      <c r="LNL33" s="52"/>
      <c r="LNM33" s="52"/>
      <c r="LNN33" s="52"/>
      <c r="LNO33" s="52"/>
      <c r="LNP33" s="52"/>
      <c r="LNQ33" s="52"/>
      <c r="LNR33" s="52"/>
      <c r="LNS33" s="52"/>
      <c r="LNT33" s="52"/>
      <c r="LNU33" s="52"/>
      <c r="LNV33" s="52"/>
      <c r="LNW33" s="52"/>
      <c r="LNX33" s="52"/>
      <c r="LNY33" s="52"/>
      <c r="LNZ33" s="52"/>
      <c r="LOA33" s="52"/>
      <c r="LOB33" s="52"/>
      <c r="LOC33" s="52"/>
      <c r="LOD33" s="52"/>
      <c r="LOE33" s="52"/>
      <c r="LOF33" s="52"/>
      <c r="LOG33" s="52"/>
      <c r="LOH33" s="52"/>
      <c r="LOI33" s="52"/>
      <c r="LOJ33" s="52"/>
      <c r="LOK33" s="52"/>
      <c r="LOL33" s="52"/>
      <c r="LOM33" s="52"/>
      <c r="LON33" s="52"/>
      <c r="LOO33" s="52"/>
      <c r="LOP33" s="52"/>
      <c r="LOQ33" s="52"/>
      <c r="LOR33" s="52"/>
      <c r="LOS33" s="52"/>
      <c r="LOT33" s="52"/>
      <c r="LOU33" s="52"/>
      <c r="LOV33" s="52"/>
      <c r="LOW33" s="52"/>
      <c r="LOX33" s="52"/>
      <c r="LOY33" s="52"/>
      <c r="LOZ33" s="52"/>
      <c r="LPA33" s="52"/>
      <c r="LPB33" s="52"/>
      <c r="LPC33" s="52"/>
      <c r="LPD33" s="52"/>
      <c r="LPE33" s="52"/>
      <c r="LPF33" s="52"/>
      <c r="LPG33" s="52"/>
      <c r="LPH33" s="52"/>
      <c r="LPI33" s="52"/>
      <c r="LPJ33" s="52"/>
      <c r="LPK33" s="52"/>
      <c r="LPL33" s="52"/>
      <c r="LPM33" s="52"/>
      <c r="LPN33" s="52"/>
      <c r="LPO33" s="52"/>
      <c r="LPP33" s="52"/>
      <c r="LPQ33" s="52"/>
      <c r="LPR33" s="52"/>
      <c r="LPS33" s="52"/>
      <c r="LPT33" s="52"/>
      <c r="LPU33" s="52"/>
      <c r="LPV33" s="52"/>
      <c r="LPW33" s="52"/>
      <c r="LPX33" s="52"/>
      <c r="LPY33" s="52"/>
      <c r="LPZ33" s="52"/>
      <c r="LQA33" s="52"/>
      <c r="LQB33" s="52"/>
      <c r="LQC33" s="52"/>
      <c r="LQD33" s="52"/>
      <c r="LQE33" s="52"/>
      <c r="LQF33" s="52"/>
      <c r="LQG33" s="52"/>
      <c r="LQH33" s="52"/>
      <c r="LQI33" s="52"/>
      <c r="LQJ33" s="52"/>
      <c r="LQK33" s="52"/>
      <c r="LQL33" s="52"/>
      <c r="LQM33" s="52"/>
      <c r="LQN33" s="52"/>
      <c r="LQO33" s="52"/>
      <c r="LQP33" s="52"/>
      <c r="LQQ33" s="52"/>
      <c r="LQR33" s="52"/>
      <c r="LQS33" s="52"/>
      <c r="LQT33" s="52"/>
      <c r="LQU33" s="52"/>
      <c r="LQV33" s="52"/>
      <c r="LQW33" s="52"/>
      <c r="LQX33" s="52"/>
      <c r="LQY33" s="52"/>
      <c r="LQZ33" s="52"/>
      <c r="LRA33" s="52"/>
      <c r="LRB33" s="52"/>
      <c r="LRC33" s="52"/>
      <c r="LRD33" s="52"/>
      <c r="LRE33" s="52"/>
      <c r="LRF33" s="52"/>
      <c r="LRG33" s="52"/>
      <c r="LRH33" s="52"/>
      <c r="LRI33" s="52"/>
      <c r="LRJ33" s="52"/>
      <c r="LRK33" s="52"/>
      <c r="LRL33" s="52"/>
      <c r="LRM33" s="52"/>
      <c r="LRN33" s="52"/>
      <c r="LRO33" s="52"/>
      <c r="LRP33" s="52"/>
      <c r="LRQ33" s="52"/>
      <c r="LRR33" s="52"/>
      <c r="LRS33" s="52"/>
      <c r="LRT33" s="52"/>
      <c r="LRU33" s="52"/>
      <c r="LRV33" s="52"/>
      <c r="LRW33" s="52"/>
      <c r="LRX33" s="52"/>
      <c r="LRY33" s="52"/>
      <c r="LRZ33" s="52"/>
      <c r="LSA33" s="52"/>
      <c r="LSB33" s="52"/>
      <c r="LSC33" s="52"/>
      <c r="LSD33" s="52"/>
      <c r="LSE33" s="52"/>
      <c r="LSF33" s="52"/>
      <c r="LSG33" s="52"/>
      <c r="LSH33" s="52"/>
      <c r="LSI33" s="52"/>
      <c r="LSJ33" s="52"/>
      <c r="LSK33" s="52"/>
      <c r="LSL33" s="52"/>
      <c r="LSM33" s="52"/>
      <c r="LSN33" s="52"/>
      <c r="LSO33" s="52"/>
      <c r="LSP33" s="52"/>
      <c r="LSQ33" s="52"/>
      <c r="LSR33" s="52"/>
      <c r="LSS33" s="52"/>
      <c r="LST33" s="52"/>
      <c r="LSU33" s="52"/>
      <c r="LSV33" s="52"/>
      <c r="LSW33" s="52"/>
      <c r="LSX33" s="52"/>
      <c r="LSY33" s="52"/>
      <c r="LSZ33" s="52"/>
      <c r="LTA33" s="52"/>
      <c r="LTB33" s="52"/>
      <c r="LTC33" s="52"/>
      <c r="LTD33" s="52"/>
      <c r="LTE33" s="52"/>
      <c r="LTF33" s="52"/>
      <c r="LTG33" s="52"/>
      <c r="LTH33" s="52"/>
      <c r="LTI33" s="52"/>
      <c r="LTJ33" s="52"/>
      <c r="LTK33" s="52"/>
      <c r="LTL33" s="52"/>
      <c r="LTM33" s="52"/>
      <c r="LTN33" s="52"/>
      <c r="LTO33" s="52"/>
      <c r="LTP33" s="52"/>
      <c r="LTQ33" s="52"/>
      <c r="LTR33" s="52"/>
      <c r="LTS33" s="52"/>
      <c r="LTT33" s="52"/>
      <c r="LTU33" s="52"/>
      <c r="LTV33" s="52"/>
      <c r="LTW33" s="52"/>
      <c r="LTX33" s="52"/>
      <c r="LTY33" s="52"/>
      <c r="LTZ33" s="52"/>
      <c r="LUA33" s="52"/>
      <c r="LUB33" s="52"/>
      <c r="LUC33" s="52"/>
      <c r="LUD33" s="52"/>
      <c r="LUE33" s="52"/>
      <c r="LUF33" s="52"/>
      <c r="LUG33" s="52"/>
      <c r="LUH33" s="52"/>
      <c r="LUI33" s="52"/>
      <c r="LUJ33" s="52"/>
      <c r="LUK33" s="52"/>
      <c r="LUL33" s="52"/>
      <c r="LUM33" s="52"/>
      <c r="LUN33" s="52"/>
      <c r="LUO33" s="52"/>
      <c r="LUP33" s="52"/>
      <c r="LUQ33" s="52"/>
      <c r="LUR33" s="52"/>
      <c r="LUS33" s="52"/>
      <c r="LUT33" s="52"/>
      <c r="LUU33" s="52"/>
      <c r="LUV33" s="52"/>
      <c r="LUW33" s="52"/>
      <c r="LUX33" s="52"/>
      <c r="LUY33" s="52"/>
      <c r="LUZ33" s="52"/>
      <c r="LVA33" s="52"/>
      <c r="LVB33" s="52"/>
      <c r="LVC33" s="52"/>
      <c r="LVD33" s="52"/>
      <c r="LVE33" s="52"/>
      <c r="LVF33" s="52"/>
      <c r="LVG33" s="52"/>
      <c r="LVH33" s="52"/>
      <c r="LVI33" s="52"/>
      <c r="LVJ33" s="52"/>
      <c r="LVK33" s="52"/>
      <c r="LVL33" s="52"/>
      <c r="LVM33" s="52"/>
      <c r="LVN33" s="52"/>
      <c r="LVO33" s="52"/>
      <c r="LVP33" s="52"/>
      <c r="LVQ33" s="52"/>
      <c r="LVR33" s="52"/>
      <c r="LVS33" s="52"/>
      <c r="LVT33" s="52"/>
      <c r="LVU33" s="52"/>
      <c r="LVV33" s="52"/>
      <c r="LVW33" s="52"/>
      <c r="LVX33" s="52"/>
      <c r="LVY33" s="52"/>
      <c r="LVZ33" s="52"/>
      <c r="LWA33" s="52"/>
      <c r="LWB33" s="52"/>
      <c r="LWC33" s="52"/>
      <c r="LWD33" s="52"/>
      <c r="LWE33" s="52"/>
      <c r="LWF33" s="52"/>
      <c r="LWG33" s="52"/>
      <c r="LWH33" s="52"/>
      <c r="LWI33" s="52"/>
      <c r="LWJ33" s="52"/>
      <c r="LWK33" s="52"/>
      <c r="LWL33" s="52"/>
      <c r="LWM33" s="52"/>
      <c r="LWN33" s="52"/>
      <c r="LWO33" s="52"/>
      <c r="LWP33" s="52"/>
      <c r="LWQ33" s="52"/>
      <c r="LWR33" s="52"/>
      <c r="LWS33" s="52"/>
      <c r="LWT33" s="52"/>
      <c r="LWU33" s="52"/>
      <c r="LWV33" s="52"/>
      <c r="LWW33" s="52"/>
      <c r="LWX33" s="52"/>
      <c r="LWY33" s="52"/>
      <c r="LWZ33" s="52"/>
      <c r="LXA33" s="52"/>
      <c r="LXB33" s="52"/>
      <c r="LXC33" s="52"/>
      <c r="LXD33" s="52"/>
      <c r="LXE33" s="52"/>
      <c r="LXF33" s="52"/>
      <c r="LXG33" s="52"/>
      <c r="LXH33" s="52"/>
      <c r="LXI33" s="52"/>
      <c r="LXJ33" s="52"/>
      <c r="LXK33" s="52"/>
      <c r="LXL33" s="52"/>
      <c r="LXM33" s="52"/>
      <c r="LXN33" s="52"/>
      <c r="LXO33" s="52"/>
      <c r="LXP33" s="52"/>
      <c r="LXQ33" s="52"/>
      <c r="LXR33" s="52"/>
      <c r="LXS33" s="52"/>
      <c r="LXT33" s="52"/>
      <c r="LXU33" s="52"/>
      <c r="LXV33" s="52"/>
      <c r="LXW33" s="52"/>
      <c r="LXX33" s="52"/>
      <c r="LXY33" s="52"/>
      <c r="LXZ33" s="52"/>
      <c r="LYA33" s="52"/>
      <c r="LYB33" s="52"/>
      <c r="LYC33" s="52"/>
      <c r="LYD33" s="52"/>
      <c r="LYE33" s="52"/>
      <c r="LYF33" s="52"/>
      <c r="LYG33" s="52"/>
      <c r="LYH33" s="52"/>
      <c r="LYI33" s="52"/>
      <c r="LYJ33" s="52"/>
      <c r="LYK33" s="52"/>
      <c r="LYL33" s="52"/>
      <c r="LYM33" s="52"/>
      <c r="LYN33" s="52"/>
      <c r="LYO33" s="52"/>
      <c r="LYP33" s="52"/>
      <c r="LYQ33" s="52"/>
      <c r="LYR33" s="52"/>
      <c r="LYS33" s="52"/>
      <c r="LYT33" s="52"/>
      <c r="LYU33" s="52"/>
      <c r="LYV33" s="52"/>
      <c r="LYW33" s="52"/>
      <c r="LYX33" s="52"/>
      <c r="LYY33" s="52"/>
      <c r="LYZ33" s="52"/>
      <c r="LZA33" s="52"/>
      <c r="LZB33" s="52"/>
      <c r="LZC33" s="52"/>
      <c r="LZD33" s="52"/>
      <c r="LZE33" s="52"/>
      <c r="LZF33" s="52"/>
      <c r="LZG33" s="52"/>
      <c r="LZH33" s="52"/>
      <c r="LZI33" s="52"/>
      <c r="LZJ33" s="52"/>
      <c r="LZK33" s="52"/>
      <c r="LZL33" s="52"/>
      <c r="LZM33" s="52"/>
      <c r="LZN33" s="52"/>
      <c r="LZO33" s="52"/>
      <c r="LZP33" s="52"/>
      <c r="LZQ33" s="52"/>
      <c r="LZR33" s="52"/>
      <c r="LZS33" s="52"/>
      <c r="LZT33" s="52"/>
      <c r="LZU33" s="52"/>
      <c r="LZV33" s="52"/>
      <c r="LZW33" s="52"/>
      <c r="LZX33" s="52"/>
      <c r="LZY33" s="52"/>
      <c r="LZZ33" s="52"/>
      <c r="MAA33" s="52"/>
      <c r="MAB33" s="52"/>
      <c r="MAC33" s="52"/>
      <c r="MAD33" s="52"/>
      <c r="MAE33" s="52"/>
      <c r="MAF33" s="52"/>
      <c r="MAG33" s="52"/>
      <c r="MAH33" s="52"/>
      <c r="MAI33" s="52"/>
      <c r="MAJ33" s="52"/>
      <c r="MAK33" s="52"/>
      <c r="MAL33" s="52"/>
      <c r="MAM33" s="52"/>
      <c r="MAN33" s="52"/>
      <c r="MAO33" s="52"/>
      <c r="MAP33" s="52"/>
      <c r="MAQ33" s="52"/>
      <c r="MAR33" s="52"/>
      <c r="MAS33" s="52"/>
      <c r="MAT33" s="52"/>
      <c r="MAU33" s="52"/>
      <c r="MAV33" s="52"/>
      <c r="MAW33" s="52"/>
      <c r="MAX33" s="52"/>
      <c r="MAY33" s="52"/>
      <c r="MAZ33" s="52"/>
      <c r="MBA33" s="52"/>
      <c r="MBB33" s="52"/>
      <c r="MBC33" s="52"/>
      <c r="MBD33" s="52"/>
      <c r="MBE33" s="52"/>
      <c r="MBF33" s="52"/>
      <c r="MBG33" s="52"/>
      <c r="MBH33" s="52"/>
      <c r="MBI33" s="52"/>
      <c r="MBJ33" s="52"/>
      <c r="MBK33" s="52"/>
      <c r="MBL33" s="52"/>
      <c r="MBM33" s="52"/>
      <c r="MBN33" s="52"/>
      <c r="MBO33" s="52"/>
      <c r="MBP33" s="52"/>
      <c r="MBQ33" s="52"/>
      <c r="MBR33" s="52"/>
      <c r="MBS33" s="52"/>
      <c r="MBT33" s="52"/>
      <c r="MBU33" s="52"/>
      <c r="MBV33" s="52"/>
      <c r="MBW33" s="52"/>
      <c r="MBX33" s="52"/>
      <c r="MBY33" s="52"/>
      <c r="MBZ33" s="52"/>
      <c r="MCA33" s="52"/>
      <c r="MCB33" s="52"/>
      <c r="MCC33" s="52"/>
      <c r="MCD33" s="52"/>
      <c r="MCE33" s="52"/>
      <c r="MCF33" s="52"/>
      <c r="MCG33" s="52"/>
      <c r="MCH33" s="52"/>
      <c r="MCI33" s="52"/>
      <c r="MCJ33" s="52"/>
      <c r="MCK33" s="52"/>
      <c r="MCL33" s="52"/>
      <c r="MCM33" s="52"/>
      <c r="MCN33" s="52"/>
      <c r="MCO33" s="52"/>
      <c r="MCP33" s="52"/>
      <c r="MCQ33" s="52"/>
      <c r="MCR33" s="52"/>
      <c r="MCS33" s="52"/>
      <c r="MCT33" s="52"/>
      <c r="MCU33" s="52"/>
      <c r="MCV33" s="52"/>
      <c r="MCW33" s="52"/>
      <c r="MCX33" s="52"/>
      <c r="MCY33" s="52"/>
      <c r="MCZ33" s="52"/>
      <c r="MDA33" s="52"/>
      <c r="MDB33" s="52"/>
      <c r="MDC33" s="52"/>
      <c r="MDD33" s="52"/>
      <c r="MDE33" s="52"/>
      <c r="MDF33" s="52"/>
      <c r="MDG33" s="52"/>
      <c r="MDH33" s="52"/>
      <c r="MDI33" s="52"/>
      <c r="MDJ33" s="52"/>
      <c r="MDK33" s="52"/>
      <c r="MDL33" s="52"/>
      <c r="MDM33" s="52"/>
      <c r="MDN33" s="52"/>
      <c r="MDO33" s="52"/>
      <c r="MDP33" s="52"/>
      <c r="MDQ33" s="52"/>
      <c r="MDR33" s="52"/>
      <c r="MDS33" s="52"/>
      <c r="MDT33" s="52"/>
      <c r="MDU33" s="52"/>
      <c r="MDV33" s="52"/>
      <c r="MDW33" s="52"/>
      <c r="MDX33" s="52"/>
      <c r="MDY33" s="52"/>
      <c r="MDZ33" s="52"/>
      <c r="MEA33" s="52"/>
      <c r="MEB33" s="52"/>
      <c r="MEC33" s="52"/>
      <c r="MED33" s="52"/>
      <c r="MEE33" s="52"/>
      <c r="MEF33" s="52"/>
      <c r="MEG33" s="52"/>
      <c r="MEH33" s="52"/>
      <c r="MEI33" s="52"/>
      <c r="MEJ33" s="52"/>
      <c r="MEK33" s="52"/>
      <c r="MEL33" s="52"/>
      <c r="MEM33" s="52"/>
      <c r="MEN33" s="52"/>
      <c r="MEO33" s="52"/>
      <c r="MEP33" s="52"/>
      <c r="MEQ33" s="52"/>
      <c r="MER33" s="52"/>
      <c r="MES33" s="52"/>
      <c r="MET33" s="52"/>
      <c r="MEU33" s="52"/>
      <c r="MEV33" s="52"/>
      <c r="MEW33" s="52"/>
      <c r="MEX33" s="52"/>
      <c r="MEY33" s="52"/>
      <c r="MEZ33" s="52"/>
      <c r="MFA33" s="52"/>
      <c r="MFB33" s="52"/>
      <c r="MFC33" s="52"/>
      <c r="MFD33" s="52"/>
      <c r="MFE33" s="52"/>
      <c r="MFF33" s="52"/>
      <c r="MFG33" s="52"/>
      <c r="MFH33" s="52"/>
      <c r="MFI33" s="52"/>
      <c r="MFJ33" s="52"/>
      <c r="MFK33" s="52"/>
      <c r="MFL33" s="52"/>
      <c r="MFM33" s="52"/>
      <c r="MFN33" s="52"/>
      <c r="MFO33" s="52"/>
      <c r="MFP33" s="52"/>
      <c r="MFQ33" s="52"/>
      <c r="MFR33" s="52"/>
      <c r="MFS33" s="52"/>
      <c r="MFT33" s="52"/>
      <c r="MFU33" s="52"/>
      <c r="MFV33" s="52"/>
      <c r="MFW33" s="52"/>
      <c r="MFX33" s="52"/>
      <c r="MFY33" s="52"/>
      <c r="MFZ33" s="52"/>
      <c r="MGA33" s="52"/>
      <c r="MGB33" s="52"/>
      <c r="MGC33" s="52"/>
      <c r="MGD33" s="52"/>
      <c r="MGE33" s="52"/>
      <c r="MGF33" s="52"/>
      <c r="MGG33" s="52"/>
      <c r="MGH33" s="52"/>
      <c r="MGI33" s="52"/>
      <c r="MGJ33" s="52"/>
      <c r="MGK33" s="52"/>
      <c r="MGL33" s="52"/>
      <c r="MGM33" s="52"/>
      <c r="MGN33" s="52"/>
      <c r="MGO33" s="52"/>
      <c r="MGP33" s="52"/>
      <c r="MGQ33" s="52"/>
      <c r="MGR33" s="52"/>
      <c r="MGS33" s="52"/>
      <c r="MGT33" s="52"/>
      <c r="MGU33" s="52"/>
      <c r="MGV33" s="52"/>
      <c r="MGW33" s="52"/>
      <c r="MGX33" s="52"/>
      <c r="MGY33" s="52"/>
      <c r="MGZ33" s="52"/>
      <c r="MHA33" s="52"/>
      <c r="MHB33" s="52"/>
      <c r="MHC33" s="52"/>
      <c r="MHD33" s="52"/>
      <c r="MHE33" s="52"/>
      <c r="MHF33" s="52"/>
      <c r="MHG33" s="52"/>
      <c r="MHH33" s="52"/>
      <c r="MHI33" s="52"/>
      <c r="MHJ33" s="52"/>
      <c r="MHK33" s="52"/>
      <c r="MHL33" s="52"/>
      <c r="MHM33" s="52"/>
      <c r="MHN33" s="52"/>
      <c r="MHO33" s="52"/>
      <c r="MHP33" s="52"/>
      <c r="MHQ33" s="52"/>
      <c r="MHR33" s="52"/>
      <c r="MHS33" s="52"/>
      <c r="MHT33" s="52"/>
      <c r="MHU33" s="52"/>
      <c r="MHV33" s="52"/>
      <c r="MHW33" s="52"/>
      <c r="MHX33" s="52"/>
      <c r="MHY33" s="52"/>
      <c r="MHZ33" s="52"/>
      <c r="MIA33" s="52"/>
      <c r="MIB33" s="52"/>
      <c r="MIC33" s="52"/>
      <c r="MID33" s="52"/>
      <c r="MIE33" s="52"/>
      <c r="MIF33" s="52"/>
      <c r="MIG33" s="52"/>
      <c r="MIH33" s="52"/>
      <c r="MII33" s="52"/>
      <c r="MIJ33" s="52"/>
      <c r="MIK33" s="52"/>
      <c r="MIL33" s="52"/>
      <c r="MIM33" s="52"/>
      <c r="MIN33" s="52"/>
      <c r="MIO33" s="52"/>
      <c r="MIP33" s="52"/>
      <c r="MIQ33" s="52"/>
      <c r="MIR33" s="52"/>
      <c r="MIS33" s="52"/>
      <c r="MIT33" s="52"/>
      <c r="MIU33" s="52"/>
      <c r="MIV33" s="52"/>
      <c r="MIW33" s="52"/>
      <c r="MIX33" s="52"/>
      <c r="MIY33" s="52"/>
      <c r="MIZ33" s="52"/>
      <c r="MJA33" s="52"/>
      <c r="MJB33" s="52"/>
      <c r="MJC33" s="52"/>
      <c r="MJD33" s="52"/>
      <c r="MJE33" s="52"/>
      <c r="MJF33" s="52"/>
      <c r="MJG33" s="52"/>
      <c r="MJH33" s="52"/>
      <c r="MJI33" s="52"/>
      <c r="MJJ33" s="52"/>
      <c r="MJK33" s="52"/>
      <c r="MJL33" s="52"/>
      <c r="MJM33" s="52"/>
      <c r="MJN33" s="52"/>
      <c r="MJO33" s="52"/>
      <c r="MJP33" s="52"/>
      <c r="MJQ33" s="52"/>
      <c r="MJR33" s="52"/>
      <c r="MJS33" s="52"/>
      <c r="MJT33" s="52"/>
      <c r="MJU33" s="52"/>
      <c r="MJV33" s="52"/>
      <c r="MJW33" s="52"/>
      <c r="MJX33" s="52"/>
      <c r="MJY33" s="52"/>
      <c r="MJZ33" s="52"/>
      <c r="MKA33" s="52"/>
      <c r="MKB33" s="52"/>
      <c r="MKC33" s="52"/>
      <c r="MKD33" s="52"/>
      <c r="MKE33" s="52"/>
      <c r="MKF33" s="52"/>
      <c r="MKG33" s="52"/>
      <c r="MKH33" s="52"/>
      <c r="MKI33" s="52"/>
      <c r="MKJ33" s="52"/>
      <c r="MKK33" s="52"/>
      <c r="MKL33" s="52"/>
      <c r="MKM33" s="52"/>
      <c r="MKN33" s="52"/>
      <c r="MKO33" s="52"/>
      <c r="MKP33" s="52"/>
      <c r="MKQ33" s="52"/>
      <c r="MKR33" s="52"/>
      <c r="MKS33" s="52"/>
      <c r="MKT33" s="52"/>
      <c r="MKU33" s="52"/>
      <c r="MKV33" s="52"/>
      <c r="MKW33" s="52"/>
      <c r="MKX33" s="52"/>
      <c r="MKY33" s="52"/>
      <c r="MKZ33" s="52"/>
      <c r="MLA33" s="52"/>
      <c r="MLB33" s="52"/>
      <c r="MLC33" s="52"/>
      <c r="MLD33" s="52"/>
      <c r="MLE33" s="52"/>
      <c r="MLF33" s="52"/>
      <c r="MLG33" s="52"/>
      <c r="MLH33" s="52"/>
      <c r="MLI33" s="52"/>
      <c r="MLJ33" s="52"/>
      <c r="MLK33" s="52"/>
      <c r="MLL33" s="52"/>
      <c r="MLM33" s="52"/>
      <c r="MLN33" s="52"/>
      <c r="MLO33" s="52"/>
      <c r="MLP33" s="52"/>
      <c r="MLQ33" s="52"/>
      <c r="MLR33" s="52"/>
      <c r="MLS33" s="52"/>
      <c r="MLT33" s="52"/>
      <c r="MLU33" s="52"/>
      <c r="MLV33" s="52"/>
      <c r="MLW33" s="52"/>
      <c r="MLX33" s="52"/>
      <c r="MLY33" s="52"/>
      <c r="MLZ33" s="52"/>
      <c r="MMA33" s="52"/>
      <c r="MMB33" s="52"/>
      <c r="MMC33" s="52"/>
      <c r="MMD33" s="52"/>
      <c r="MME33" s="52"/>
      <c r="MMF33" s="52"/>
      <c r="MMG33" s="52"/>
      <c r="MMH33" s="52"/>
      <c r="MMI33" s="52"/>
      <c r="MMJ33" s="52"/>
      <c r="MMK33" s="52"/>
      <c r="MML33" s="52"/>
      <c r="MMM33" s="52"/>
      <c r="MMN33" s="52"/>
      <c r="MMO33" s="52"/>
      <c r="MMP33" s="52"/>
      <c r="MMQ33" s="52"/>
      <c r="MMR33" s="52"/>
      <c r="MMS33" s="52"/>
      <c r="MMT33" s="52"/>
      <c r="MMU33" s="52"/>
      <c r="MMV33" s="52"/>
      <c r="MMW33" s="52"/>
      <c r="MMX33" s="52"/>
      <c r="MMY33" s="52"/>
      <c r="MMZ33" s="52"/>
      <c r="MNA33" s="52"/>
      <c r="MNB33" s="52"/>
      <c r="MNC33" s="52"/>
      <c r="MND33" s="52"/>
      <c r="MNE33" s="52"/>
      <c r="MNF33" s="52"/>
      <c r="MNG33" s="52"/>
      <c r="MNH33" s="52"/>
      <c r="MNI33" s="52"/>
      <c r="MNJ33" s="52"/>
      <c r="MNK33" s="52"/>
      <c r="MNL33" s="52"/>
      <c r="MNM33" s="52"/>
      <c r="MNN33" s="52"/>
      <c r="MNO33" s="52"/>
      <c r="MNP33" s="52"/>
      <c r="MNQ33" s="52"/>
      <c r="MNR33" s="52"/>
      <c r="MNS33" s="52"/>
      <c r="MNT33" s="52"/>
      <c r="MNU33" s="52"/>
      <c r="MNV33" s="52"/>
      <c r="MNW33" s="52"/>
      <c r="MNX33" s="52"/>
      <c r="MNY33" s="52"/>
      <c r="MNZ33" s="52"/>
      <c r="MOA33" s="52"/>
      <c r="MOB33" s="52"/>
      <c r="MOC33" s="52"/>
      <c r="MOD33" s="52"/>
      <c r="MOE33" s="52"/>
      <c r="MOF33" s="52"/>
      <c r="MOG33" s="52"/>
      <c r="MOH33" s="52"/>
      <c r="MOI33" s="52"/>
      <c r="MOJ33" s="52"/>
      <c r="MOK33" s="52"/>
      <c r="MOL33" s="52"/>
      <c r="MOM33" s="52"/>
      <c r="MON33" s="52"/>
      <c r="MOO33" s="52"/>
      <c r="MOP33" s="52"/>
      <c r="MOQ33" s="52"/>
      <c r="MOR33" s="52"/>
      <c r="MOS33" s="52"/>
      <c r="MOT33" s="52"/>
      <c r="MOU33" s="52"/>
      <c r="MOV33" s="52"/>
      <c r="MOW33" s="52"/>
      <c r="MOX33" s="52"/>
      <c r="MOY33" s="52"/>
      <c r="MOZ33" s="52"/>
      <c r="MPA33" s="52"/>
      <c r="MPB33" s="52"/>
      <c r="MPC33" s="52"/>
      <c r="MPD33" s="52"/>
      <c r="MPE33" s="52"/>
      <c r="MPF33" s="52"/>
      <c r="MPG33" s="52"/>
      <c r="MPH33" s="52"/>
      <c r="MPI33" s="52"/>
      <c r="MPJ33" s="52"/>
      <c r="MPK33" s="52"/>
      <c r="MPL33" s="52"/>
      <c r="MPM33" s="52"/>
      <c r="MPN33" s="52"/>
      <c r="MPO33" s="52"/>
      <c r="MPP33" s="52"/>
      <c r="MPQ33" s="52"/>
      <c r="MPR33" s="52"/>
      <c r="MPS33" s="52"/>
      <c r="MPT33" s="52"/>
      <c r="MPU33" s="52"/>
      <c r="MPV33" s="52"/>
      <c r="MPW33" s="52"/>
      <c r="MPX33" s="52"/>
      <c r="MPY33" s="52"/>
      <c r="MPZ33" s="52"/>
      <c r="MQA33" s="52"/>
      <c r="MQB33" s="52"/>
      <c r="MQC33" s="52"/>
      <c r="MQD33" s="52"/>
      <c r="MQE33" s="52"/>
      <c r="MQF33" s="52"/>
      <c r="MQG33" s="52"/>
      <c r="MQH33" s="52"/>
      <c r="MQI33" s="52"/>
      <c r="MQJ33" s="52"/>
      <c r="MQK33" s="52"/>
      <c r="MQL33" s="52"/>
      <c r="MQM33" s="52"/>
      <c r="MQN33" s="52"/>
      <c r="MQO33" s="52"/>
      <c r="MQP33" s="52"/>
      <c r="MQQ33" s="52"/>
      <c r="MQR33" s="52"/>
      <c r="MQS33" s="52"/>
      <c r="MQT33" s="52"/>
      <c r="MQU33" s="52"/>
      <c r="MQV33" s="52"/>
      <c r="MQW33" s="52"/>
      <c r="MQX33" s="52"/>
      <c r="MQY33" s="52"/>
      <c r="MQZ33" s="52"/>
      <c r="MRA33" s="52"/>
      <c r="MRB33" s="52"/>
      <c r="MRC33" s="52"/>
      <c r="MRD33" s="52"/>
      <c r="MRE33" s="52"/>
      <c r="MRF33" s="52"/>
      <c r="MRG33" s="52"/>
      <c r="MRH33" s="52"/>
      <c r="MRI33" s="52"/>
      <c r="MRJ33" s="52"/>
      <c r="MRK33" s="52"/>
      <c r="MRL33" s="52"/>
      <c r="MRM33" s="52"/>
      <c r="MRN33" s="52"/>
      <c r="MRO33" s="52"/>
      <c r="MRP33" s="52"/>
      <c r="MRQ33" s="52"/>
      <c r="MRR33" s="52"/>
      <c r="MRS33" s="52"/>
      <c r="MRT33" s="52"/>
      <c r="MRU33" s="52"/>
      <c r="MRV33" s="52"/>
      <c r="MRW33" s="52"/>
      <c r="MRX33" s="52"/>
      <c r="MRY33" s="52"/>
      <c r="MRZ33" s="52"/>
      <c r="MSA33" s="52"/>
      <c r="MSB33" s="52"/>
      <c r="MSC33" s="52"/>
      <c r="MSD33" s="52"/>
      <c r="MSE33" s="52"/>
      <c r="MSF33" s="52"/>
      <c r="MSG33" s="52"/>
      <c r="MSH33" s="52"/>
      <c r="MSI33" s="52"/>
      <c r="MSJ33" s="52"/>
      <c r="MSK33" s="52"/>
      <c r="MSL33" s="52"/>
      <c r="MSM33" s="52"/>
      <c r="MSN33" s="52"/>
      <c r="MSO33" s="52"/>
      <c r="MSP33" s="52"/>
      <c r="MSQ33" s="52"/>
      <c r="MSR33" s="52"/>
      <c r="MSS33" s="52"/>
      <c r="MST33" s="52"/>
      <c r="MSU33" s="52"/>
      <c r="MSV33" s="52"/>
      <c r="MSW33" s="52"/>
      <c r="MSX33" s="52"/>
      <c r="MSY33" s="52"/>
      <c r="MSZ33" s="52"/>
      <c r="MTA33" s="52"/>
      <c r="MTB33" s="52"/>
      <c r="MTC33" s="52"/>
      <c r="MTD33" s="52"/>
      <c r="MTE33" s="52"/>
      <c r="MTF33" s="52"/>
      <c r="MTG33" s="52"/>
      <c r="MTH33" s="52"/>
      <c r="MTI33" s="52"/>
      <c r="MTJ33" s="52"/>
      <c r="MTK33" s="52"/>
      <c r="MTL33" s="52"/>
      <c r="MTM33" s="52"/>
      <c r="MTN33" s="52"/>
      <c r="MTO33" s="52"/>
      <c r="MTP33" s="52"/>
      <c r="MTQ33" s="52"/>
      <c r="MTR33" s="52"/>
      <c r="MTS33" s="52"/>
      <c r="MTT33" s="52"/>
      <c r="MTU33" s="52"/>
      <c r="MTV33" s="52"/>
      <c r="MTW33" s="52"/>
      <c r="MTX33" s="52"/>
      <c r="MTY33" s="52"/>
      <c r="MTZ33" s="52"/>
      <c r="MUA33" s="52"/>
      <c r="MUB33" s="52"/>
      <c r="MUC33" s="52"/>
      <c r="MUD33" s="52"/>
      <c r="MUE33" s="52"/>
      <c r="MUF33" s="52"/>
      <c r="MUG33" s="52"/>
      <c r="MUH33" s="52"/>
      <c r="MUI33" s="52"/>
      <c r="MUJ33" s="52"/>
      <c r="MUK33" s="52"/>
      <c r="MUL33" s="52"/>
      <c r="MUM33" s="52"/>
      <c r="MUN33" s="52"/>
      <c r="MUO33" s="52"/>
      <c r="MUP33" s="52"/>
      <c r="MUQ33" s="52"/>
      <c r="MUR33" s="52"/>
      <c r="MUS33" s="52"/>
      <c r="MUT33" s="52"/>
      <c r="MUU33" s="52"/>
      <c r="MUV33" s="52"/>
      <c r="MUW33" s="52"/>
      <c r="MUX33" s="52"/>
      <c r="MUY33" s="52"/>
      <c r="MUZ33" s="52"/>
      <c r="MVA33" s="52"/>
      <c r="MVB33" s="52"/>
      <c r="MVC33" s="52"/>
      <c r="MVD33" s="52"/>
      <c r="MVE33" s="52"/>
      <c r="MVF33" s="52"/>
      <c r="MVG33" s="52"/>
      <c r="MVH33" s="52"/>
      <c r="MVI33" s="52"/>
      <c r="MVJ33" s="52"/>
      <c r="MVK33" s="52"/>
      <c r="MVL33" s="52"/>
      <c r="MVM33" s="52"/>
      <c r="MVN33" s="52"/>
      <c r="MVO33" s="52"/>
      <c r="MVP33" s="52"/>
      <c r="MVQ33" s="52"/>
      <c r="MVR33" s="52"/>
      <c r="MVS33" s="52"/>
      <c r="MVT33" s="52"/>
      <c r="MVU33" s="52"/>
      <c r="MVV33" s="52"/>
      <c r="MVW33" s="52"/>
      <c r="MVX33" s="52"/>
      <c r="MVY33" s="52"/>
      <c r="MVZ33" s="52"/>
      <c r="MWA33" s="52"/>
      <c r="MWB33" s="52"/>
      <c r="MWC33" s="52"/>
      <c r="MWD33" s="52"/>
      <c r="MWE33" s="52"/>
      <c r="MWF33" s="52"/>
      <c r="MWG33" s="52"/>
      <c r="MWH33" s="52"/>
      <c r="MWI33" s="52"/>
      <c r="MWJ33" s="52"/>
      <c r="MWK33" s="52"/>
      <c r="MWL33" s="52"/>
      <c r="MWM33" s="52"/>
      <c r="MWN33" s="52"/>
      <c r="MWO33" s="52"/>
      <c r="MWP33" s="52"/>
      <c r="MWQ33" s="52"/>
      <c r="MWR33" s="52"/>
      <c r="MWS33" s="52"/>
      <c r="MWT33" s="52"/>
      <c r="MWU33" s="52"/>
      <c r="MWV33" s="52"/>
      <c r="MWW33" s="52"/>
      <c r="MWX33" s="52"/>
      <c r="MWY33" s="52"/>
      <c r="MWZ33" s="52"/>
      <c r="MXA33" s="52"/>
      <c r="MXB33" s="52"/>
      <c r="MXC33" s="52"/>
      <c r="MXD33" s="52"/>
      <c r="MXE33" s="52"/>
      <c r="MXF33" s="52"/>
      <c r="MXG33" s="52"/>
      <c r="MXH33" s="52"/>
      <c r="MXI33" s="52"/>
      <c r="MXJ33" s="52"/>
      <c r="MXK33" s="52"/>
      <c r="MXL33" s="52"/>
      <c r="MXM33" s="52"/>
      <c r="MXN33" s="52"/>
      <c r="MXO33" s="52"/>
      <c r="MXP33" s="52"/>
      <c r="MXQ33" s="52"/>
      <c r="MXR33" s="52"/>
      <c r="MXS33" s="52"/>
      <c r="MXT33" s="52"/>
      <c r="MXU33" s="52"/>
      <c r="MXV33" s="52"/>
      <c r="MXW33" s="52"/>
      <c r="MXX33" s="52"/>
      <c r="MXY33" s="52"/>
      <c r="MXZ33" s="52"/>
      <c r="MYA33" s="52"/>
      <c r="MYB33" s="52"/>
      <c r="MYC33" s="52"/>
      <c r="MYD33" s="52"/>
      <c r="MYE33" s="52"/>
      <c r="MYF33" s="52"/>
      <c r="MYG33" s="52"/>
      <c r="MYH33" s="52"/>
      <c r="MYI33" s="52"/>
      <c r="MYJ33" s="52"/>
      <c r="MYK33" s="52"/>
      <c r="MYL33" s="52"/>
      <c r="MYM33" s="52"/>
      <c r="MYN33" s="52"/>
      <c r="MYO33" s="52"/>
      <c r="MYP33" s="52"/>
      <c r="MYQ33" s="52"/>
      <c r="MYR33" s="52"/>
      <c r="MYS33" s="52"/>
      <c r="MYT33" s="52"/>
      <c r="MYU33" s="52"/>
      <c r="MYV33" s="52"/>
      <c r="MYW33" s="52"/>
      <c r="MYX33" s="52"/>
      <c r="MYY33" s="52"/>
      <c r="MYZ33" s="52"/>
      <c r="MZA33" s="52"/>
      <c r="MZB33" s="52"/>
      <c r="MZC33" s="52"/>
      <c r="MZD33" s="52"/>
      <c r="MZE33" s="52"/>
      <c r="MZF33" s="52"/>
      <c r="MZG33" s="52"/>
      <c r="MZH33" s="52"/>
      <c r="MZI33" s="52"/>
      <c r="MZJ33" s="52"/>
      <c r="MZK33" s="52"/>
      <c r="MZL33" s="52"/>
      <c r="MZM33" s="52"/>
      <c r="MZN33" s="52"/>
      <c r="MZO33" s="52"/>
      <c r="MZP33" s="52"/>
      <c r="MZQ33" s="52"/>
      <c r="MZR33" s="52"/>
      <c r="MZS33" s="52"/>
      <c r="MZT33" s="52"/>
      <c r="MZU33" s="52"/>
      <c r="MZV33" s="52"/>
      <c r="MZW33" s="52"/>
      <c r="MZX33" s="52"/>
      <c r="MZY33" s="52"/>
      <c r="MZZ33" s="52"/>
      <c r="NAA33" s="52"/>
      <c r="NAB33" s="52"/>
      <c r="NAC33" s="52"/>
      <c r="NAD33" s="52"/>
      <c r="NAE33" s="52"/>
      <c r="NAF33" s="52"/>
      <c r="NAG33" s="52"/>
      <c r="NAH33" s="52"/>
      <c r="NAI33" s="52"/>
      <c r="NAJ33" s="52"/>
      <c r="NAK33" s="52"/>
      <c r="NAL33" s="52"/>
      <c r="NAM33" s="52"/>
      <c r="NAN33" s="52"/>
      <c r="NAO33" s="52"/>
      <c r="NAP33" s="52"/>
      <c r="NAQ33" s="52"/>
      <c r="NAR33" s="52"/>
      <c r="NAS33" s="52"/>
      <c r="NAT33" s="52"/>
      <c r="NAU33" s="52"/>
      <c r="NAV33" s="52"/>
      <c r="NAW33" s="52"/>
      <c r="NAX33" s="52"/>
      <c r="NAY33" s="52"/>
      <c r="NAZ33" s="52"/>
      <c r="NBA33" s="52"/>
      <c r="NBB33" s="52"/>
      <c r="NBC33" s="52"/>
      <c r="NBD33" s="52"/>
      <c r="NBE33" s="52"/>
      <c r="NBF33" s="52"/>
      <c r="NBG33" s="52"/>
      <c r="NBH33" s="52"/>
      <c r="NBI33" s="52"/>
      <c r="NBJ33" s="52"/>
      <c r="NBK33" s="52"/>
      <c r="NBL33" s="52"/>
      <c r="NBM33" s="52"/>
      <c r="NBN33" s="52"/>
      <c r="NBO33" s="52"/>
      <c r="NBP33" s="52"/>
      <c r="NBQ33" s="52"/>
      <c r="NBR33" s="52"/>
      <c r="NBS33" s="52"/>
      <c r="NBT33" s="52"/>
      <c r="NBU33" s="52"/>
      <c r="NBV33" s="52"/>
      <c r="NBW33" s="52"/>
      <c r="NBX33" s="52"/>
      <c r="NBY33" s="52"/>
      <c r="NBZ33" s="52"/>
      <c r="NCA33" s="52"/>
      <c r="NCB33" s="52"/>
      <c r="NCC33" s="52"/>
      <c r="NCD33" s="52"/>
      <c r="NCE33" s="52"/>
      <c r="NCF33" s="52"/>
      <c r="NCG33" s="52"/>
      <c r="NCH33" s="52"/>
      <c r="NCI33" s="52"/>
      <c r="NCJ33" s="52"/>
      <c r="NCK33" s="52"/>
      <c r="NCL33" s="52"/>
      <c r="NCM33" s="52"/>
      <c r="NCN33" s="52"/>
      <c r="NCO33" s="52"/>
      <c r="NCP33" s="52"/>
      <c r="NCQ33" s="52"/>
      <c r="NCR33" s="52"/>
      <c r="NCS33" s="52"/>
      <c r="NCT33" s="52"/>
      <c r="NCU33" s="52"/>
      <c r="NCV33" s="52"/>
      <c r="NCW33" s="52"/>
      <c r="NCX33" s="52"/>
      <c r="NCY33" s="52"/>
      <c r="NCZ33" s="52"/>
      <c r="NDA33" s="52"/>
      <c r="NDB33" s="52"/>
      <c r="NDC33" s="52"/>
      <c r="NDD33" s="52"/>
      <c r="NDE33" s="52"/>
      <c r="NDF33" s="52"/>
      <c r="NDG33" s="52"/>
      <c r="NDH33" s="52"/>
      <c r="NDI33" s="52"/>
      <c r="NDJ33" s="52"/>
      <c r="NDK33" s="52"/>
      <c r="NDL33" s="52"/>
      <c r="NDM33" s="52"/>
      <c r="NDN33" s="52"/>
      <c r="NDO33" s="52"/>
      <c r="NDP33" s="52"/>
      <c r="NDQ33" s="52"/>
      <c r="NDR33" s="52"/>
      <c r="NDS33" s="52"/>
      <c r="NDT33" s="52"/>
      <c r="NDU33" s="52"/>
      <c r="NDV33" s="52"/>
      <c r="NDW33" s="52"/>
      <c r="NDX33" s="52"/>
      <c r="NDY33" s="52"/>
      <c r="NDZ33" s="52"/>
      <c r="NEA33" s="52"/>
      <c r="NEB33" s="52"/>
      <c r="NEC33" s="52"/>
      <c r="NED33" s="52"/>
      <c r="NEE33" s="52"/>
      <c r="NEF33" s="52"/>
      <c r="NEG33" s="52"/>
      <c r="NEH33" s="52"/>
      <c r="NEI33" s="52"/>
      <c r="NEJ33" s="52"/>
      <c r="NEK33" s="52"/>
      <c r="NEL33" s="52"/>
      <c r="NEM33" s="52"/>
      <c r="NEN33" s="52"/>
      <c r="NEO33" s="52"/>
      <c r="NEP33" s="52"/>
      <c r="NEQ33" s="52"/>
      <c r="NER33" s="52"/>
      <c r="NES33" s="52"/>
      <c r="NET33" s="52"/>
      <c r="NEU33" s="52"/>
      <c r="NEV33" s="52"/>
      <c r="NEW33" s="52"/>
      <c r="NEX33" s="52"/>
      <c r="NEY33" s="52"/>
      <c r="NEZ33" s="52"/>
      <c r="NFA33" s="52"/>
      <c r="NFB33" s="52"/>
      <c r="NFC33" s="52"/>
      <c r="NFD33" s="52"/>
      <c r="NFE33" s="52"/>
      <c r="NFF33" s="52"/>
      <c r="NFG33" s="52"/>
      <c r="NFH33" s="52"/>
      <c r="NFI33" s="52"/>
      <c r="NFJ33" s="52"/>
      <c r="NFK33" s="52"/>
      <c r="NFL33" s="52"/>
      <c r="NFM33" s="52"/>
      <c r="NFN33" s="52"/>
      <c r="NFO33" s="52"/>
      <c r="NFP33" s="52"/>
      <c r="NFQ33" s="52"/>
      <c r="NFR33" s="52"/>
      <c r="NFS33" s="52"/>
      <c r="NFT33" s="52"/>
      <c r="NFU33" s="52"/>
      <c r="NFV33" s="52"/>
      <c r="NFW33" s="52"/>
      <c r="NFX33" s="52"/>
      <c r="NFY33" s="52"/>
      <c r="NFZ33" s="52"/>
      <c r="NGA33" s="52"/>
      <c r="NGB33" s="52"/>
      <c r="NGC33" s="52"/>
      <c r="NGD33" s="52"/>
      <c r="NGE33" s="52"/>
      <c r="NGF33" s="52"/>
      <c r="NGG33" s="52"/>
      <c r="NGH33" s="52"/>
      <c r="NGI33" s="52"/>
      <c r="NGJ33" s="52"/>
      <c r="NGK33" s="52"/>
      <c r="NGL33" s="52"/>
      <c r="NGM33" s="52"/>
      <c r="NGN33" s="52"/>
      <c r="NGO33" s="52"/>
      <c r="NGP33" s="52"/>
      <c r="NGQ33" s="52"/>
      <c r="NGR33" s="52"/>
      <c r="NGS33" s="52"/>
      <c r="NGT33" s="52"/>
      <c r="NGU33" s="52"/>
      <c r="NGV33" s="52"/>
      <c r="NGW33" s="52"/>
      <c r="NGX33" s="52"/>
      <c r="NGY33" s="52"/>
      <c r="NGZ33" s="52"/>
      <c r="NHA33" s="52"/>
      <c r="NHB33" s="52"/>
      <c r="NHC33" s="52"/>
      <c r="NHD33" s="52"/>
      <c r="NHE33" s="52"/>
      <c r="NHF33" s="52"/>
      <c r="NHG33" s="52"/>
      <c r="NHH33" s="52"/>
      <c r="NHI33" s="52"/>
      <c r="NHJ33" s="52"/>
      <c r="NHK33" s="52"/>
      <c r="NHL33" s="52"/>
      <c r="NHM33" s="52"/>
      <c r="NHN33" s="52"/>
      <c r="NHO33" s="52"/>
      <c r="NHP33" s="52"/>
      <c r="NHQ33" s="52"/>
      <c r="NHR33" s="52"/>
      <c r="NHS33" s="52"/>
      <c r="NHT33" s="52"/>
      <c r="NHU33" s="52"/>
      <c r="NHV33" s="52"/>
      <c r="NHW33" s="52"/>
      <c r="NHX33" s="52"/>
      <c r="NHY33" s="52"/>
      <c r="NHZ33" s="52"/>
      <c r="NIA33" s="52"/>
      <c r="NIB33" s="52"/>
      <c r="NIC33" s="52"/>
      <c r="NID33" s="52"/>
      <c r="NIE33" s="52"/>
      <c r="NIF33" s="52"/>
      <c r="NIG33" s="52"/>
      <c r="NIH33" s="52"/>
      <c r="NII33" s="52"/>
      <c r="NIJ33" s="52"/>
      <c r="NIK33" s="52"/>
      <c r="NIL33" s="52"/>
      <c r="NIM33" s="52"/>
      <c r="NIN33" s="52"/>
      <c r="NIO33" s="52"/>
      <c r="NIP33" s="52"/>
      <c r="NIQ33" s="52"/>
      <c r="NIR33" s="52"/>
      <c r="NIS33" s="52"/>
      <c r="NIT33" s="52"/>
      <c r="NIU33" s="52"/>
      <c r="NIV33" s="52"/>
      <c r="NIW33" s="52"/>
      <c r="NIX33" s="52"/>
      <c r="NIY33" s="52"/>
      <c r="NIZ33" s="52"/>
      <c r="NJA33" s="52"/>
      <c r="NJB33" s="52"/>
      <c r="NJC33" s="52"/>
      <c r="NJD33" s="52"/>
      <c r="NJE33" s="52"/>
      <c r="NJF33" s="52"/>
      <c r="NJG33" s="52"/>
      <c r="NJH33" s="52"/>
      <c r="NJI33" s="52"/>
      <c r="NJJ33" s="52"/>
      <c r="NJK33" s="52"/>
      <c r="NJL33" s="52"/>
      <c r="NJM33" s="52"/>
      <c r="NJN33" s="52"/>
      <c r="NJO33" s="52"/>
      <c r="NJP33" s="52"/>
      <c r="NJQ33" s="52"/>
      <c r="NJR33" s="52"/>
      <c r="NJS33" s="52"/>
      <c r="NJT33" s="52"/>
      <c r="NJU33" s="52"/>
      <c r="NJV33" s="52"/>
      <c r="NJW33" s="52"/>
      <c r="NJX33" s="52"/>
      <c r="NJY33" s="52"/>
      <c r="NJZ33" s="52"/>
      <c r="NKA33" s="52"/>
      <c r="NKB33" s="52"/>
      <c r="NKC33" s="52"/>
      <c r="NKD33" s="52"/>
      <c r="NKE33" s="52"/>
      <c r="NKF33" s="52"/>
      <c r="NKG33" s="52"/>
      <c r="NKH33" s="52"/>
      <c r="NKI33" s="52"/>
      <c r="NKJ33" s="52"/>
      <c r="NKK33" s="52"/>
      <c r="NKL33" s="52"/>
      <c r="NKM33" s="52"/>
      <c r="NKN33" s="52"/>
      <c r="NKO33" s="52"/>
      <c r="NKP33" s="52"/>
      <c r="NKQ33" s="52"/>
      <c r="NKR33" s="52"/>
      <c r="NKS33" s="52"/>
      <c r="NKT33" s="52"/>
      <c r="NKU33" s="52"/>
      <c r="NKV33" s="52"/>
      <c r="NKW33" s="52"/>
      <c r="NKX33" s="52"/>
      <c r="NKY33" s="52"/>
      <c r="NKZ33" s="52"/>
      <c r="NLA33" s="52"/>
      <c r="NLB33" s="52"/>
      <c r="NLC33" s="52"/>
      <c r="NLD33" s="52"/>
      <c r="NLE33" s="52"/>
      <c r="NLF33" s="52"/>
      <c r="NLG33" s="52"/>
      <c r="NLH33" s="52"/>
      <c r="NLI33" s="52"/>
      <c r="NLJ33" s="52"/>
      <c r="NLK33" s="52"/>
      <c r="NLL33" s="52"/>
      <c r="NLM33" s="52"/>
      <c r="NLN33" s="52"/>
      <c r="NLO33" s="52"/>
      <c r="NLP33" s="52"/>
      <c r="NLQ33" s="52"/>
      <c r="NLR33" s="52"/>
      <c r="NLS33" s="52"/>
      <c r="NLT33" s="52"/>
      <c r="NLU33" s="52"/>
      <c r="NLV33" s="52"/>
      <c r="NLW33" s="52"/>
      <c r="NLX33" s="52"/>
      <c r="NLY33" s="52"/>
      <c r="NLZ33" s="52"/>
      <c r="NMA33" s="52"/>
      <c r="NMB33" s="52"/>
      <c r="NMC33" s="52"/>
      <c r="NMD33" s="52"/>
      <c r="NME33" s="52"/>
      <c r="NMF33" s="52"/>
      <c r="NMG33" s="52"/>
      <c r="NMH33" s="52"/>
      <c r="NMI33" s="52"/>
      <c r="NMJ33" s="52"/>
      <c r="NMK33" s="52"/>
      <c r="NML33" s="52"/>
      <c r="NMM33" s="52"/>
      <c r="NMN33" s="52"/>
      <c r="NMO33" s="52"/>
      <c r="NMP33" s="52"/>
      <c r="NMQ33" s="52"/>
      <c r="NMR33" s="52"/>
      <c r="NMS33" s="52"/>
      <c r="NMT33" s="52"/>
      <c r="NMU33" s="52"/>
      <c r="NMV33" s="52"/>
      <c r="NMW33" s="52"/>
      <c r="NMX33" s="52"/>
      <c r="NMY33" s="52"/>
      <c r="NMZ33" s="52"/>
      <c r="NNA33" s="52"/>
      <c r="NNB33" s="52"/>
      <c r="NNC33" s="52"/>
      <c r="NND33" s="52"/>
      <c r="NNE33" s="52"/>
      <c r="NNF33" s="52"/>
      <c r="NNG33" s="52"/>
      <c r="NNH33" s="52"/>
      <c r="NNI33" s="52"/>
      <c r="NNJ33" s="52"/>
      <c r="NNK33" s="52"/>
      <c r="NNL33" s="52"/>
      <c r="NNM33" s="52"/>
      <c r="NNN33" s="52"/>
      <c r="NNO33" s="52"/>
      <c r="NNP33" s="52"/>
      <c r="NNQ33" s="52"/>
      <c r="NNR33" s="52"/>
      <c r="NNS33" s="52"/>
      <c r="NNT33" s="52"/>
      <c r="NNU33" s="52"/>
      <c r="NNV33" s="52"/>
      <c r="NNW33" s="52"/>
      <c r="NNX33" s="52"/>
      <c r="NNY33" s="52"/>
      <c r="NNZ33" s="52"/>
      <c r="NOA33" s="52"/>
      <c r="NOB33" s="52"/>
      <c r="NOC33" s="52"/>
      <c r="NOD33" s="52"/>
      <c r="NOE33" s="52"/>
      <c r="NOF33" s="52"/>
      <c r="NOG33" s="52"/>
      <c r="NOH33" s="52"/>
      <c r="NOI33" s="52"/>
      <c r="NOJ33" s="52"/>
      <c r="NOK33" s="52"/>
      <c r="NOL33" s="52"/>
      <c r="NOM33" s="52"/>
      <c r="NON33" s="52"/>
      <c r="NOO33" s="52"/>
      <c r="NOP33" s="52"/>
      <c r="NOQ33" s="52"/>
      <c r="NOR33" s="52"/>
      <c r="NOS33" s="52"/>
      <c r="NOT33" s="52"/>
      <c r="NOU33" s="52"/>
      <c r="NOV33" s="52"/>
      <c r="NOW33" s="52"/>
      <c r="NOX33" s="52"/>
      <c r="NOY33" s="52"/>
      <c r="NOZ33" s="52"/>
      <c r="NPA33" s="52"/>
      <c r="NPB33" s="52"/>
      <c r="NPC33" s="52"/>
      <c r="NPD33" s="52"/>
      <c r="NPE33" s="52"/>
      <c r="NPF33" s="52"/>
      <c r="NPG33" s="52"/>
      <c r="NPH33" s="52"/>
      <c r="NPI33" s="52"/>
      <c r="NPJ33" s="52"/>
      <c r="NPK33" s="52"/>
      <c r="NPL33" s="52"/>
      <c r="NPM33" s="52"/>
      <c r="NPN33" s="52"/>
      <c r="NPO33" s="52"/>
      <c r="NPP33" s="52"/>
      <c r="NPQ33" s="52"/>
      <c r="NPR33" s="52"/>
      <c r="NPS33" s="52"/>
      <c r="NPT33" s="52"/>
      <c r="NPU33" s="52"/>
      <c r="NPV33" s="52"/>
      <c r="NPW33" s="52"/>
      <c r="NPX33" s="52"/>
      <c r="NPY33" s="52"/>
      <c r="NPZ33" s="52"/>
      <c r="NQA33" s="52"/>
      <c r="NQB33" s="52"/>
      <c r="NQC33" s="52"/>
      <c r="NQD33" s="52"/>
      <c r="NQE33" s="52"/>
      <c r="NQF33" s="52"/>
      <c r="NQG33" s="52"/>
      <c r="NQH33" s="52"/>
      <c r="NQI33" s="52"/>
      <c r="NQJ33" s="52"/>
      <c r="NQK33" s="52"/>
      <c r="NQL33" s="52"/>
      <c r="NQM33" s="52"/>
      <c r="NQN33" s="52"/>
      <c r="NQO33" s="52"/>
      <c r="NQP33" s="52"/>
      <c r="NQQ33" s="52"/>
      <c r="NQR33" s="52"/>
      <c r="NQS33" s="52"/>
      <c r="NQT33" s="52"/>
      <c r="NQU33" s="52"/>
      <c r="NQV33" s="52"/>
      <c r="NQW33" s="52"/>
      <c r="NQX33" s="52"/>
      <c r="NQY33" s="52"/>
      <c r="NQZ33" s="52"/>
      <c r="NRA33" s="52"/>
      <c r="NRB33" s="52"/>
      <c r="NRC33" s="52"/>
      <c r="NRD33" s="52"/>
      <c r="NRE33" s="52"/>
      <c r="NRF33" s="52"/>
      <c r="NRG33" s="52"/>
      <c r="NRH33" s="52"/>
      <c r="NRI33" s="52"/>
      <c r="NRJ33" s="52"/>
      <c r="NRK33" s="52"/>
      <c r="NRL33" s="52"/>
      <c r="NRM33" s="52"/>
      <c r="NRN33" s="52"/>
      <c r="NRO33" s="52"/>
      <c r="NRP33" s="52"/>
      <c r="NRQ33" s="52"/>
      <c r="NRR33" s="52"/>
      <c r="NRS33" s="52"/>
      <c r="NRT33" s="52"/>
      <c r="NRU33" s="52"/>
      <c r="NRV33" s="52"/>
      <c r="NRW33" s="52"/>
      <c r="NRX33" s="52"/>
      <c r="NRY33" s="52"/>
      <c r="NRZ33" s="52"/>
      <c r="NSA33" s="52"/>
      <c r="NSB33" s="52"/>
      <c r="NSC33" s="52"/>
      <c r="NSD33" s="52"/>
      <c r="NSE33" s="52"/>
      <c r="NSF33" s="52"/>
      <c r="NSG33" s="52"/>
      <c r="NSH33" s="52"/>
      <c r="NSI33" s="52"/>
      <c r="NSJ33" s="52"/>
      <c r="NSK33" s="52"/>
      <c r="NSL33" s="52"/>
      <c r="NSM33" s="52"/>
      <c r="NSN33" s="52"/>
      <c r="NSO33" s="52"/>
      <c r="NSP33" s="52"/>
      <c r="NSQ33" s="52"/>
      <c r="NSR33" s="52"/>
      <c r="NSS33" s="52"/>
      <c r="NST33" s="52"/>
      <c r="NSU33" s="52"/>
      <c r="NSV33" s="52"/>
      <c r="NSW33" s="52"/>
      <c r="NSX33" s="52"/>
      <c r="NSY33" s="52"/>
      <c r="NSZ33" s="52"/>
      <c r="NTA33" s="52"/>
      <c r="NTB33" s="52"/>
      <c r="NTC33" s="52"/>
      <c r="NTD33" s="52"/>
      <c r="NTE33" s="52"/>
      <c r="NTF33" s="52"/>
      <c r="NTG33" s="52"/>
      <c r="NTH33" s="52"/>
      <c r="NTI33" s="52"/>
      <c r="NTJ33" s="52"/>
      <c r="NTK33" s="52"/>
      <c r="NTL33" s="52"/>
      <c r="NTM33" s="52"/>
      <c r="NTN33" s="52"/>
      <c r="NTO33" s="52"/>
      <c r="NTP33" s="52"/>
      <c r="NTQ33" s="52"/>
      <c r="NTR33" s="52"/>
      <c r="NTS33" s="52"/>
      <c r="NTT33" s="52"/>
      <c r="NTU33" s="52"/>
      <c r="NTV33" s="52"/>
      <c r="NTW33" s="52"/>
      <c r="NTX33" s="52"/>
      <c r="NTY33" s="52"/>
      <c r="NTZ33" s="52"/>
      <c r="NUA33" s="52"/>
      <c r="NUB33" s="52"/>
      <c r="NUC33" s="52"/>
      <c r="NUD33" s="52"/>
      <c r="NUE33" s="52"/>
      <c r="NUF33" s="52"/>
      <c r="NUG33" s="52"/>
      <c r="NUH33" s="52"/>
      <c r="NUI33" s="52"/>
      <c r="NUJ33" s="52"/>
      <c r="NUK33" s="52"/>
      <c r="NUL33" s="52"/>
      <c r="NUM33" s="52"/>
      <c r="NUN33" s="52"/>
      <c r="NUO33" s="52"/>
      <c r="NUP33" s="52"/>
      <c r="NUQ33" s="52"/>
      <c r="NUR33" s="52"/>
      <c r="NUS33" s="52"/>
      <c r="NUT33" s="52"/>
      <c r="NUU33" s="52"/>
      <c r="NUV33" s="52"/>
      <c r="NUW33" s="52"/>
      <c r="NUX33" s="52"/>
      <c r="NUY33" s="52"/>
      <c r="NUZ33" s="52"/>
      <c r="NVA33" s="52"/>
      <c r="NVB33" s="52"/>
      <c r="NVC33" s="52"/>
      <c r="NVD33" s="52"/>
      <c r="NVE33" s="52"/>
      <c r="NVF33" s="52"/>
      <c r="NVG33" s="52"/>
      <c r="NVH33" s="52"/>
      <c r="NVI33" s="52"/>
      <c r="NVJ33" s="52"/>
      <c r="NVK33" s="52"/>
      <c r="NVL33" s="52"/>
      <c r="NVM33" s="52"/>
      <c r="NVN33" s="52"/>
      <c r="NVO33" s="52"/>
      <c r="NVP33" s="52"/>
      <c r="NVQ33" s="52"/>
      <c r="NVR33" s="52"/>
      <c r="NVS33" s="52"/>
      <c r="NVT33" s="52"/>
      <c r="NVU33" s="52"/>
      <c r="NVV33" s="52"/>
      <c r="NVW33" s="52"/>
      <c r="NVX33" s="52"/>
      <c r="NVY33" s="52"/>
      <c r="NVZ33" s="52"/>
      <c r="NWA33" s="52"/>
      <c r="NWB33" s="52"/>
      <c r="NWC33" s="52"/>
      <c r="NWD33" s="52"/>
      <c r="NWE33" s="52"/>
      <c r="NWF33" s="52"/>
      <c r="NWG33" s="52"/>
      <c r="NWH33" s="52"/>
      <c r="NWI33" s="52"/>
      <c r="NWJ33" s="52"/>
      <c r="NWK33" s="52"/>
      <c r="NWL33" s="52"/>
      <c r="NWM33" s="52"/>
      <c r="NWN33" s="52"/>
      <c r="NWO33" s="52"/>
      <c r="NWP33" s="52"/>
      <c r="NWQ33" s="52"/>
      <c r="NWR33" s="52"/>
      <c r="NWS33" s="52"/>
      <c r="NWT33" s="52"/>
      <c r="NWU33" s="52"/>
      <c r="NWV33" s="52"/>
      <c r="NWW33" s="52"/>
      <c r="NWX33" s="52"/>
      <c r="NWY33" s="52"/>
      <c r="NWZ33" s="52"/>
      <c r="NXA33" s="52"/>
      <c r="NXB33" s="52"/>
      <c r="NXC33" s="52"/>
      <c r="NXD33" s="52"/>
      <c r="NXE33" s="52"/>
      <c r="NXF33" s="52"/>
      <c r="NXG33" s="52"/>
      <c r="NXH33" s="52"/>
      <c r="NXI33" s="52"/>
      <c r="NXJ33" s="52"/>
      <c r="NXK33" s="52"/>
      <c r="NXL33" s="52"/>
      <c r="NXM33" s="52"/>
      <c r="NXN33" s="52"/>
      <c r="NXO33" s="52"/>
      <c r="NXP33" s="52"/>
      <c r="NXQ33" s="52"/>
      <c r="NXR33" s="52"/>
      <c r="NXS33" s="52"/>
      <c r="NXT33" s="52"/>
      <c r="NXU33" s="52"/>
      <c r="NXV33" s="52"/>
      <c r="NXW33" s="52"/>
      <c r="NXX33" s="52"/>
      <c r="NXY33" s="52"/>
      <c r="NXZ33" s="52"/>
      <c r="NYA33" s="52"/>
      <c r="NYB33" s="52"/>
      <c r="NYC33" s="52"/>
      <c r="NYD33" s="52"/>
      <c r="NYE33" s="52"/>
      <c r="NYF33" s="52"/>
      <c r="NYG33" s="52"/>
      <c r="NYH33" s="52"/>
      <c r="NYI33" s="52"/>
      <c r="NYJ33" s="52"/>
      <c r="NYK33" s="52"/>
      <c r="NYL33" s="52"/>
      <c r="NYM33" s="52"/>
      <c r="NYN33" s="52"/>
      <c r="NYO33" s="52"/>
      <c r="NYP33" s="52"/>
      <c r="NYQ33" s="52"/>
      <c r="NYR33" s="52"/>
      <c r="NYS33" s="52"/>
      <c r="NYT33" s="52"/>
      <c r="NYU33" s="52"/>
      <c r="NYV33" s="52"/>
      <c r="NYW33" s="52"/>
      <c r="NYX33" s="52"/>
      <c r="NYY33" s="52"/>
      <c r="NYZ33" s="52"/>
      <c r="NZA33" s="52"/>
      <c r="NZB33" s="52"/>
      <c r="NZC33" s="52"/>
      <c r="NZD33" s="52"/>
      <c r="NZE33" s="52"/>
      <c r="NZF33" s="52"/>
      <c r="NZG33" s="52"/>
      <c r="NZH33" s="52"/>
      <c r="NZI33" s="52"/>
      <c r="NZJ33" s="52"/>
      <c r="NZK33" s="52"/>
      <c r="NZL33" s="52"/>
      <c r="NZM33" s="52"/>
      <c r="NZN33" s="52"/>
      <c r="NZO33" s="52"/>
      <c r="NZP33" s="52"/>
      <c r="NZQ33" s="52"/>
      <c r="NZR33" s="52"/>
      <c r="NZS33" s="52"/>
      <c r="NZT33" s="52"/>
      <c r="NZU33" s="52"/>
      <c r="NZV33" s="52"/>
      <c r="NZW33" s="52"/>
      <c r="NZX33" s="52"/>
      <c r="NZY33" s="52"/>
      <c r="NZZ33" s="52"/>
      <c r="OAA33" s="52"/>
      <c r="OAB33" s="52"/>
      <c r="OAC33" s="52"/>
      <c r="OAD33" s="52"/>
      <c r="OAE33" s="52"/>
      <c r="OAF33" s="52"/>
      <c r="OAG33" s="52"/>
      <c r="OAH33" s="52"/>
      <c r="OAI33" s="52"/>
      <c r="OAJ33" s="52"/>
      <c r="OAK33" s="52"/>
      <c r="OAL33" s="52"/>
      <c r="OAM33" s="52"/>
      <c r="OAN33" s="52"/>
      <c r="OAO33" s="52"/>
      <c r="OAP33" s="52"/>
      <c r="OAQ33" s="52"/>
      <c r="OAR33" s="52"/>
      <c r="OAS33" s="52"/>
      <c r="OAT33" s="52"/>
      <c r="OAU33" s="52"/>
      <c r="OAV33" s="52"/>
      <c r="OAW33" s="52"/>
      <c r="OAX33" s="52"/>
      <c r="OAY33" s="52"/>
      <c r="OAZ33" s="52"/>
      <c r="OBA33" s="52"/>
      <c r="OBB33" s="52"/>
      <c r="OBC33" s="52"/>
      <c r="OBD33" s="52"/>
      <c r="OBE33" s="52"/>
      <c r="OBF33" s="52"/>
      <c r="OBG33" s="52"/>
      <c r="OBH33" s="52"/>
      <c r="OBI33" s="52"/>
      <c r="OBJ33" s="52"/>
      <c r="OBK33" s="52"/>
      <c r="OBL33" s="52"/>
      <c r="OBM33" s="52"/>
      <c r="OBN33" s="52"/>
      <c r="OBO33" s="52"/>
      <c r="OBP33" s="52"/>
      <c r="OBQ33" s="52"/>
      <c r="OBR33" s="52"/>
      <c r="OBS33" s="52"/>
      <c r="OBT33" s="52"/>
      <c r="OBU33" s="52"/>
      <c r="OBV33" s="52"/>
      <c r="OBW33" s="52"/>
      <c r="OBX33" s="52"/>
      <c r="OBY33" s="52"/>
      <c r="OBZ33" s="52"/>
      <c r="OCA33" s="52"/>
      <c r="OCB33" s="52"/>
      <c r="OCC33" s="52"/>
      <c r="OCD33" s="52"/>
      <c r="OCE33" s="52"/>
      <c r="OCF33" s="52"/>
      <c r="OCG33" s="52"/>
      <c r="OCH33" s="52"/>
      <c r="OCI33" s="52"/>
      <c r="OCJ33" s="52"/>
      <c r="OCK33" s="52"/>
      <c r="OCL33" s="52"/>
      <c r="OCM33" s="52"/>
      <c r="OCN33" s="52"/>
      <c r="OCO33" s="52"/>
      <c r="OCP33" s="52"/>
      <c r="OCQ33" s="52"/>
      <c r="OCR33" s="52"/>
      <c r="OCS33" s="52"/>
      <c r="OCT33" s="52"/>
      <c r="OCU33" s="52"/>
      <c r="OCV33" s="52"/>
      <c r="OCW33" s="52"/>
      <c r="OCX33" s="52"/>
      <c r="OCY33" s="52"/>
      <c r="OCZ33" s="52"/>
      <c r="ODA33" s="52"/>
      <c r="ODB33" s="52"/>
      <c r="ODC33" s="52"/>
      <c r="ODD33" s="52"/>
      <c r="ODE33" s="52"/>
      <c r="ODF33" s="52"/>
      <c r="ODG33" s="52"/>
      <c r="ODH33" s="52"/>
      <c r="ODI33" s="52"/>
      <c r="ODJ33" s="52"/>
      <c r="ODK33" s="52"/>
      <c r="ODL33" s="52"/>
      <c r="ODM33" s="52"/>
      <c r="ODN33" s="52"/>
      <c r="ODO33" s="52"/>
      <c r="ODP33" s="52"/>
      <c r="ODQ33" s="52"/>
      <c r="ODR33" s="52"/>
      <c r="ODS33" s="52"/>
      <c r="ODT33" s="52"/>
      <c r="ODU33" s="52"/>
      <c r="ODV33" s="52"/>
      <c r="ODW33" s="52"/>
      <c r="ODX33" s="52"/>
      <c r="ODY33" s="52"/>
      <c r="ODZ33" s="52"/>
      <c r="OEA33" s="52"/>
      <c r="OEB33" s="52"/>
      <c r="OEC33" s="52"/>
      <c r="OED33" s="52"/>
      <c r="OEE33" s="52"/>
      <c r="OEF33" s="52"/>
      <c r="OEG33" s="52"/>
      <c r="OEH33" s="52"/>
      <c r="OEI33" s="52"/>
      <c r="OEJ33" s="52"/>
      <c r="OEK33" s="52"/>
      <c r="OEL33" s="52"/>
      <c r="OEM33" s="52"/>
      <c r="OEN33" s="52"/>
      <c r="OEO33" s="52"/>
      <c r="OEP33" s="52"/>
      <c r="OEQ33" s="52"/>
      <c r="OER33" s="52"/>
      <c r="OES33" s="52"/>
      <c r="OET33" s="52"/>
      <c r="OEU33" s="52"/>
      <c r="OEV33" s="52"/>
      <c r="OEW33" s="52"/>
      <c r="OEX33" s="52"/>
      <c r="OEY33" s="52"/>
      <c r="OEZ33" s="52"/>
      <c r="OFA33" s="52"/>
      <c r="OFB33" s="52"/>
      <c r="OFC33" s="52"/>
      <c r="OFD33" s="52"/>
      <c r="OFE33" s="52"/>
      <c r="OFF33" s="52"/>
      <c r="OFG33" s="52"/>
      <c r="OFH33" s="52"/>
      <c r="OFI33" s="52"/>
      <c r="OFJ33" s="52"/>
      <c r="OFK33" s="52"/>
      <c r="OFL33" s="52"/>
      <c r="OFM33" s="52"/>
      <c r="OFN33" s="52"/>
      <c r="OFO33" s="52"/>
      <c r="OFP33" s="52"/>
      <c r="OFQ33" s="52"/>
      <c r="OFR33" s="52"/>
      <c r="OFS33" s="52"/>
      <c r="OFT33" s="52"/>
      <c r="OFU33" s="52"/>
      <c r="OFV33" s="52"/>
      <c r="OFW33" s="52"/>
      <c r="OFX33" s="52"/>
      <c r="OFY33" s="52"/>
      <c r="OFZ33" s="52"/>
      <c r="OGA33" s="52"/>
      <c r="OGB33" s="52"/>
      <c r="OGC33" s="52"/>
      <c r="OGD33" s="52"/>
      <c r="OGE33" s="52"/>
      <c r="OGF33" s="52"/>
      <c r="OGG33" s="52"/>
      <c r="OGH33" s="52"/>
      <c r="OGI33" s="52"/>
      <c r="OGJ33" s="52"/>
      <c r="OGK33" s="52"/>
      <c r="OGL33" s="52"/>
      <c r="OGM33" s="52"/>
      <c r="OGN33" s="52"/>
      <c r="OGO33" s="52"/>
      <c r="OGP33" s="52"/>
      <c r="OGQ33" s="52"/>
      <c r="OGR33" s="52"/>
      <c r="OGS33" s="52"/>
      <c r="OGT33" s="52"/>
      <c r="OGU33" s="52"/>
      <c r="OGV33" s="52"/>
      <c r="OGW33" s="52"/>
      <c r="OGX33" s="52"/>
      <c r="OGY33" s="52"/>
      <c r="OGZ33" s="52"/>
      <c r="OHA33" s="52"/>
      <c r="OHB33" s="52"/>
      <c r="OHC33" s="52"/>
      <c r="OHD33" s="52"/>
      <c r="OHE33" s="52"/>
      <c r="OHF33" s="52"/>
      <c r="OHG33" s="52"/>
      <c r="OHH33" s="52"/>
      <c r="OHI33" s="52"/>
      <c r="OHJ33" s="52"/>
      <c r="OHK33" s="52"/>
      <c r="OHL33" s="52"/>
      <c r="OHM33" s="52"/>
      <c r="OHN33" s="52"/>
      <c r="OHO33" s="52"/>
      <c r="OHP33" s="52"/>
      <c r="OHQ33" s="52"/>
      <c r="OHR33" s="52"/>
      <c r="OHS33" s="52"/>
      <c r="OHT33" s="52"/>
      <c r="OHU33" s="52"/>
      <c r="OHV33" s="52"/>
      <c r="OHW33" s="52"/>
      <c r="OHX33" s="52"/>
      <c r="OHY33" s="52"/>
      <c r="OHZ33" s="52"/>
      <c r="OIA33" s="52"/>
      <c r="OIB33" s="52"/>
      <c r="OIC33" s="52"/>
      <c r="OID33" s="52"/>
      <c r="OIE33" s="52"/>
      <c r="OIF33" s="52"/>
      <c r="OIG33" s="52"/>
      <c r="OIH33" s="52"/>
      <c r="OII33" s="52"/>
      <c r="OIJ33" s="52"/>
      <c r="OIK33" s="52"/>
      <c r="OIL33" s="52"/>
      <c r="OIM33" s="52"/>
      <c r="OIN33" s="52"/>
      <c r="OIO33" s="52"/>
      <c r="OIP33" s="52"/>
      <c r="OIQ33" s="52"/>
      <c r="OIR33" s="52"/>
      <c r="OIS33" s="52"/>
      <c r="OIT33" s="52"/>
      <c r="OIU33" s="52"/>
      <c r="OIV33" s="52"/>
      <c r="OIW33" s="52"/>
      <c r="OIX33" s="52"/>
      <c r="OIY33" s="52"/>
      <c r="OIZ33" s="52"/>
      <c r="OJA33" s="52"/>
      <c r="OJB33" s="52"/>
      <c r="OJC33" s="52"/>
      <c r="OJD33" s="52"/>
      <c r="OJE33" s="52"/>
      <c r="OJF33" s="52"/>
      <c r="OJG33" s="52"/>
      <c r="OJH33" s="52"/>
      <c r="OJI33" s="52"/>
      <c r="OJJ33" s="52"/>
      <c r="OJK33" s="52"/>
      <c r="OJL33" s="52"/>
      <c r="OJM33" s="52"/>
      <c r="OJN33" s="52"/>
      <c r="OJO33" s="52"/>
      <c r="OJP33" s="52"/>
      <c r="OJQ33" s="52"/>
      <c r="OJR33" s="52"/>
      <c r="OJS33" s="52"/>
      <c r="OJT33" s="52"/>
      <c r="OJU33" s="52"/>
      <c r="OJV33" s="52"/>
      <c r="OJW33" s="52"/>
      <c r="OJX33" s="52"/>
      <c r="OJY33" s="52"/>
      <c r="OJZ33" s="52"/>
      <c r="OKA33" s="52"/>
      <c r="OKB33" s="52"/>
      <c r="OKC33" s="52"/>
      <c r="OKD33" s="52"/>
      <c r="OKE33" s="52"/>
      <c r="OKF33" s="52"/>
      <c r="OKG33" s="52"/>
      <c r="OKH33" s="52"/>
      <c r="OKI33" s="52"/>
      <c r="OKJ33" s="52"/>
      <c r="OKK33" s="52"/>
      <c r="OKL33" s="52"/>
      <c r="OKM33" s="52"/>
      <c r="OKN33" s="52"/>
      <c r="OKO33" s="52"/>
      <c r="OKP33" s="52"/>
      <c r="OKQ33" s="52"/>
      <c r="OKR33" s="52"/>
      <c r="OKS33" s="52"/>
      <c r="OKT33" s="52"/>
      <c r="OKU33" s="52"/>
      <c r="OKV33" s="52"/>
      <c r="OKW33" s="52"/>
      <c r="OKX33" s="52"/>
      <c r="OKY33" s="52"/>
      <c r="OKZ33" s="52"/>
      <c r="OLA33" s="52"/>
      <c r="OLB33" s="52"/>
      <c r="OLC33" s="52"/>
      <c r="OLD33" s="52"/>
      <c r="OLE33" s="52"/>
      <c r="OLF33" s="52"/>
      <c r="OLG33" s="52"/>
      <c r="OLH33" s="52"/>
      <c r="OLI33" s="52"/>
      <c r="OLJ33" s="52"/>
      <c r="OLK33" s="52"/>
      <c r="OLL33" s="52"/>
      <c r="OLM33" s="52"/>
      <c r="OLN33" s="52"/>
      <c r="OLO33" s="52"/>
      <c r="OLP33" s="52"/>
      <c r="OLQ33" s="52"/>
      <c r="OLR33" s="52"/>
      <c r="OLS33" s="52"/>
      <c r="OLT33" s="52"/>
      <c r="OLU33" s="52"/>
      <c r="OLV33" s="52"/>
      <c r="OLW33" s="52"/>
      <c r="OLX33" s="52"/>
      <c r="OLY33" s="52"/>
      <c r="OLZ33" s="52"/>
      <c r="OMA33" s="52"/>
      <c r="OMB33" s="52"/>
      <c r="OMC33" s="52"/>
      <c r="OMD33" s="52"/>
      <c r="OME33" s="52"/>
      <c r="OMF33" s="52"/>
      <c r="OMG33" s="52"/>
      <c r="OMH33" s="52"/>
      <c r="OMI33" s="52"/>
      <c r="OMJ33" s="52"/>
      <c r="OMK33" s="52"/>
      <c r="OML33" s="52"/>
      <c r="OMM33" s="52"/>
      <c r="OMN33" s="52"/>
      <c r="OMO33" s="52"/>
      <c r="OMP33" s="52"/>
      <c r="OMQ33" s="52"/>
      <c r="OMR33" s="52"/>
      <c r="OMS33" s="52"/>
      <c r="OMT33" s="52"/>
      <c r="OMU33" s="52"/>
      <c r="OMV33" s="52"/>
      <c r="OMW33" s="52"/>
      <c r="OMX33" s="52"/>
      <c r="OMY33" s="52"/>
      <c r="OMZ33" s="52"/>
      <c r="ONA33" s="52"/>
      <c r="ONB33" s="52"/>
      <c r="ONC33" s="52"/>
      <c r="OND33" s="52"/>
      <c r="ONE33" s="52"/>
      <c r="ONF33" s="52"/>
      <c r="ONG33" s="52"/>
      <c r="ONH33" s="52"/>
      <c r="ONI33" s="52"/>
      <c r="ONJ33" s="52"/>
      <c r="ONK33" s="52"/>
      <c r="ONL33" s="52"/>
      <c r="ONM33" s="52"/>
      <c r="ONN33" s="52"/>
      <c r="ONO33" s="52"/>
      <c r="ONP33" s="52"/>
      <c r="ONQ33" s="52"/>
      <c r="ONR33" s="52"/>
      <c r="ONS33" s="52"/>
      <c r="ONT33" s="52"/>
      <c r="ONU33" s="52"/>
      <c r="ONV33" s="52"/>
      <c r="ONW33" s="52"/>
      <c r="ONX33" s="52"/>
      <c r="ONY33" s="52"/>
      <c r="ONZ33" s="52"/>
      <c r="OOA33" s="52"/>
      <c r="OOB33" s="52"/>
      <c r="OOC33" s="52"/>
      <c r="OOD33" s="52"/>
      <c r="OOE33" s="52"/>
      <c r="OOF33" s="52"/>
      <c r="OOG33" s="52"/>
      <c r="OOH33" s="52"/>
      <c r="OOI33" s="52"/>
      <c r="OOJ33" s="52"/>
      <c r="OOK33" s="52"/>
      <c r="OOL33" s="52"/>
      <c r="OOM33" s="52"/>
      <c r="OON33" s="52"/>
      <c r="OOO33" s="52"/>
      <c r="OOP33" s="52"/>
      <c r="OOQ33" s="52"/>
      <c r="OOR33" s="52"/>
      <c r="OOS33" s="52"/>
      <c r="OOT33" s="52"/>
      <c r="OOU33" s="52"/>
      <c r="OOV33" s="52"/>
      <c r="OOW33" s="52"/>
      <c r="OOX33" s="52"/>
      <c r="OOY33" s="52"/>
      <c r="OOZ33" s="52"/>
      <c r="OPA33" s="52"/>
      <c r="OPB33" s="52"/>
      <c r="OPC33" s="52"/>
      <c r="OPD33" s="52"/>
      <c r="OPE33" s="52"/>
      <c r="OPF33" s="52"/>
      <c r="OPG33" s="52"/>
      <c r="OPH33" s="52"/>
      <c r="OPI33" s="52"/>
      <c r="OPJ33" s="52"/>
      <c r="OPK33" s="52"/>
      <c r="OPL33" s="52"/>
      <c r="OPM33" s="52"/>
      <c r="OPN33" s="52"/>
      <c r="OPO33" s="52"/>
      <c r="OPP33" s="52"/>
      <c r="OPQ33" s="52"/>
      <c r="OPR33" s="52"/>
      <c r="OPS33" s="52"/>
      <c r="OPT33" s="52"/>
      <c r="OPU33" s="52"/>
      <c r="OPV33" s="52"/>
      <c r="OPW33" s="52"/>
      <c r="OPX33" s="52"/>
      <c r="OPY33" s="52"/>
      <c r="OPZ33" s="52"/>
      <c r="OQA33" s="52"/>
      <c r="OQB33" s="52"/>
      <c r="OQC33" s="52"/>
      <c r="OQD33" s="52"/>
      <c r="OQE33" s="52"/>
      <c r="OQF33" s="52"/>
      <c r="OQG33" s="52"/>
      <c r="OQH33" s="52"/>
      <c r="OQI33" s="52"/>
      <c r="OQJ33" s="52"/>
      <c r="OQK33" s="52"/>
      <c r="OQL33" s="52"/>
      <c r="OQM33" s="52"/>
      <c r="OQN33" s="52"/>
      <c r="OQO33" s="52"/>
      <c r="OQP33" s="52"/>
      <c r="OQQ33" s="52"/>
      <c r="OQR33" s="52"/>
      <c r="OQS33" s="52"/>
      <c r="OQT33" s="52"/>
      <c r="OQU33" s="52"/>
      <c r="OQV33" s="52"/>
      <c r="OQW33" s="52"/>
      <c r="OQX33" s="52"/>
      <c r="OQY33" s="52"/>
      <c r="OQZ33" s="52"/>
      <c r="ORA33" s="52"/>
      <c r="ORB33" s="52"/>
      <c r="ORC33" s="52"/>
      <c r="ORD33" s="52"/>
      <c r="ORE33" s="52"/>
      <c r="ORF33" s="52"/>
      <c r="ORG33" s="52"/>
      <c r="ORH33" s="52"/>
      <c r="ORI33" s="52"/>
      <c r="ORJ33" s="52"/>
      <c r="ORK33" s="52"/>
      <c r="ORL33" s="52"/>
      <c r="ORM33" s="52"/>
      <c r="ORN33" s="52"/>
      <c r="ORO33" s="52"/>
      <c r="ORP33" s="52"/>
      <c r="ORQ33" s="52"/>
      <c r="ORR33" s="52"/>
      <c r="ORS33" s="52"/>
      <c r="ORT33" s="52"/>
      <c r="ORU33" s="52"/>
      <c r="ORV33" s="52"/>
      <c r="ORW33" s="52"/>
      <c r="ORX33" s="52"/>
      <c r="ORY33" s="52"/>
      <c r="ORZ33" s="52"/>
      <c r="OSA33" s="52"/>
      <c r="OSB33" s="52"/>
      <c r="OSC33" s="52"/>
      <c r="OSD33" s="52"/>
      <c r="OSE33" s="52"/>
      <c r="OSF33" s="52"/>
      <c r="OSG33" s="52"/>
      <c r="OSH33" s="52"/>
      <c r="OSI33" s="52"/>
      <c r="OSJ33" s="52"/>
      <c r="OSK33" s="52"/>
      <c r="OSL33" s="52"/>
      <c r="OSM33" s="52"/>
      <c r="OSN33" s="52"/>
      <c r="OSO33" s="52"/>
      <c r="OSP33" s="52"/>
      <c r="OSQ33" s="52"/>
      <c r="OSR33" s="52"/>
      <c r="OSS33" s="52"/>
      <c r="OST33" s="52"/>
      <c r="OSU33" s="52"/>
      <c r="OSV33" s="52"/>
      <c r="OSW33" s="52"/>
      <c r="OSX33" s="52"/>
      <c r="OSY33" s="52"/>
      <c r="OSZ33" s="52"/>
      <c r="OTA33" s="52"/>
      <c r="OTB33" s="52"/>
      <c r="OTC33" s="52"/>
      <c r="OTD33" s="52"/>
      <c r="OTE33" s="52"/>
      <c r="OTF33" s="52"/>
      <c r="OTG33" s="52"/>
      <c r="OTH33" s="52"/>
      <c r="OTI33" s="52"/>
      <c r="OTJ33" s="52"/>
      <c r="OTK33" s="52"/>
      <c r="OTL33" s="52"/>
      <c r="OTM33" s="52"/>
      <c r="OTN33" s="52"/>
      <c r="OTO33" s="52"/>
      <c r="OTP33" s="52"/>
      <c r="OTQ33" s="52"/>
      <c r="OTR33" s="52"/>
      <c r="OTS33" s="52"/>
      <c r="OTT33" s="52"/>
      <c r="OTU33" s="52"/>
      <c r="OTV33" s="52"/>
      <c r="OTW33" s="52"/>
      <c r="OTX33" s="52"/>
      <c r="OTY33" s="52"/>
      <c r="OTZ33" s="52"/>
      <c r="OUA33" s="52"/>
      <c r="OUB33" s="52"/>
      <c r="OUC33" s="52"/>
      <c r="OUD33" s="52"/>
      <c r="OUE33" s="52"/>
      <c r="OUF33" s="52"/>
      <c r="OUG33" s="52"/>
      <c r="OUH33" s="52"/>
      <c r="OUI33" s="52"/>
      <c r="OUJ33" s="52"/>
      <c r="OUK33" s="52"/>
      <c r="OUL33" s="52"/>
      <c r="OUM33" s="52"/>
      <c r="OUN33" s="52"/>
      <c r="OUO33" s="52"/>
      <c r="OUP33" s="52"/>
      <c r="OUQ33" s="52"/>
      <c r="OUR33" s="52"/>
      <c r="OUS33" s="52"/>
      <c r="OUT33" s="52"/>
      <c r="OUU33" s="52"/>
      <c r="OUV33" s="52"/>
      <c r="OUW33" s="52"/>
      <c r="OUX33" s="52"/>
      <c r="OUY33" s="52"/>
      <c r="OUZ33" s="52"/>
      <c r="OVA33" s="52"/>
      <c r="OVB33" s="52"/>
      <c r="OVC33" s="52"/>
      <c r="OVD33" s="52"/>
      <c r="OVE33" s="52"/>
      <c r="OVF33" s="52"/>
      <c r="OVG33" s="52"/>
      <c r="OVH33" s="52"/>
      <c r="OVI33" s="52"/>
      <c r="OVJ33" s="52"/>
      <c r="OVK33" s="52"/>
      <c r="OVL33" s="52"/>
      <c r="OVM33" s="52"/>
      <c r="OVN33" s="52"/>
      <c r="OVO33" s="52"/>
      <c r="OVP33" s="52"/>
      <c r="OVQ33" s="52"/>
      <c r="OVR33" s="52"/>
      <c r="OVS33" s="52"/>
      <c r="OVT33" s="52"/>
      <c r="OVU33" s="52"/>
      <c r="OVV33" s="52"/>
      <c r="OVW33" s="52"/>
      <c r="OVX33" s="52"/>
      <c r="OVY33" s="52"/>
      <c r="OVZ33" s="52"/>
      <c r="OWA33" s="52"/>
      <c r="OWB33" s="52"/>
      <c r="OWC33" s="52"/>
      <c r="OWD33" s="52"/>
      <c r="OWE33" s="52"/>
      <c r="OWF33" s="52"/>
      <c r="OWG33" s="52"/>
      <c r="OWH33" s="52"/>
      <c r="OWI33" s="52"/>
      <c r="OWJ33" s="52"/>
      <c r="OWK33" s="52"/>
      <c r="OWL33" s="52"/>
      <c r="OWM33" s="52"/>
      <c r="OWN33" s="52"/>
      <c r="OWO33" s="52"/>
      <c r="OWP33" s="52"/>
      <c r="OWQ33" s="52"/>
      <c r="OWR33" s="52"/>
      <c r="OWS33" s="52"/>
      <c r="OWT33" s="52"/>
      <c r="OWU33" s="52"/>
      <c r="OWV33" s="52"/>
      <c r="OWW33" s="52"/>
      <c r="OWX33" s="52"/>
      <c r="OWY33" s="52"/>
      <c r="OWZ33" s="52"/>
      <c r="OXA33" s="52"/>
      <c r="OXB33" s="52"/>
      <c r="OXC33" s="52"/>
      <c r="OXD33" s="52"/>
      <c r="OXE33" s="52"/>
      <c r="OXF33" s="52"/>
      <c r="OXG33" s="52"/>
      <c r="OXH33" s="52"/>
      <c r="OXI33" s="52"/>
      <c r="OXJ33" s="52"/>
      <c r="OXK33" s="52"/>
      <c r="OXL33" s="52"/>
      <c r="OXM33" s="52"/>
      <c r="OXN33" s="52"/>
      <c r="OXO33" s="52"/>
      <c r="OXP33" s="52"/>
      <c r="OXQ33" s="52"/>
      <c r="OXR33" s="52"/>
      <c r="OXS33" s="52"/>
      <c r="OXT33" s="52"/>
      <c r="OXU33" s="52"/>
      <c r="OXV33" s="52"/>
      <c r="OXW33" s="52"/>
      <c r="OXX33" s="52"/>
      <c r="OXY33" s="52"/>
      <c r="OXZ33" s="52"/>
      <c r="OYA33" s="52"/>
      <c r="OYB33" s="52"/>
      <c r="OYC33" s="52"/>
      <c r="OYD33" s="52"/>
      <c r="OYE33" s="52"/>
      <c r="OYF33" s="52"/>
      <c r="OYG33" s="52"/>
      <c r="OYH33" s="52"/>
      <c r="OYI33" s="52"/>
      <c r="OYJ33" s="52"/>
      <c r="OYK33" s="52"/>
      <c r="OYL33" s="52"/>
      <c r="OYM33" s="52"/>
      <c r="OYN33" s="52"/>
      <c r="OYO33" s="52"/>
      <c r="OYP33" s="52"/>
      <c r="OYQ33" s="52"/>
      <c r="OYR33" s="52"/>
      <c r="OYS33" s="52"/>
      <c r="OYT33" s="52"/>
      <c r="OYU33" s="52"/>
      <c r="OYV33" s="52"/>
      <c r="OYW33" s="52"/>
      <c r="OYX33" s="52"/>
      <c r="OYY33" s="52"/>
      <c r="OYZ33" s="52"/>
      <c r="OZA33" s="52"/>
      <c r="OZB33" s="52"/>
      <c r="OZC33" s="52"/>
      <c r="OZD33" s="52"/>
      <c r="OZE33" s="52"/>
      <c r="OZF33" s="52"/>
      <c r="OZG33" s="52"/>
      <c r="OZH33" s="52"/>
      <c r="OZI33" s="52"/>
      <c r="OZJ33" s="52"/>
      <c r="OZK33" s="52"/>
      <c r="OZL33" s="52"/>
      <c r="OZM33" s="52"/>
      <c r="OZN33" s="52"/>
      <c r="OZO33" s="52"/>
      <c r="OZP33" s="52"/>
      <c r="OZQ33" s="52"/>
      <c r="OZR33" s="52"/>
      <c r="OZS33" s="52"/>
      <c r="OZT33" s="52"/>
      <c r="OZU33" s="52"/>
      <c r="OZV33" s="52"/>
      <c r="OZW33" s="52"/>
      <c r="OZX33" s="52"/>
      <c r="OZY33" s="52"/>
      <c r="OZZ33" s="52"/>
      <c r="PAA33" s="52"/>
      <c r="PAB33" s="52"/>
      <c r="PAC33" s="52"/>
      <c r="PAD33" s="52"/>
      <c r="PAE33" s="52"/>
      <c r="PAF33" s="52"/>
      <c r="PAG33" s="52"/>
      <c r="PAH33" s="52"/>
      <c r="PAI33" s="52"/>
      <c r="PAJ33" s="52"/>
      <c r="PAK33" s="52"/>
      <c r="PAL33" s="52"/>
      <c r="PAM33" s="52"/>
      <c r="PAN33" s="52"/>
      <c r="PAO33" s="52"/>
      <c r="PAP33" s="52"/>
      <c r="PAQ33" s="52"/>
      <c r="PAR33" s="52"/>
      <c r="PAS33" s="52"/>
      <c r="PAT33" s="52"/>
      <c r="PAU33" s="52"/>
      <c r="PAV33" s="52"/>
      <c r="PAW33" s="52"/>
      <c r="PAX33" s="52"/>
      <c r="PAY33" s="52"/>
      <c r="PAZ33" s="52"/>
      <c r="PBA33" s="52"/>
      <c r="PBB33" s="52"/>
      <c r="PBC33" s="52"/>
      <c r="PBD33" s="52"/>
      <c r="PBE33" s="52"/>
      <c r="PBF33" s="52"/>
      <c r="PBG33" s="52"/>
      <c r="PBH33" s="52"/>
      <c r="PBI33" s="52"/>
      <c r="PBJ33" s="52"/>
      <c r="PBK33" s="52"/>
      <c r="PBL33" s="52"/>
      <c r="PBM33" s="52"/>
      <c r="PBN33" s="52"/>
      <c r="PBO33" s="52"/>
      <c r="PBP33" s="52"/>
      <c r="PBQ33" s="52"/>
      <c r="PBR33" s="52"/>
      <c r="PBS33" s="52"/>
      <c r="PBT33" s="52"/>
      <c r="PBU33" s="52"/>
      <c r="PBV33" s="52"/>
      <c r="PBW33" s="52"/>
      <c r="PBX33" s="52"/>
      <c r="PBY33" s="52"/>
      <c r="PBZ33" s="52"/>
      <c r="PCA33" s="52"/>
      <c r="PCB33" s="52"/>
      <c r="PCC33" s="52"/>
      <c r="PCD33" s="52"/>
      <c r="PCE33" s="52"/>
      <c r="PCF33" s="52"/>
      <c r="PCG33" s="52"/>
      <c r="PCH33" s="52"/>
      <c r="PCI33" s="52"/>
      <c r="PCJ33" s="52"/>
      <c r="PCK33" s="52"/>
      <c r="PCL33" s="52"/>
      <c r="PCM33" s="52"/>
      <c r="PCN33" s="52"/>
      <c r="PCO33" s="52"/>
      <c r="PCP33" s="52"/>
      <c r="PCQ33" s="52"/>
      <c r="PCR33" s="52"/>
      <c r="PCS33" s="52"/>
      <c r="PCT33" s="52"/>
      <c r="PCU33" s="52"/>
      <c r="PCV33" s="52"/>
      <c r="PCW33" s="52"/>
      <c r="PCX33" s="52"/>
      <c r="PCY33" s="52"/>
      <c r="PCZ33" s="52"/>
      <c r="PDA33" s="52"/>
      <c r="PDB33" s="52"/>
      <c r="PDC33" s="52"/>
      <c r="PDD33" s="52"/>
      <c r="PDE33" s="52"/>
      <c r="PDF33" s="52"/>
      <c r="PDG33" s="52"/>
      <c r="PDH33" s="52"/>
      <c r="PDI33" s="52"/>
      <c r="PDJ33" s="52"/>
      <c r="PDK33" s="52"/>
      <c r="PDL33" s="52"/>
      <c r="PDM33" s="52"/>
      <c r="PDN33" s="52"/>
      <c r="PDO33" s="52"/>
      <c r="PDP33" s="52"/>
      <c r="PDQ33" s="52"/>
      <c r="PDR33" s="52"/>
      <c r="PDS33" s="52"/>
      <c r="PDT33" s="52"/>
      <c r="PDU33" s="52"/>
      <c r="PDV33" s="52"/>
      <c r="PDW33" s="52"/>
      <c r="PDX33" s="52"/>
      <c r="PDY33" s="52"/>
      <c r="PDZ33" s="52"/>
      <c r="PEA33" s="52"/>
      <c r="PEB33" s="52"/>
      <c r="PEC33" s="52"/>
      <c r="PED33" s="52"/>
      <c r="PEE33" s="52"/>
      <c r="PEF33" s="52"/>
      <c r="PEG33" s="52"/>
      <c r="PEH33" s="52"/>
      <c r="PEI33" s="52"/>
      <c r="PEJ33" s="52"/>
      <c r="PEK33" s="52"/>
      <c r="PEL33" s="52"/>
      <c r="PEM33" s="52"/>
      <c r="PEN33" s="52"/>
      <c r="PEO33" s="52"/>
      <c r="PEP33" s="52"/>
      <c r="PEQ33" s="52"/>
      <c r="PER33" s="52"/>
      <c r="PES33" s="52"/>
      <c r="PET33" s="52"/>
      <c r="PEU33" s="52"/>
      <c r="PEV33" s="52"/>
      <c r="PEW33" s="52"/>
      <c r="PEX33" s="52"/>
      <c r="PEY33" s="52"/>
      <c r="PEZ33" s="52"/>
      <c r="PFA33" s="52"/>
      <c r="PFB33" s="52"/>
      <c r="PFC33" s="52"/>
      <c r="PFD33" s="52"/>
      <c r="PFE33" s="52"/>
      <c r="PFF33" s="52"/>
      <c r="PFG33" s="52"/>
      <c r="PFH33" s="52"/>
      <c r="PFI33" s="52"/>
      <c r="PFJ33" s="52"/>
      <c r="PFK33" s="52"/>
      <c r="PFL33" s="52"/>
      <c r="PFM33" s="52"/>
      <c r="PFN33" s="52"/>
      <c r="PFO33" s="52"/>
      <c r="PFP33" s="52"/>
      <c r="PFQ33" s="52"/>
      <c r="PFR33" s="52"/>
      <c r="PFS33" s="52"/>
      <c r="PFT33" s="52"/>
      <c r="PFU33" s="52"/>
      <c r="PFV33" s="52"/>
      <c r="PFW33" s="52"/>
      <c r="PFX33" s="52"/>
      <c r="PFY33" s="52"/>
      <c r="PFZ33" s="52"/>
      <c r="PGA33" s="52"/>
      <c r="PGB33" s="52"/>
      <c r="PGC33" s="52"/>
      <c r="PGD33" s="52"/>
      <c r="PGE33" s="52"/>
      <c r="PGF33" s="52"/>
      <c r="PGG33" s="52"/>
      <c r="PGH33" s="52"/>
      <c r="PGI33" s="52"/>
      <c r="PGJ33" s="52"/>
      <c r="PGK33" s="52"/>
      <c r="PGL33" s="52"/>
      <c r="PGM33" s="52"/>
      <c r="PGN33" s="52"/>
      <c r="PGO33" s="52"/>
      <c r="PGP33" s="52"/>
      <c r="PGQ33" s="52"/>
      <c r="PGR33" s="52"/>
      <c r="PGS33" s="52"/>
      <c r="PGT33" s="52"/>
      <c r="PGU33" s="52"/>
      <c r="PGV33" s="52"/>
      <c r="PGW33" s="52"/>
      <c r="PGX33" s="52"/>
      <c r="PGY33" s="52"/>
      <c r="PGZ33" s="52"/>
      <c r="PHA33" s="52"/>
      <c r="PHB33" s="52"/>
      <c r="PHC33" s="52"/>
      <c r="PHD33" s="52"/>
      <c r="PHE33" s="52"/>
      <c r="PHF33" s="52"/>
      <c r="PHG33" s="52"/>
      <c r="PHH33" s="52"/>
      <c r="PHI33" s="52"/>
      <c r="PHJ33" s="52"/>
      <c r="PHK33" s="52"/>
      <c r="PHL33" s="52"/>
      <c r="PHM33" s="52"/>
      <c r="PHN33" s="52"/>
      <c r="PHO33" s="52"/>
      <c r="PHP33" s="52"/>
      <c r="PHQ33" s="52"/>
      <c r="PHR33" s="52"/>
      <c r="PHS33" s="52"/>
      <c r="PHT33" s="52"/>
      <c r="PHU33" s="52"/>
      <c r="PHV33" s="52"/>
      <c r="PHW33" s="52"/>
      <c r="PHX33" s="52"/>
      <c r="PHY33" s="52"/>
      <c r="PHZ33" s="52"/>
      <c r="PIA33" s="52"/>
      <c r="PIB33" s="52"/>
      <c r="PIC33" s="52"/>
      <c r="PID33" s="52"/>
      <c r="PIE33" s="52"/>
      <c r="PIF33" s="52"/>
      <c r="PIG33" s="52"/>
      <c r="PIH33" s="52"/>
      <c r="PII33" s="52"/>
      <c r="PIJ33" s="52"/>
      <c r="PIK33" s="52"/>
      <c r="PIL33" s="52"/>
      <c r="PIM33" s="52"/>
      <c r="PIN33" s="52"/>
      <c r="PIO33" s="52"/>
      <c r="PIP33" s="52"/>
      <c r="PIQ33" s="52"/>
      <c r="PIR33" s="52"/>
      <c r="PIS33" s="52"/>
      <c r="PIT33" s="52"/>
      <c r="PIU33" s="52"/>
      <c r="PIV33" s="52"/>
      <c r="PIW33" s="52"/>
      <c r="PIX33" s="52"/>
      <c r="PIY33" s="52"/>
      <c r="PIZ33" s="52"/>
      <c r="PJA33" s="52"/>
      <c r="PJB33" s="52"/>
      <c r="PJC33" s="52"/>
      <c r="PJD33" s="52"/>
      <c r="PJE33" s="52"/>
      <c r="PJF33" s="52"/>
      <c r="PJG33" s="52"/>
      <c r="PJH33" s="52"/>
      <c r="PJI33" s="52"/>
      <c r="PJJ33" s="52"/>
      <c r="PJK33" s="52"/>
      <c r="PJL33" s="52"/>
      <c r="PJM33" s="52"/>
      <c r="PJN33" s="52"/>
      <c r="PJO33" s="52"/>
      <c r="PJP33" s="52"/>
      <c r="PJQ33" s="52"/>
      <c r="PJR33" s="52"/>
      <c r="PJS33" s="52"/>
      <c r="PJT33" s="52"/>
      <c r="PJU33" s="52"/>
      <c r="PJV33" s="52"/>
      <c r="PJW33" s="52"/>
      <c r="PJX33" s="52"/>
      <c r="PJY33" s="52"/>
      <c r="PJZ33" s="52"/>
      <c r="PKA33" s="52"/>
      <c r="PKB33" s="52"/>
      <c r="PKC33" s="52"/>
      <c r="PKD33" s="52"/>
      <c r="PKE33" s="52"/>
      <c r="PKF33" s="52"/>
      <c r="PKG33" s="52"/>
      <c r="PKH33" s="52"/>
      <c r="PKI33" s="52"/>
      <c r="PKJ33" s="52"/>
      <c r="PKK33" s="52"/>
      <c r="PKL33" s="52"/>
      <c r="PKM33" s="52"/>
      <c r="PKN33" s="52"/>
      <c r="PKO33" s="52"/>
      <c r="PKP33" s="52"/>
      <c r="PKQ33" s="52"/>
      <c r="PKR33" s="52"/>
      <c r="PKS33" s="52"/>
      <c r="PKT33" s="52"/>
      <c r="PKU33" s="52"/>
      <c r="PKV33" s="52"/>
      <c r="PKW33" s="52"/>
      <c r="PKX33" s="52"/>
      <c r="PKY33" s="52"/>
      <c r="PKZ33" s="52"/>
      <c r="PLA33" s="52"/>
      <c r="PLB33" s="52"/>
      <c r="PLC33" s="52"/>
      <c r="PLD33" s="52"/>
      <c r="PLE33" s="52"/>
      <c r="PLF33" s="52"/>
      <c r="PLG33" s="52"/>
      <c r="PLH33" s="52"/>
      <c r="PLI33" s="52"/>
      <c r="PLJ33" s="52"/>
      <c r="PLK33" s="52"/>
      <c r="PLL33" s="52"/>
      <c r="PLM33" s="52"/>
      <c r="PLN33" s="52"/>
      <c r="PLO33" s="52"/>
      <c r="PLP33" s="52"/>
      <c r="PLQ33" s="52"/>
      <c r="PLR33" s="52"/>
      <c r="PLS33" s="52"/>
      <c r="PLT33" s="52"/>
      <c r="PLU33" s="52"/>
      <c r="PLV33" s="52"/>
      <c r="PLW33" s="52"/>
      <c r="PLX33" s="52"/>
      <c r="PLY33" s="52"/>
      <c r="PLZ33" s="52"/>
      <c r="PMA33" s="52"/>
      <c r="PMB33" s="52"/>
      <c r="PMC33" s="52"/>
      <c r="PMD33" s="52"/>
      <c r="PME33" s="52"/>
      <c r="PMF33" s="52"/>
      <c r="PMG33" s="52"/>
      <c r="PMH33" s="52"/>
      <c r="PMI33" s="52"/>
      <c r="PMJ33" s="52"/>
      <c r="PMK33" s="52"/>
      <c r="PML33" s="52"/>
      <c r="PMM33" s="52"/>
      <c r="PMN33" s="52"/>
      <c r="PMO33" s="52"/>
      <c r="PMP33" s="52"/>
      <c r="PMQ33" s="52"/>
      <c r="PMR33" s="52"/>
      <c r="PMS33" s="52"/>
      <c r="PMT33" s="52"/>
      <c r="PMU33" s="52"/>
      <c r="PMV33" s="52"/>
      <c r="PMW33" s="52"/>
      <c r="PMX33" s="52"/>
      <c r="PMY33" s="52"/>
      <c r="PMZ33" s="52"/>
      <c r="PNA33" s="52"/>
      <c r="PNB33" s="52"/>
      <c r="PNC33" s="52"/>
      <c r="PND33" s="52"/>
      <c r="PNE33" s="52"/>
      <c r="PNF33" s="52"/>
      <c r="PNG33" s="52"/>
      <c r="PNH33" s="52"/>
      <c r="PNI33" s="52"/>
      <c r="PNJ33" s="52"/>
      <c r="PNK33" s="52"/>
      <c r="PNL33" s="52"/>
      <c r="PNM33" s="52"/>
      <c r="PNN33" s="52"/>
      <c r="PNO33" s="52"/>
      <c r="PNP33" s="52"/>
      <c r="PNQ33" s="52"/>
      <c r="PNR33" s="52"/>
      <c r="PNS33" s="52"/>
      <c r="PNT33" s="52"/>
      <c r="PNU33" s="52"/>
      <c r="PNV33" s="52"/>
      <c r="PNW33" s="52"/>
      <c r="PNX33" s="52"/>
      <c r="PNY33" s="52"/>
      <c r="PNZ33" s="52"/>
      <c r="POA33" s="52"/>
      <c r="POB33" s="52"/>
      <c r="POC33" s="52"/>
      <c r="POD33" s="52"/>
      <c r="POE33" s="52"/>
      <c r="POF33" s="52"/>
      <c r="POG33" s="52"/>
      <c r="POH33" s="52"/>
      <c r="POI33" s="52"/>
      <c r="POJ33" s="52"/>
      <c r="POK33" s="52"/>
      <c r="POL33" s="52"/>
      <c r="POM33" s="52"/>
      <c r="PON33" s="52"/>
      <c r="POO33" s="52"/>
      <c r="POP33" s="52"/>
      <c r="POQ33" s="52"/>
      <c r="POR33" s="52"/>
      <c r="POS33" s="52"/>
      <c r="POT33" s="52"/>
      <c r="POU33" s="52"/>
      <c r="POV33" s="52"/>
      <c r="POW33" s="52"/>
      <c r="POX33" s="52"/>
      <c r="POY33" s="52"/>
      <c r="POZ33" s="52"/>
      <c r="PPA33" s="52"/>
      <c r="PPB33" s="52"/>
      <c r="PPC33" s="52"/>
      <c r="PPD33" s="52"/>
      <c r="PPE33" s="52"/>
      <c r="PPF33" s="52"/>
      <c r="PPG33" s="52"/>
      <c r="PPH33" s="52"/>
      <c r="PPI33" s="52"/>
      <c r="PPJ33" s="52"/>
      <c r="PPK33" s="52"/>
      <c r="PPL33" s="52"/>
      <c r="PPM33" s="52"/>
      <c r="PPN33" s="52"/>
      <c r="PPO33" s="52"/>
      <c r="PPP33" s="52"/>
      <c r="PPQ33" s="52"/>
      <c r="PPR33" s="52"/>
      <c r="PPS33" s="52"/>
      <c r="PPT33" s="52"/>
      <c r="PPU33" s="52"/>
      <c r="PPV33" s="52"/>
      <c r="PPW33" s="52"/>
      <c r="PPX33" s="52"/>
      <c r="PPY33" s="52"/>
      <c r="PPZ33" s="52"/>
      <c r="PQA33" s="52"/>
      <c r="PQB33" s="52"/>
      <c r="PQC33" s="52"/>
      <c r="PQD33" s="52"/>
      <c r="PQE33" s="52"/>
      <c r="PQF33" s="52"/>
      <c r="PQG33" s="52"/>
      <c r="PQH33" s="52"/>
      <c r="PQI33" s="52"/>
      <c r="PQJ33" s="52"/>
      <c r="PQK33" s="52"/>
      <c r="PQL33" s="52"/>
      <c r="PQM33" s="52"/>
      <c r="PQN33" s="52"/>
      <c r="PQO33" s="52"/>
      <c r="PQP33" s="52"/>
      <c r="PQQ33" s="52"/>
      <c r="PQR33" s="52"/>
      <c r="PQS33" s="52"/>
      <c r="PQT33" s="52"/>
      <c r="PQU33" s="52"/>
      <c r="PQV33" s="52"/>
      <c r="PQW33" s="52"/>
      <c r="PQX33" s="52"/>
      <c r="PQY33" s="52"/>
      <c r="PQZ33" s="52"/>
      <c r="PRA33" s="52"/>
      <c r="PRB33" s="52"/>
      <c r="PRC33" s="52"/>
      <c r="PRD33" s="52"/>
      <c r="PRE33" s="52"/>
      <c r="PRF33" s="52"/>
      <c r="PRG33" s="52"/>
      <c r="PRH33" s="52"/>
      <c r="PRI33" s="52"/>
      <c r="PRJ33" s="52"/>
      <c r="PRK33" s="52"/>
      <c r="PRL33" s="52"/>
      <c r="PRM33" s="52"/>
      <c r="PRN33" s="52"/>
      <c r="PRO33" s="52"/>
      <c r="PRP33" s="52"/>
      <c r="PRQ33" s="52"/>
      <c r="PRR33" s="52"/>
      <c r="PRS33" s="52"/>
      <c r="PRT33" s="52"/>
      <c r="PRU33" s="52"/>
      <c r="PRV33" s="52"/>
      <c r="PRW33" s="52"/>
      <c r="PRX33" s="52"/>
      <c r="PRY33" s="52"/>
      <c r="PRZ33" s="52"/>
      <c r="PSA33" s="52"/>
      <c r="PSB33" s="52"/>
      <c r="PSC33" s="52"/>
      <c r="PSD33" s="52"/>
      <c r="PSE33" s="52"/>
      <c r="PSF33" s="52"/>
      <c r="PSG33" s="52"/>
      <c r="PSH33" s="52"/>
      <c r="PSI33" s="52"/>
      <c r="PSJ33" s="52"/>
      <c r="PSK33" s="52"/>
      <c r="PSL33" s="52"/>
      <c r="PSM33" s="52"/>
      <c r="PSN33" s="52"/>
      <c r="PSO33" s="52"/>
      <c r="PSP33" s="52"/>
      <c r="PSQ33" s="52"/>
      <c r="PSR33" s="52"/>
      <c r="PSS33" s="52"/>
      <c r="PST33" s="52"/>
      <c r="PSU33" s="52"/>
      <c r="PSV33" s="52"/>
      <c r="PSW33" s="52"/>
      <c r="PSX33" s="52"/>
      <c r="PSY33" s="52"/>
      <c r="PSZ33" s="52"/>
      <c r="PTA33" s="52"/>
      <c r="PTB33" s="52"/>
      <c r="PTC33" s="52"/>
      <c r="PTD33" s="52"/>
      <c r="PTE33" s="52"/>
      <c r="PTF33" s="52"/>
      <c r="PTG33" s="52"/>
      <c r="PTH33" s="52"/>
      <c r="PTI33" s="52"/>
      <c r="PTJ33" s="52"/>
      <c r="PTK33" s="52"/>
      <c r="PTL33" s="52"/>
      <c r="PTM33" s="52"/>
      <c r="PTN33" s="52"/>
      <c r="PTO33" s="52"/>
      <c r="PTP33" s="52"/>
      <c r="PTQ33" s="52"/>
      <c r="PTR33" s="52"/>
      <c r="PTS33" s="52"/>
      <c r="PTT33" s="52"/>
      <c r="PTU33" s="52"/>
      <c r="PTV33" s="52"/>
      <c r="PTW33" s="52"/>
      <c r="PTX33" s="52"/>
      <c r="PTY33" s="52"/>
      <c r="PTZ33" s="52"/>
      <c r="PUA33" s="52"/>
      <c r="PUB33" s="52"/>
      <c r="PUC33" s="52"/>
      <c r="PUD33" s="52"/>
      <c r="PUE33" s="52"/>
      <c r="PUF33" s="52"/>
      <c r="PUG33" s="52"/>
      <c r="PUH33" s="52"/>
      <c r="PUI33" s="52"/>
      <c r="PUJ33" s="52"/>
      <c r="PUK33" s="52"/>
      <c r="PUL33" s="52"/>
      <c r="PUM33" s="52"/>
      <c r="PUN33" s="52"/>
      <c r="PUO33" s="52"/>
      <c r="PUP33" s="52"/>
      <c r="PUQ33" s="52"/>
      <c r="PUR33" s="52"/>
      <c r="PUS33" s="52"/>
      <c r="PUT33" s="52"/>
      <c r="PUU33" s="52"/>
      <c r="PUV33" s="52"/>
      <c r="PUW33" s="52"/>
      <c r="PUX33" s="52"/>
      <c r="PUY33" s="52"/>
      <c r="PUZ33" s="52"/>
      <c r="PVA33" s="52"/>
      <c r="PVB33" s="52"/>
      <c r="PVC33" s="52"/>
      <c r="PVD33" s="52"/>
      <c r="PVE33" s="52"/>
      <c r="PVF33" s="52"/>
      <c r="PVG33" s="52"/>
      <c r="PVH33" s="52"/>
      <c r="PVI33" s="52"/>
      <c r="PVJ33" s="52"/>
      <c r="PVK33" s="52"/>
      <c r="PVL33" s="52"/>
      <c r="PVM33" s="52"/>
      <c r="PVN33" s="52"/>
      <c r="PVO33" s="52"/>
      <c r="PVP33" s="52"/>
      <c r="PVQ33" s="52"/>
      <c r="PVR33" s="52"/>
      <c r="PVS33" s="52"/>
      <c r="PVT33" s="52"/>
      <c r="PVU33" s="52"/>
      <c r="PVV33" s="52"/>
      <c r="PVW33" s="52"/>
      <c r="PVX33" s="52"/>
      <c r="PVY33" s="52"/>
      <c r="PVZ33" s="52"/>
      <c r="PWA33" s="52"/>
      <c r="PWB33" s="52"/>
      <c r="PWC33" s="52"/>
      <c r="PWD33" s="52"/>
      <c r="PWE33" s="52"/>
      <c r="PWF33" s="52"/>
      <c r="PWG33" s="52"/>
      <c r="PWH33" s="52"/>
      <c r="PWI33" s="52"/>
      <c r="PWJ33" s="52"/>
      <c r="PWK33" s="52"/>
      <c r="PWL33" s="52"/>
      <c r="PWM33" s="52"/>
      <c r="PWN33" s="52"/>
      <c r="PWO33" s="52"/>
      <c r="PWP33" s="52"/>
      <c r="PWQ33" s="52"/>
      <c r="PWR33" s="52"/>
      <c r="PWS33" s="52"/>
      <c r="PWT33" s="52"/>
      <c r="PWU33" s="52"/>
      <c r="PWV33" s="52"/>
      <c r="PWW33" s="52"/>
      <c r="PWX33" s="52"/>
      <c r="PWY33" s="52"/>
      <c r="PWZ33" s="52"/>
      <c r="PXA33" s="52"/>
      <c r="PXB33" s="52"/>
      <c r="PXC33" s="52"/>
      <c r="PXD33" s="52"/>
      <c r="PXE33" s="52"/>
      <c r="PXF33" s="52"/>
      <c r="PXG33" s="52"/>
      <c r="PXH33" s="52"/>
      <c r="PXI33" s="52"/>
      <c r="PXJ33" s="52"/>
      <c r="PXK33" s="52"/>
      <c r="PXL33" s="52"/>
      <c r="PXM33" s="52"/>
      <c r="PXN33" s="52"/>
      <c r="PXO33" s="52"/>
      <c r="PXP33" s="52"/>
      <c r="PXQ33" s="52"/>
      <c r="PXR33" s="52"/>
      <c r="PXS33" s="52"/>
      <c r="PXT33" s="52"/>
      <c r="PXU33" s="52"/>
      <c r="PXV33" s="52"/>
      <c r="PXW33" s="52"/>
      <c r="PXX33" s="52"/>
      <c r="PXY33" s="52"/>
      <c r="PXZ33" s="52"/>
      <c r="PYA33" s="52"/>
      <c r="PYB33" s="52"/>
      <c r="PYC33" s="52"/>
      <c r="PYD33" s="52"/>
      <c r="PYE33" s="52"/>
      <c r="PYF33" s="52"/>
      <c r="PYG33" s="52"/>
      <c r="PYH33" s="52"/>
      <c r="PYI33" s="52"/>
      <c r="PYJ33" s="52"/>
      <c r="PYK33" s="52"/>
      <c r="PYL33" s="52"/>
      <c r="PYM33" s="52"/>
      <c r="PYN33" s="52"/>
      <c r="PYO33" s="52"/>
      <c r="PYP33" s="52"/>
      <c r="PYQ33" s="52"/>
      <c r="PYR33" s="52"/>
      <c r="PYS33" s="52"/>
      <c r="PYT33" s="52"/>
      <c r="PYU33" s="52"/>
      <c r="PYV33" s="52"/>
      <c r="PYW33" s="52"/>
      <c r="PYX33" s="52"/>
      <c r="PYY33" s="52"/>
      <c r="PYZ33" s="52"/>
      <c r="PZA33" s="52"/>
      <c r="PZB33" s="52"/>
      <c r="PZC33" s="52"/>
      <c r="PZD33" s="52"/>
      <c r="PZE33" s="52"/>
      <c r="PZF33" s="52"/>
      <c r="PZG33" s="52"/>
      <c r="PZH33" s="52"/>
      <c r="PZI33" s="52"/>
      <c r="PZJ33" s="52"/>
      <c r="PZK33" s="52"/>
      <c r="PZL33" s="52"/>
      <c r="PZM33" s="52"/>
      <c r="PZN33" s="52"/>
      <c r="PZO33" s="52"/>
      <c r="PZP33" s="52"/>
      <c r="PZQ33" s="52"/>
      <c r="PZR33" s="52"/>
      <c r="PZS33" s="52"/>
      <c r="PZT33" s="52"/>
      <c r="PZU33" s="52"/>
      <c r="PZV33" s="52"/>
      <c r="PZW33" s="52"/>
      <c r="PZX33" s="52"/>
      <c r="PZY33" s="52"/>
      <c r="PZZ33" s="52"/>
      <c r="QAA33" s="52"/>
      <c r="QAB33" s="52"/>
      <c r="QAC33" s="52"/>
      <c r="QAD33" s="52"/>
      <c r="QAE33" s="52"/>
      <c r="QAF33" s="52"/>
      <c r="QAG33" s="52"/>
      <c r="QAH33" s="52"/>
      <c r="QAI33" s="52"/>
      <c r="QAJ33" s="52"/>
      <c r="QAK33" s="52"/>
      <c r="QAL33" s="52"/>
      <c r="QAM33" s="52"/>
      <c r="QAN33" s="52"/>
      <c r="QAO33" s="52"/>
      <c r="QAP33" s="52"/>
      <c r="QAQ33" s="52"/>
      <c r="QAR33" s="52"/>
      <c r="QAS33" s="52"/>
      <c r="QAT33" s="52"/>
      <c r="QAU33" s="52"/>
      <c r="QAV33" s="52"/>
      <c r="QAW33" s="52"/>
      <c r="QAX33" s="52"/>
      <c r="QAY33" s="52"/>
      <c r="QAZ33" s="52"/>
      <c r="QBA33" s="52"/>
      <c r="QBB33" s="52"/>
      <c r="QBC33" s="52"/>
      <c r="QBD33" s="52"/>
      <c r="QBE33" s="52"/>
      <c r="QBF33" s="52"/>
      <c r="QBG33" s="52"/>
      <c r="QBH33" s="52"/>
      <c r="QBI33" s="52"/>
      <c r="QBJ33" s="52"/>
      <c r="QBK33" s="52"/>
      <c r="QBL33" s="52"/>
      <c r="QBM33" s="52"/>
      <c r="QBN33" s="52"/>
      <c r="QBO33" s="52"/>
      <c r="QBP33" s="52"/>
      <c r="QBQ33" s="52"/>
      <c r="QBR33" s="52"/>
      <c r="QBS33" s="52"/>
      <c r="QBT33" s="52"/>
      <c r="QBU33" s="52"/>
      <c r="QBV33" s="52"/>
      <c r="QBW33" s="52"/>
      <c r="QBX33" s="52"/>
      <c r="QBY33" s="52"/>
      <c r="QBZ33" s="52"/>
      <c r="QCA33" s="52"/>
      <c r="QCB33" s="52"/>
      <c r="QCC33" s="52"/>
      <c r="QCD33" s="52"/>
      <c r="QCE33" s="52"/>
      <c r="QCF33" s="52"/>
      <c r="QCG33" s="52"/>
      <c r="QCH33" s="52"/>
      <c r="QCI33" s="52"/>
      <c r="QCJ33" s="52"/>
      <c r="QCK33" s="52"/>
      <c r="QCL33" s="52"/>
      <c r="QCM33" s="52"/>
      <c r="QCN33" s="52"/>
      <c r="QCO33" s="52"/>
      <c r="QCP33" s="52"/>
      <c r="QCQ33" s="52"/>
      <c r="QCR33" s="52"/>
      <c r="QCS33" s="52"/>
      <c r="QCT33" s="52"/>
      <c r="QCU33" s="52"/>
      <c r="QCV33" s="52"/>
      <c r="QCW33" s="52"/>
      <c r="QCX33" s="52"/>
      <c r="QCY33" s="52"/>
      <c r="QCZ33" s="52"/>
      <c r="QDA33" s="52"/>
      <c r="QDB33" s="52"/>
      <c r="QDC33" s="52"/>
      <c r="QDD33" s="52"/>
      <c r="QDE33" s="52"/>
      <c r="QDF33" s="52"/>
      <c r="QDG33" s="52"/>
      <c r="QDH33" s="52"/>
      <c r="QDI33" s="52"/>
      <c r="QDJ33" s="52"/>
      <c r="QDK33" s="52"/>
      <c r="QDL33" s="52"/>
      <c r="QDM33" s="52"/>
      <c r="QDN33" s="52"/>
      <c r="QDO33" s="52"/>
      <c r="QDP33" s="52"/>
      <c r="QDQ33" s="52"/>
      <c r="QDR33" s="52"/>
      <c r="QDS33" s="52"/>
      <c r="QDT33" s="52"/>
      <c r="QDU33" s="52"/>
      <c r="QDV33" s="52"/>
      <c r="QDW33" s="52"/>
      <c r="QDX33" s="52"/>
      <c r="QDY33" s="52"/>
      <c r="QDZ33" s="52"/>
      <c r="QEA33" s="52"/>
      <c r="QEB33" s="52"/>
      <c r="QEC33" s="52"/>
      <c r="QED33" s="52"/>
      <c r="QEE33" s="52"/>
      <c r="QEF33" s="52"/>
      <c r="QEG33" s="52"/>
      <c r="QEH33" s="52"/>
      <c r="QEI33" s="52"/>
      <c r="QEJ33" s="52"/>
      <c r="QEK33" s="52"/>
      <c r="QEL33" s="52"/>
      <c r="QEM33" s="52"/>
      <c r="QEN33" s="52"/>
      <c r="QEO33" s="52"/>
      <c r="QEP33" s="52"/>
      <c r="QEQ33" s="52"/>
      <c r="QER33" s="52"/>
      <c r="QES33" s="52"/>
      <c r="QET33" s="52"/>
      <c r="QEU33" s="52"/>
      <c r="QEV33" s="52"/>
      <c r="QEW33" s="52"/>
      <c r="QEX33" s="52"/>
      <c r="QEY33" s="52"/>
      <c r="QEZ33" s="52"/>
      <c r="QFA33" s="52"/>
      <c r="QFB33" s="52"/>
      <c r="QFC33" s="52"/>
      <c r="QFD33" s="52"/>
      <c r="QFE33" s="52"/>
      <c r="QFF33" s="52"/>
      <c r="QFG33" s="52"/>
      <c r="QFH33" s="52"/>
      <c r="QFI33" s="52"/>
      <c r="QFJ33" s="52"/>
      <c r="QFK33" s="52"/>
      <c r="QFL33" s="52"/>
      <c r="QFM33" s="52"/>
      <c r="QFN33" s="52"/>
      <c r="QFO33" s="52"/>
      <c r="QFP33" s="52"/>
      <c r="QFQ33" s="52"/>
      <c r="QFR33" s="52"/>
      <c r="QFS33" s="52"/>
      <c r="QFT33" s="52"/>
      <c r="QFU33" s="52"/>
      <c r="QFV33" s="52"/>
      <c r="QFW33" s="52"/>
      <c r="QFX33" s="52"/>
      <c r="QFY33" s="52"/>
      <c r="QFZ33" s="52"/>
      <c r="QGA33" s="52"/>
      <c r="QGB33" s="52"/>
      <c r="QGC33" s="52"/>
      <c r="QGD33" s="52"/>
      <c r="QGE33" s="52"/>
      <c r="QGF33" s="52"/>
      <c r="QGG33" s="52"/>
      <c r="QGH33" s="52"/>
      <c r="QGI33" s="52"/>
      <c r="QGJ33" s="52"/>
      <c r="QGK33" s="52"/>
      <c r="QGL33" s="52"/>
      <c r="QGM33" s="52"/>
      <c r="QGN33" s="52"/>
      <c r="QGO33" s="52"/>
      <c r="QGP33" s="52"/>
      <c r="QGQ33" s="52"/>
      <c r="QGR33" s="52"/>
      <c r="QGS33" s="52"/>
      <c r="QGT33" s="52"/>
      <c r="QGU33" s="52"/>
      <c r="QGV33" s="52"/>
      <c r="QGW33" s="52"/>
      <c r="QGX33" s="52"/>
      <c r="QGY33" s="52"/>
      <c r="QGZ33" s="52"/>
      <c r="QHA33" s="52"/>
      <c r="QHB33" s="52"/>
      <c r="QHC33" s="52"/>
      <c r="QHD33" s="52"/>
      <c r="QHE33" s="52"/>
      <c r="QHF33" s="52"/>
      <c r="QHG33" s="52"/>
      <c r="QHH33" s="52"/>
      <c r="QHI33" s="52"/>
      <c r="QHJ33" s="52"/>
      <c r="QHK33" s="52"/>
      <c r="QHL33" s="52"/>
      <c r="QHM33" s="52"/>
      <c r="QHN33" s="52"/>
      <c r="QHO33" s="52"/>
      <c r="QHP33" s="52"/>
      <c r="QHQ33" s="52"/>
      <c r="QHR33" s="52"/>
      <c r="QHS33" s="52"/>
      <c r="QHT33" s="52"/>
      <c r="QHU33" s="52"/>
      <c r="QHV33" s="52"/>
      <c r="QHW33" s="52"/>
      <c r="QHX33" s="52"/>
      <c r="QHY33" s="52"/>
      <c r="QHZ33" s="52"/>
      <c r="QIA33" s="52"/>
      <c r="QIB33" s="52"/>
      <c r="QIC33" s="52"/>
      <c r="QID33" s="52"/>
      <c r="QIE33" s="52"/>
      <c r="QIF33" s="52"/>
      <c r="QIG33" s="52"/>
      <c r="QIH33" s="52"/>
      <c r="QII33" s="52"/>
      <c r="QIJ33" s="52"/>
      <c r="QIK33" s="52"/>
      <c r="QIL33" s="52"/>
      <c r="QIM33" s="52"/>
      <c r="QIN33" s="52"/>
      <c r="QIO33" s="52"/>
      <c r="QIP33" s="52"/>
      <c r="QIQ33" s="52"/>
      <c r="QIR33" s="52"/>
      <c r="QIS33" s="52"/>
      <c r="QIT33" s="52"/>
      <c r="QIU33" s="52"/>
      <c r="QIV33" s="52"/>
      <c r="QIW33" s="52"/>
      <c r="QIX33" s="52"/>
      <c r="QIY33" s="52"/>
      <c r="QIZ33" s="52"/>
      <c r="QJA33" s="52"/>
      <c r="QJB33" s="52"/>
      <c r="QJC33" s="52"/>
      <c r="QJD33" s="52"/>
      <c r="QJE33" s="52"/>
      <c r="QJF33" s="52"/>
      <c r="QJG33" s="52"/>
      <c r="QJH33" s="52"/>
      <c r="QJI33" s="52"/>
      <c r="QJJ33" s="52"/>
      <c r="QJK33" s="52"/>
      <c r="QJL33" s="52"/>
      <c r="QJM33" s="52"/>
      <c r="QJN33" s="52"/>
      <c r="QJO33" s="52"/>
      <c r="QJP33" s="52"/>
      <c r="QJQ33" s="52"/>
      <c r="QJR33" s="52"/>
      <c r="QJS33" s="52"/>
      <c r="QJT33" s="52"/>
      <c r="QJU33" s="52"/>
      <c r="QJV33" s="52"/>
      <c r="QJW33" s="52"/>
      <c r="QJX33" s="52"/>
      <c r="QJY33" s="52"/>
      <c r="QJZ33" s="52"/>
      <c r="QKA33" s="52"/>
      <c r="QKB33" s="52"/>
      <c r="QKC33" s="52"/>
      <c r="QKD33" s="52"/>
      <c r="QKE33" s="52"/>
      <c r="QKF33" s="52"/>
      <c r="QKG33" s="52"/>
      <c r="QKH33" s="52"/>
      <c r="QKI33" s="52"/>
      <c r="QKJ33" s="52"/>
      <c r="QKK33" s="52"/>
      <c r="QKL33" s="52"/>
      <c r="QKM33" s="52"/>
      <c r="QKN33" s="52"/>
      <c r="QKO33" s="52"/>
      <c r="QKP33" s="52"/>
      <c r="QKQ33" s="52"/>
      <c r="QKR33" s="52"/>
      <c r="QKS33" s="52"/>
      <c r="QKT33" s="52"/>
      <c r="QKU33" s="52"/>
      <c r="QKV33" s="52"/>
      <c r="QKW33" s="52"/>
      <c r="QKX33" s="52"/>
      <c r="QKY33" s="52"/>
      <c r="QKZ33" s="52"/>
      <c r="QLA33" s="52"/>
      <c r="QLB33" s="52"/>
      <c r="QLC33" s="52"/>
      <c r="QLD33" s="52"/>
      <c r="QLE33" s="52"/>
      <c r="QLF33" s="52"/>
      <c r="QLG33" s="52"/>
      <c r="QLH33" s="52"/>
      <c r="QLI33" s="52"/>
      <c r="QLJ33" s="52"/>
      <c r="QLK33" s="52"/>
      <c r="QLL33" s="52"/>
      <c r="QLM33" s="52"/>
      <c r="QLN33" s="52"/>
      <c r="QLO33" s="52"/>
      <c r="QLP33" s="52"/>
      <c r="QLQ33" s="52"/>
      <c r="QLR33" s="52"/>
      <c r="QLS33" s="52"/>
      <c r="QLT33" s="52"/>
      <c r="QLU33" s="52"/>
      <c r="QLV33" s="52"/>
      <c r="QLW33" s="52"/>
      <c r="QLX33" s="52"/>
      <c r="QLY33" s="52"/>
      <c r="QLZ33" s="52"/>
      <c r="QMA33" s="52"/>
      <c r="QMB33" s="52"/>
      <c r="QMC33" s="52"/>
      <c r="QMD33" s="52"/>
      <c r="QME33" s="52"/>
      <c r="QMF33" s="52"/>
      <c r="QMG33" s="52"/>
      <c r="QMH33" s="52"/>
      <c r="QMI33" s="52"/>
      <c r="QMJ33" s="52"/>
      <c r="QMK33" s="52"/>
      <c r="QML33" s="52"/>
      <c r="QMM33" s="52"/>
      <c r="QMN33" s="52"/>
      <c r="QMO33" s="52"/>
      <c r="QMP33" s="52"/>
      <c r="QMQ33" s="52"/>
      <c r="QMR33" s="52"/>
      <c r="QMS33" s="52"/>
      <c r="QMT33" s="52"/>
      <c r="QMU33" s="52"/>
      <c r="QMV33" s="52"/>
      <c r="QMW33" s="52"/>
      <c r="QMX33" s="52"/>
      <c r="QMY33" s="52"/>
      <c r="QMZ33" s="52"/>
      <c r="QNA33" s="52"/>
      <c r="QNB33" s="52"/>
      <c r="QNC33" s="52"/>
      <c r="QND33" s="52"/>
      <c r="QNE33" s="52"/>
      <c r="QNF33" s="52"/>
      <c r="QNG33" s="52"/>
      <c r="QNH33" s="52"/>
      <c r="QNI33" s="52"/>
      <c r="QNJ33" s="52"/>
      <c r="QNK33" s="52"/>
      <c r="QNL33" s="52"/>
      <c r="QNM33" s="52"/>
      <c r="QNN33" s="52"/>
      <c r="QNO33" s="52"/>
      <c r="QNP33" s="52"/>
      <c r="QNQ33" s="52"/>
      <c r="QNR33" s="52"/>
      <c r="QNS33" s="52"/>
      <c r="QNT33" s="52"/>
      <c r="QNU33" s="52"/>
      <c r="QNV33" s="52"/>
      <c r="QNW33" s="52"/>
      <c r="QNX33" s="52"/>
      <c r="QNY33" s="52"/>
      <c r="QNZ33" s="52"/>
      <c r="QOA33" s="52"/>
      <c r="QOB33" s="52"/>
      <c r="QOC33" s="52"/>
      <c r="QOD33" s="52"/>
      <c r="QOE33" s="52"/>
      <c r="QOF33" s="52"/>
      <c r="QOG33" s="52"/>
      <c r="QOH33" s="52"/>
      <c r="QOI33" s="52"/>
      <c r="QOJ33" s="52"/>
      <c r="QOK33" s="52"/>
      <c r="QOL33" s="52"/>
      <c r="QOM33" s="52"/>
      <c r="QON33" s="52"/>
      <c r="QOO33" s="52"/>
      <c r="QOP33" s="52"/>
      <c r="QOQ33" s="52"/>
      <c r="QOR33" s="52"/>
      <c r="QOS33" s="52"/>
      <c r="QOT33" s="52"/>
      <c r="QOU33" s="52"/>
      <c r="QOV33" s="52"/>
      <c r="QOW33" s="52"/>
      <c r="QOX33" s="52"/>
      <c r="QOY33" s="52"/>
      <c r="QOZ33" s="52"/>
      <c r="QPA33" s="52"/>
      <c r="QPB33" s="52"/>
      <c r="QPC33" s="52"/>
      <c r="QPD33" s="52"/>
      <c r="QPE33" s="52"/>
      <c r="QPF33" s="52"/>
      <c r="QPG33" s="52"/>
      <c r="QPH33" s="52"/>
      <c r="QPI33" s="52"/>
      <c r="QPJ33" s="52"/>
      <c r="QPK33" s="52"/>
      <c r="QPL33" s="52"/>
      <c r="QPM33" s="52"/>
      <c r="QPN33" s="52"/>
      <c r="QPO33" s="52"/>
      <c r="QPP33" s="52"/>
      <c r="QPQ33" s="52"/>
      <c r="QPR33" s="52"/>
      <c r="QPS33" s="52"/>
      <c r="QPT33" s="52"/>
      <c r="QPU33" s="52"/>
      <c r="QPV33" s="52"/>
      <c r="QPW33" s="52"/>
      <c r="QPX33" s="52"/>
      <c r="QPY33" s="52"/>
      <c r="QPZ33" s="52"/>
      <c r="QQA33" s="52"/>
      <c r="QQB33" s="52"/>
      <c r="QQC33" s="52"/>
      <c r="QQD33" s="52"/>
      <c r="QQE33" s="52"/>
      <c r="QQF33" s="52"/>
      <c r="QQG33" s="52"/>
      <c r="QQH33" s="52"/>
      <c r="QQI33" s="52"/>
      <c r="QQJ33" s="52"/>
      <c r="QQK33" s="52"/>
      <c r="QQL33" s="52"/>
      <c r="QQM33" s="52"/>
      <c r="QQN33" s="52"/>
      <c r="QQO33" s="52"/>
      <c r="QQP33" s="52"/>
      <c r="QQQ33" s="52"/>
      <c r="QQR33" s="52"/>
      <c r="QQS33" s="52"/>
      <c r="QQT33" s="52"/>
      <c r="QQU33" s="52"/>
      <c r="QQV33" s="52"/>
      <c r="QQW33" s="52"/>
      <c r="QQX33" s="52"/>
      <c r="QQY33" s="52"/>
      <c r="QQZ33" s="52"/>
      <c r="QRA33" s="52"/>
      <c r="QRB33" s="52"/>
      <c r="QRC33" s="52"/>
      <c r="QRD33" s="52"/>
      <c r="QRE33" s="52"/>
      <c r="QRF33" s="52"/>
      <c r="QRG33" s="52"/>
      <c r="QRH33" s="52"/>
      <c r="QRI33" s="52"/>
      <c r="QRJ33" s="52"/>
      <c r="QRK33" s="52"/>
      <c r="QRL33" s="52"/>
      <c r="QRM33" s="52"/>
      <c r="QRN33" s="52"/>
      <c r="QRO33" s="52"/>
      <c r="QRP33" s="52"/>
      <c r="QRQ33" s="52"/>
      <c r="QRR33" s="52"/>
      <c r="QRS33" s="52"/>
      <c r="QRT33" s="52"/>
      <c r="QRU33" s="52"/>
      <c r="QRV33" s="52"/>
      <c r="QRW33" s="52"/>
      <c r="QRX33" s="52"/>
      <c r="QRY33" s="52"/>
      <c r="QRZ33" s="52"/>
      <c r="QSA33" s="52"/>
      <c r="QSB33" s="52"/>
      <c r="QSC33" s="52"/>
      <c r="QSD33" s="52"/>
      <c r="QSE33" s="52"/>
      <c r="QSF33" s="52"/>
      <c r="QSG33" s="52"/>
      <c r="QSH33" s="52"/>
      <c r="QSI33" s="52"/>
      <c r="QSJ33" s="52"/>
      <c r="QSK33" s="52"/>
      <c r="QSL33" s="52"/>
      <c r="QSM33" s="52"/>
      <c r="QSN33" s="52"/>
      <c r="QSO33" s="52"/>
      <c r="QSP33" s="52"/>
      <c r="QSQ33" s="52"/>
      <c r="QSR33" s="52"/>
      <c r="QSS33" s="52"/>
      <c r="QST33" s="52"/>
      <c r="QSU33" s="52"/>
      <c r="QSV33" s="52"/>
      <c r="QSW33" s="52"/>
      <c r="QSX33" s="52"/>
      <c r="QSY33" s="52"/>
      <c r="QSZ33" s="52"/>
      <c r="QTA33" s="52"/>
      <c r="QTB33" s="52"/>
      <c r="QTC33" s="52"/>
      <c r="QTD33" s="52"/>
      <c r="QTE33" s="52"/>
      <c r="QTF33" s="52"/>
      <c r="QTG33" s="52"/>
      <c r="QTH33" s="52"/>
      <c r="QTI33" s="52"/>
      <c r="QTJ33" s="52"/>
      <c r="QTK33" s="52"/>
      <c r="QTL33" s="52"/>
      <c r="QTM33" s="52"/>
      <c r="QTN33" s="52"/>
      <c r="QTO33" s="52"/>
      <c r="QTP33" s="52"/>
      <c r="QTQ33" s="52"/>
      <c r="QTR33" s="52"/>
      <c r="QTS33" s="52"/>
      <c r="QTT33" s="52"/>
      <c r="QTU33" s="52"/>
      <c r="QTV33" s="52"/>
      <c r="QTW33" s="52"/>
      <c r="QTX33" s="52"/>
      <c r="QTY33" s="52"/>
      <c r="QTZ33" s="52"/>
      <c r="QUA33" s="52"/>
      <c r="QUB33" s="52"/>
      <c r="QUC33" s="52"/>
      <c r="QUD33" s="52"/>
      <c r="QUE33" s="52"/>
      <c r="QUF33" s="52"/>
      <c r="QUG33" s="52"/>
      <c r="QUH33" s="52"/>
      <c r="QUI33" s="52"/>
      <c r="QUJ33" s="52"/>
      <c r="QUK33" s="52"/>
      <c r="QUL33" s="52"/>
      <c r="QUM33" s="52"/>
      <c r="QUN33" s="52"/>
      <c r="QUO33" s="52"/>
      <c r="QUP33" s="52"/>
      <c r="QUQ33" s="52"/>
      <c r="QUR33" s="52"/>
      <c r="QUS33" s="52"/>
      <c r="QUT33" s="52"/>
      <c r="QUU33" s="52"/>
      <c r="QUV33" s="52"/>
      <c r="QUW33" s="52"/>
      <c r="QUX33" s="52"/>
      <c r="QUY33" s="52"/>
      <c r="QUZ33" s="52"/>
      <c r="QVA33" s="52"/>
      <c r="QVB33" s="52"/>
      <c r="QVC33" s="52"/>
      <c r="QVD33" s="52"/>
      <c r="QVE33" s="52"/>
      <c r="QVF33" s="52"/>
      <c r="QVG33" s="52"/>
      <c r="QVH33" s="52"/>
      <c r="QVI33" s="52"/>
      <c r="QVJ33" s="52"/>
      <c r="QVK33" s="52"/>
      <c r="QVL33" s="52"/>
      <c r="QVM33" s="52"/>
      <c r="QVN33" s="52"/>
      <c r="QVO33" s="52"/>
      <c r="QVP33" s="52"/>
      <c r="QVQ33" s="52"/>
      <c r="QVR33" s="52"/>
      <c r="QVS33" s="52"/>
      <c r="QVT33" s="52"/>
      <c r="QVU33" s="52"/>
      <c r="QVV33" s="52"/>
      <c r="QVW33" s="52"/>
      <c r="QVX33" s="52"/>
      <c r="QVY33" s="52"/>
      <c r="QVZ33" s="52"/>
      <c r="QWA33" s="52"/>
      <c r="QWB33" s="52"/>
      <c r="QWC33" s="52"/>
      <c r="QWD33" s="52"/>
      <c r="QWE33" s="52"/>
      <c r="QWF33" s="52"/>
      <c r="QWG33" s="52"/>
      <c r="QWH33" s="52"/>
      <c r="QWI33" s="52"/>
      <c r="QWJ33" s="52"/>
      <c r="QWK33" s="52"/>
      <c r="QWL33" s="52"/>
      <c r="QWM33" s="52"/>
      <c r="QWN33" s="52"/>
      <c r="QWO33" s="52"/>
      <c r="QWP33" s="52"/>
      <c r="QWQ33" s="52"/>
      <c r="QWR33" s="52"/>
      <c r="QWS33" s="52"/>
      <c r="QWT33" s="52"/>
      <c r="QWU33" s="52"/>
      <c r="QWV33" s="52"/>
      <c r="QWW33" s="52"/>
      <c r="QWX33" s="52"/>
      <c r="QWY33" s="52"/>
      <c r="QWZ33" s="52"/>
      <c r="QXA33" s="52"/>
      <c r="QXB33" s="52"/>
      <c r="QXC33" s="52"/>
      <c r="QXD33" s="52"/>
      <c r="QXE33" s="52"/>
      <c r="QXF33" s="52"/>
      <c r="QXG33" s="52"/>
      <c r="QXH33" s="52"/>
      <c r="QXI33" s="52"/>
      <c r="QXJ33" s="52"/>
      <c r="QXK33" s="52"/>
      <c r="QXL33" s="52"/>
      <c r="QXM33" s="52"/>
      <c r="QXN33" s="52"/>
      <c r="QXO33" s="52"/>
      <c r="QXP33" s="52"/>
      <c r="QXQ33" s="52"/>
      <c r="QXR33" s="52"/>
      <c r="QXS33" s="52"/>
      <c r="QXT33" s="52"/>
      <c r="QXU33" s="52"/>
      <c r="QXV33" s="52"/>
      <c r="QXW33" s="52"/>
      <c r="QXX33" s="52"/>
      <c r="QXY33" s="52"/>
      <c r="QXZ33" s="52"/>
      <c r="QYA33" s="52"/>
      <c r="QYB33" s="52"/>
      <c r="QYC33" s="52"/>
      <c r="QYD33" s="52"/>
      <c r="QYE33" s="52"/>
      <c r="QYF33" s="52"/>
      <c r="QYG33" s="52"/>
      <c r="QYH33" s="52"/>
      <c r="QYI33" s="52"/>
      <c r="QYJ33" s="52"/>
      <c r="QYK33" s="52"/>
      <c r="QYL33" s="52"/>
      <c r="QYM33" s="52"/>
      <c r="QYN33" s="52"/>
      <c r="QYO33" s="52"/>
      <c r="QYP33" s="52"/>
      <c r="QYQ33" s="52"/>
      <c r="QYR33" s="52"/>
      <c r="QYS33" s="52"/>
      <c r="QYT33" s="52"/>
      <c r="QYU33" s="52"/>
      <c r="QYV33" s="52"/>
      <c r="QYW33" s="52"/>
      <c r="QYX33" s="52"/>
      <c r="QYY33" s="52"/>
      <c r="QYZ33" s="52"/>
      <c r="QZA33" s="52"/>
      <c r="QZB33" s="52"/>
      <c r="QZC33" s="52"/>
      <c r="QZD33" s="52"/>
      <c r="QZE33" s="52"/>
      <c r="QZF33" s="52"/>
      <c r="QZG33" s="52"/>
      <c r="QZH33" s="52"/>
      <c r="QZI33" s="52"/>
      <c r="QZJ33" s="52"/>
      <c r="QZK33" s="52"/>
      <c r="QZL33" s="52"/>
      <c r="QZM33" s="52"/>
      <c r="QZN33" s="52"/>
      <c r="QZO33" s="52"/>
      <c r="QZP33" s="52"/>
      <c r="QZQ33" s="52"/>
      <c r="QZR33" s="52"/>
      <c r="QZS33" s="52"/>
      <c r="QZT33" s="52"/>
      <c r="QZU33" s="52"/>
      <c r="QZV33" s="52"/>
      <c r="QZW33" s="52"/>
      <c r="QZX33" s="52"/>
      <c r="QZY33" s="52"/>
      <c r="QZZ33" s="52"/>
      <c r="RAA33" s="52"/>
      <c r="RAB33" s="52"/>
      <c r="RAC33" s="52"/>
      <c r="RAD33" s="52"/>
      <c r="RAE33" s="52"/>
      <c r="RAF33" s="52"/>
      <c r="RAG33" s="52"/>
      <c r="RAH33" s="52"/>
      <c r="RAI33" s="52"/>
      <c r="RAJ33" s="52"/>
      <c r="RAK33" s="52"/>
      <c r="RAL33" s="52"/>
      <c r="RAM33" s="52"/>
      <c r="RAN33" s="52"/>
      <c r="RAO33" s="52"/>
      <c r="RAP33" s="52"/>
      <c r="RAQ33" s="52"/>
      <c r="RAR33" s="52"/>
      <c r="RAS33" s="52"/>
      <c r="RAT33" s="52"/>
      <c r="RAU33" s="52"/>
      <c r="RAV33" s="52"/>
      <c r="RAW33" s="52"/>
      <c r="RAX33" s="52"/>
      <c r="RAY33" s="52"/>
      <c r="RAZ33" s="52"/>
      <c r="RBA33" s="52"/>
      <c r="RBB33" s="52"/>
      <c r="RBC33" s="52"/>
      <c r="RBD33" s="52"/>
      <c r="RBE33" s="52"/>
      <c r="RBF33" s="52"/>
      <c r="RBG33" s="52"/>
      <c r="RBH33" s="52"/>
      <c r="RBI33" s="52"/>
      <c r="RBJ33" s="52"/>
      <c r="RBK33" s="52"/>
      <c r="RBL33" s="52"/>
      <c r="RBM33" s="52"/>
      <c r="RBN33" s="52"/>
      <c r="RBO33" s="52"/>
      <c r="RBP33" s="52"/>
      <c r="RBQ33" s="52"/>
      <c r="RBR33" s="52"/>
      <c r="RBS33" s="52"/>
      <c r="RBT33" s="52"/>
      <c r="RBU33" s="52"/>
      <c r="RBV33" s="52"/>
      <c r="RBW33" s="52"/>
      <c r="RBX33" s="52"/>
      <c r="RBY33" s="52"/>
      <c r="RBZ33" s="52"/>
      <c r="RCA33" s="52"/>
      <c r="RCB33" s="52"/>
      <c r="RCC33" s="52"/>
      <c r="RCD33" s="52"/>
      <c r="RCE33" s="52"/>
      <c r="RCF33" s="52"/>
      <c r="RCG33" s="52"/>
      <c r="RCH33" s="52"/>
      <c r="RCI33" s="52"/>
      <c r="RCJ33" s="52"/>
      <c r="RCK33" s="52"/>
      <c r="RCL33" s="52"/>
      <c r="RCM33" s="52"/>
      <c r="RCN33" s="52"/>
      <c r="RCO33" s="52"/>
      <c r="RCP33" s="52"/>
      <c r="RCQ33" s="52"/>
      <c r="RCR33" s="52"/>
      <c r="RCS33" s="52"/>
      <c r="RCT33" s="52"/>
      <c r="RCU33" s="52"/>
      <c r="RCV33" s="52"/>
      <c r="RCW33" s="52"/>
      <c r="RCX33" s="52"/>
      <c r="RCY33" s="52"/>
      <c r="RCZ33" s="52"/>
      <c r="RDA33" s="52"/>
      <c r="RDB33" s="52"/>
      <c r="RDC33" s="52"/>
      <c r="RDD33" s="52"/>
      <c r="RDE33" s="52"/>
      <c r="RDF33" s="52"/>
      <c r="RDG33" s="52"/>
      <c r="RDH33" s="52"/>
      <c r="RDI33" s="52"/>
      <c r="RDJ33" s="52"/>
      <c r="RDK33" s="52"/>
      <c r="RDL33" s="52"/>
      <c r="RDM33" s="52"/>
      <c r="RDN33" s="52"/>
      <c r="RDO33" s="52"/>
      <c r="RDP33" s="52"/>
      <c r="RDQ33" s="52"/>
      <c r="RDR33" s="52"/>
      <c r="RDS33" s="52"/>
      <c r="RDT33" s="52"/>
      <c r="RDU33" s="52"/>
      <c r="RDV33" s="52"/>
      <c r="RDW33" s="52"/>
      <c r="RDX33" s="52"/>
      <c r="RDY33" s="52"/>
      <c r="RDZ33" s="52"/>
      <c r="REA33" s="52"/>
      <c r="REB33" s="52"/>
      <c r="REC33" s="52"/>
      <c r="RED33" s="52"/>
      <c r="REE33" s="52"/>
      <c r="REF33" s="52"/>
      <c r="REG33" s="52"/>
      <c r="REH33" s="52"/>
      <c r="REI33" s="52"/>
      <c r="REJ33" s="52"/>
      <c r="REK33" s="52"/>
      <c r="REL33" s="52"/>
      <c r="REM33" s="52"/>
      <c r="REN33" s="52"/>
      <c r="REO33" s="52"/>
      <c r="REP33" s="52"/>
      <c r="REQ33" s="52"/>
      <c r="RER33" s="52"/>
      <c r="RES33" s="52"/>
      <c r="RET33" s="52"/>
      <c r="REU33" s="52"/>
      <c r="REV33" s="52"/>
      <c r="REW33" s="52"/>
      <c r="REX33" s="52"/>
      <c r="REY33" s="52"/>
      <c r="REZ33" s="52"/>
      <c r="RFA33" s="52"/>
      <c r="RFB33" s="52"/>
      <c r="RFC33" s="52"/>
      <c r="RFD33" s="52"/>
      <c r="RFE33" s="52"/>
      <c r="RFF33" s="52"/>
      <c r="RFG33" s="52"/>
      <c r="RFH33" s="52"/>
      <c r="RFI33" s="52"/>
      <c r="RFJ33" s="52"/>
      <c r="RFK33" s="52"/>
      <c r="RFL33" s="52"/>
      <c r="RFM33" s="52"/>
      <c r="RFN33" s="52"/>
      <c r="RFO33" s="52"/>
      <c r="RFP33" s="52"/>
      <c r="RFQ33" s="52"/>
      <c r="RFR33" s="52"/>
      <c r="RFS33" s="52"/>
      <c r="RFT33" s="52"/>
      <c r="RFU33" s="52"/>
      <c r="RFV33" s="52"/>
      <c r="RFW33" s="52"/>
      <c r="RFX33" s="52"/>
      <c r="RFY33" s="52"/>
      <c r="RFZ33" s="52"/>
      <c r="RGA33" s="52"/>
      <c r="RGB33" s="52"/>
      <c r="RGC33" s="52"/>
      <c r="RGD33" s="52"/>
      <c r="RGE33" s="52"/>
      <c r="RGF33" s="52"/>
      <c r="RGG33" s="52"/>
      <c r="RGH33" s="52"/>
      <c r="RGI33" s="52"/>
      <c r="RGJ33" s="52"/>
      <c r="RGK33" s="52"/>
      <c r="RGL33" s="52"/>
      <c r="RGM33" s="52"/>
      <c r="RGN33" s="52"/>
      <c r="RGO33" s="52"/>
      <c r="RGP33" s="52"/>
      <c r="RGQ33" s="52"/>
      <c r="RGR33" s="52"/>
      <c r="RGS33" s="52"/>
      <c r="RGT33" s="52"/>
      <c r="RGU33" s="52"/>
      <c r="RGV33" s="52"/>
      <c r="RGW33" s="52"/>
      <c r="RGX33" s="52"/>
      <c r="RGY33" s="52"/>
      <c r="RGZ33" s="52"/>
      <c r="RHA33" s="52"/>
      <c r="RHB33" s="52"/>
      <c r="RHC33" s="52"/>
      <c r="RHD33" s="52"/>
      <c r="RHE33" s="52"/>
      <c r="RHF33" s="52"/>
      <c r="RHG33" s="52"/>
      <c r="RHH33" s="52"/>
      <c r="RHI33" s="52"/>
      <c r="RHJ33" s="52"/>
      <c r="RHK33" s="52"/>
      <c r="RHL33" s="52"/>
      <c r="RHM33" s="52"/>
      <c r="RHN33" s="52"/>
      <c r="RHO33" s="52"/>
      <c r="RHP33" s="52"/>
      <c r="RHQ33" s="52"/>
      <c r="RHR33" s="52"/>
      <c r="RHS33" s="52"/>
      <c r="RHT33" s="52"/>
      <c r="RHU33" s="52"/>
      <c r="RHV33" s="52"/>
      <c r="RHW33" s="52"/>
      <c r="RHX33" s="52"/>
      <c r="RHY33" s="52"/>
      <c r="RHZ33" s="52"/>
      <c r="RIA33" s="52"/>
      <c r="RIB33" s="52"/>
      <c r="RIC33" s="52"/>
      <c r="RID33" s="52"/>
      <c r="RIE33" s="52"/>
      <c r="RIF33" s="52"/>
      <c r="RIG33" s="52"/>
      <c r="RIH33" s="52"/>
      <c r="RII33" s="52"/>
      <c r="RIJ33" s="52"/>
      <c r="RIK33" s="52"/>
      <c r="RIL33" s="52"/>
      <c r="RIM33" s="52"/>
      <c r="RIN33" s="52"/>
      <c r="RIO33" s="52"/>
      <c r="RIP33" s="52"/>
      <c r="RIQ33" s="52"/>
      <c r="RIR33" s="52"/>
      <c r="RIS33" s="52"/>
      <c r="RIT33" s="52"/>
      <c r="RIU33" s="52"/>
      <c r="RIV33" s="52"/>
      <c r="RIW33" s="52"/>
      <c r="RIX33" s="52"/>
      <c r="RIY33" s="52"/>
      <c r="RIZ33" s="52"/>
      <c r="RJA33" s="52"/>
      <c r="RJB33" s="52"/>
      <c r="RJC33" s="52"/>
      <c r="RJD33" s="52"/>
      <c r="RJE33" s="52"/>
      <c r="RJF33" s="52"/>
      <c r="RJG33" s="52"/>
      <c r="RJH33" s="52"/>
      <c r="RJI33" s="52"/>
      <c r="RJJ33" s="52"/>
      <c r="RJK33" s="52"/>
      <c r="RJL33" s="52"/>
      <c r="RJM33" s="52"/>
      <c r="RJN33" s="52"/>
      <c r="RJO33" s="52"/>
      <c r="RJP33" s="52"/>
      <c r="RJQ33" s="52"/>
      <c r="RJR33" s="52"/>
      <c r="RJS33" s="52"/>
      <c r="RJT33" s="52"/>
      <c r="RJU33" s="52"/>
      <c r="RJV33" s="52"/>
      <c r="RJW33" s="52"/>
      <c r="RJX33" s="52"/>
      <c r="RJY33" s="52"/>
      <c r="RJZ33" s="52"/>
      <c r="RKA33" s="52"/>
      <c r="RKB33" s="52"/>
      <c r="RKC33" s="52"/>
      <c r="RKD33" s="52"/>
      <c r="RKE33" s="52"/>
      <c r="RKF33" s="52"/>
      <c r="RKG33" s="52"/>
      <c r="RKH33" s="52"/>
      <c r="RKI33" s="52"/>
      <c r="RKJ33" s="52"/>
      <c r="RKK33" s="52"/>
      <c r="RKL33" s="52"/>
      <c r="RKM33" s="52"/>
      <c r="RKN33" s="52"/>
      <c r="RKO33" s="52"/>
      <c r="RKP33" s="52"/>
      <c r="RKQ33" s="52"/>
      <c r="RKR33" s="52"/>
      <c r="RKS33" s="52"/>
      <c r="RKT33" s="52"/>
      <c r="RKU33" s="52"/>
      <c r="RKV33" s="52"/>
      <c r="RKW33" s="52"/>
      <c r="RKX33" s="52"/>
      <c r="RKY33" s="52"/>
      <c r="RKZ33" s="52"/>
      <c r="RLA33" s="52"/>
      <c r="RLB33" s="52"/>
      <c r="RLC33" s="52"/>
      <c r="RLD33" s="52"/>
      <c r="RLE33" s="52"/>
      <c r="RLF33" s="52"/>
      <c r="RLG33" s="52"/>
      <c r="RLH33" s="52"/>
      <c r="RLI33" s="52"/>
      <c r="RLJ33" s="52"/>
      <c r="RLK33" s="52"/>
      <c r="RLL33" s="52"/>
      <c r="RLM33" s="52"/>
      <c r="RLN33" s="52"/>
      <c r="RLO33" s="52"/>
      <c r="RLP33" s="52"/>
      <c r="RLQ33" s="52"/>
      <c r="RLR33" s="52"/>
      <c r="RLS33" s="52"/>
      <c r="RLT33" s="52"/>
      <c r="RLU33" s="52"/>
      <c r="RLV33" s="52"/>
      <c r="RLW33" s="52"/>
      <c r="RLX33" s="52"/>
      <c r="RLY33" s="52"/>
      <c r="RLZ33" s="52"/>
      <c r="RMA33" s="52"/>
      <c r="RMB33" s="52"/>
      <c r="RMC33" s="52"/>
      <c r="RMD33" s="52"/>
      <c r="RME33" s="52"/>
      <c r="RMF33" s="52"/>
      <c r="RMG33" s="52"/>
      <c r="RMH33" s="52"/>
      <c r="RMI33" s="52"/>
      <c r="RMJ33" s="52"/>
      <c r="RMK33" s="52"/>
      <c r="RML33" s="52"/>
      <c r="RMM33" s="52"/>
      <c r="RMN33" s="52"/>
      <c r="RMO33" s="52"/>
      <c r="RMP33" s="52"/>
      <c r="RMQ33" s="52"/>
      <c r="RMR33" s="52"/>
      <c r="RMS33" s="52"/>
      <c r="RMT33" s="52"/>
      <c r="RMU33" s="52"/>
      <c r="RMV33" s="52"/>
      <c r="RMW33" s="52"/>
      <c r="RMX33" s="52"/>
      <c r="RMY33" s="52"/>
      <c r="RMZ33" s="52"/>
      <c r="RNA33" s="52"/>
      <c r="RNB33" s="52"/>
      <c r="RNC33" s="52"/>
      <c r="RND33" s="52"/>
      <c r="RNE33" s="52"/>
      <c r="RNF33" s="52"/>
      <c r="RNG33" s="52"/>
      <c r="RNH33" s="52"/>
      <c r="RNI33" s="52"/>
      <c r="RNJ33" s="52"/>
      <c r="RNK33" s="52"/>
      <c r="RNL33" s="52"/>
      <c r="RNM33" s="52"/>
      <c r="RNN33" s="52"/>
      <c r="RNO33" s="52"/>
      <c r="RNP33" s="52"/>
      <c r="RNQ33" s="52"/>
      <c r="RNR33" s="52"/>
      <c r="RNS33" s="52"/>
      <c r="RNT33" s="52"/>
      <c r="RNU33" s="52"/>
      <c r="RNV33" s="52"/>
      <c r="RNW33" s="52"/>
      <c r="RNX33" s="52"/>
      <c r="RNY33" s="52"/>
      <c r="RNZ33" s="52"/>
      <c r="ROA33" s="52"/>
      <c r="ROB33" s="52"/>
      <c r="ROC33" s="52"/>
      <c r="ROD33" s="52"/>
      <c r="ROE33" s="52"/>
      <c r="ROF33" s="52"/>
      <c r="ROG33" s="52"/>
      <c r="ROH33" s="52"/>
      <c r="ROI33" s="52"/>
      <c r="ROJ33" s="52"/>
      <c r="ROK33" s="52"/>
      <c r="ROL33" s="52"/>
      <c r="ROM33" s="52"/>
      <c r="RON33" s="52"/>
      <c r="ROO33" s="52"/>
      <c r="ROP33" s="52"/>
      <c r="ROQ33" s="52"/>
      <c r="ROR33" s="52"/>
      <c r="ROS33" s="52"/>
      <c r="ROT33" s="52"/>
      <c r="ROU33" s="52"/>
      <c r="ROV33" s="52"/>
      <c r="ROW33" s="52"/>
      <c r="ROX33" s="52"/>
      <c r="ROY33" s="52"/>
      <c r="ROZ33" s="52"/>
      <c r="RPA33" s="52"/>
      <c r="RPB33" s="52"/>
      <c r="RPC33" s="52"/>
      <c r="RPD33" s="52"/>
      <c r="RPE33" s="52"/>
      <c r="RPF33" s="52"/>
      <c r="RPG33" s="52"/>
      <c r="RPH33" s="52"/>
      <c r="RPI33" s="52"/>
      <c r="RPJ33" s="52"/>
      <c r="RPK33" s="52"/>
      <c r="RPL33" s="52"/>
      <c r="RPM33" s="52"/>
      <c r="RPN33" s="52"/>
      <c r="RPO33" s="52"/>
      <c r="RPP33" s="52"/>
      <c r="RPQ33" s="52"/>
      <c r="RPR33" s="52"/>
      <c r="RPS33" s="52"/>
      <c r="RPT33" s="52"/>
      <c r="RPU33" s="52"/>
      <c r="RPV33" s="52"/>
      <c r="RPW33" s="52"/>
      <c r="RPX33" s="52"/>
      <c r="RPY33" s="52"/>
      <c r="RPZ33" s="52"/>
      <c r="RQA33" s="52"/>
      <c r="RQB33" s="52"/>
      <c r="RQC33" s="52"/>
      <c r="RQD33" s="52"/>
      <c r="RQE33" s="52"/>
      <c r="RQF33" s="52"/>
      <c r="RQG33" s="52"/>
      <c r="RQH33" s="52"/>
      <c r="RQI33" s="52"/>
      <c r="RQJ33" s="52"/>
      <c r="RQK33" s="52"/>
      <c r="RQL33" s="52"/>
      <c r="RQM33" s="52"/>
      <c r="RQN33" s="52"/>
      <c r="RQO33" s="52"/>
      <c r="RQP33" s="52"/>
      <c r="RQQ33" s="52"/>
      <c r="RQR33" s="52"/>
      <c r="RQS33" s="52"/>
      <c r="RQT33" s="52"/>
      <c r="RQU33" s="52"/>
      <c r="RQV33" s="52"/>
      <c r="RQW33" s="52"/>
      <c r="RQX33" s="52"/>
      <c r="RQY33" s="52"/>
      <c r="RQZ33" s="52"/>
      <c r="RRA33" s="52"/>
      <c r="RRB33" s="52"/>
      <c r="RRC33" s="52"/>
      <c r="RRD33" s="52"/>
      <c r="RRE33" s="52"/>
      <c r="RRF33" s="52"/>
      <c r="RRG33" s="52"/>
      <c r="RRH33" s="52"/>
      <c r="RRI33" s="52"/>
      <c r="RRJ33" s="52"/>
      <c r="RRK33" s="52"/>
      <c r="RRL33" s="52"/>
      <c r="RRM33" s="52"/>
      <c r="RRN33" s="52"/>
      <c r="RRO33" s="52"/>
      <c r="RRP33" s="52"/>
      <c r="RRQ33" s="52"/>
      <c r="RRR33" s="52"/>
      <c r="RRS33" s="52"/>
      <c r="RRT33" s="52"/>
      <c r="RRU33" s="52"/>
      <c r="RRV33" s="52"/>
      <c r="RRW33" s="52"/>
      <c r="RRX33" s="52"/>
      <c r="RRY33" s="52"/>
      <c r="RRZ33" s="52"/>
      <c r="RSA33" s="52"/>
      <c r="RSB33" s="52"/>
      <c r="RSC33" s="52"/>
      <c r="RSD33" s="52"/>
      <c r="RSE33" s="52"/>
      <c r="RSF33" s="52"/>
      <c r="RSG33" s="52"/>
      <c r="RSH33" s="52"/>
      <c r="RSI33" s="52"/>
      <c r="RSJ33" s="52"/>
      <c r="RSK33" s="52"/>
      <c r="RSL33" s="52"/>
      <c r="RSM33" s="52"/>
      <c r="RSN33" s="52"/>
      <c r="RSO33" s="52"/>
      <c r="RSP33" s="52"/>
      <c r="RSQ33" s="52"/>
      <c r="RSR33" s="52"/>
      <c r="RSS33" s="52"/>
      <c r="RST33" s="52"/>
      <c r="RSU33" s="52"/>
      <c r="RSV33" s="52"/>
      <c r="RSW33" s="52"/>
      <c r="RSX33" s="52"/>
      <c r="RSY33" s="52"/>
      <c r="RSZ33" s="52"/>
      <c r="RTA33" s="52"/>
      <c r="RTB33" s="52"/>
      <c r="RTC33" s="52"/>
      <c r="RTD33" s="52"/>
      <c r="RTE33" s="52"/>
      <c r="RTF33" s="52"/>
      <c r="RTG33" s="52"/>
      <c r="RTH33" s="52"/>
      <c r="RTI33" s="52"/>
      <c r="RTJ33" s="52"/>
      <c r="RTK33" s="52"/>
      <c r="RTL33" s="52"/>
      <c r="RTM33" s="52"/>
      <c r="RTN33" s="52"/>
      <c r="RTO33" s="52"/>
      <c r="RTP33" s="52"/>
      <c r="RTQ33" s="52"/>
      <c r="RTR33" s="52"/>
      <c r="RTS33" s="52"/>
      <c r="RTT33" s="52"/>
      <c r="RTU33" s="52"/>
      <c r="RTV33" s="52"/>
      <c r="RTW33" s="52"/>
      <c r="RTX33" s="52"/>
      <c r="RTY33" s="52"/>
      <c r="RTZ33" s="52"/>
      <c r="RUA33" s="52"/>
      <c r="RUB33" s="52"/>
      <c r="RUC33" s="52"/>
      <c r="RUD33" s="52"/>
      <c r="RUE33" s="52"/>
      <c r="RUF33" s="52"/>
      <c r="RUG33" s="52"/>
      <c r="RUH33" s="52"/>
      <c r="RUI33" s="52"/>
      <c r="RUJ33" s="52"/>
      <c r="RUK33" s="52"/>
      <c r="RUL33" s="52"/>
      <c r="RUM33" s="52"/>
      <c r="RUN33" s="52"/>
      <c r="RUO33" s="52"/>
      <c r="RUP33" s="52"/>
      <c r="RUQ33" s="52"/>
      <c r="RUR33" s="52"/>
      <c r="RUS33" s="52"/>
      <c r="RUT33" s="52"/>
      <c r="RUU33" s="52"/>
      <c r="RUV33" s="52"/>
      <c r="RUW33" s="52"/>
      <c r="RUX33" s="52"/>
      <c r="RUY33" s="52"/>
      <c r="RUZ33" s="52"/>
      <c r="RVA33" s="52"/>
      <c r="RVB33" s="52"/>
      <c r="RVC33" s="52"/>
      <c r="RVD33" s="52"/>
      <c r="RVE33" s="52"/>
      <c r="RVF33" s="52"/>
      <c r="RVG33" s="52"/>
      <c r="RVH33" s="52"/>
      <c r="RVI33" s="52"/>
      <c r="RVJ33" s="52"/>
      <c r="RVK33" s="52"/>
      <c r="RVL33" s="52"/>
      <c r="RVM33" s="52"/>
      <c r="RVN33" s="52"/>
      <c r="RVO33" s="52"/>
      <c r="RVP33" s="52"/>
      <c r="RVQ33" s="52"/>
      <c r="RVR33" s="52"/>
      <c r="RVS33" s="52"/>
      <c r="RVT33" s="52"/>
      <c r="RVU33" s="52"/>
      <c r="RVV33" s="52"/>
      <c r="RVW33" s="52"/>
      <c r="RVX33" s="52"/>
      <c r="RVY33" s="52"/>
      <c r="RVZ33" s="52"/>
      <c r="RWA33" s="52"/>
      <c r="RWB33" s="52"/>
      <c r="RWC33" s="52"/>
      <c r="RWD33" s="52"/>
      <c r="RWE33" s="52"/>
      <c r="RWF33" s="52"/>
      <c r="RWG33" s="52"/>
      <c r="RWH33" s="52"/>
      <c r="RWI33" s="52"/>
      <c r="RWJ33" s="52"/>
      <c r="RWK33" s="52"/>
      <c r="RWL33" s="52"/>
      <c r="RWM33" s="52"/>
      <c r="RWN33" s="52"/>
      <c r="RWO33" s="52"/>
      <c r="RWP33" s="52"/>
      <c r="RWQ33" s="52"/>
      <c r="RWR33" s="52"/>
      <c r="RWS33" s="52"/>
      <c r="RWT33" s="52"/>
      <c r="RWU33" s="52"/>
      <c r="RWV33" s="52"/>
      <c r="RWW33" s="52"/>
      <c r="RWX33" s="52"/>
      <c r="RWY33" s="52"/>
      <c r="RWZ33" s="52"/>
      <c r="RXA33" s="52"/>
      <c r="RXB33" s="52"/>
      <c r="RXC33" s="52"/>
      <c r="RXD33" s="52"/>
      <c r="RXE33" s="52"/>
      <c r="RXF33" s="52"/>
      <c r="RXG33" s="52"/>
      <c r="RXH33" s="52"/>
      <c r="RXI33" s="52"/>
      <c r="RXJ33" s="52"/>
      <c r="RXK33" s="52"/>
      <c r="RXL33" s="52"/>
      <c r="RXM33" s="52"/>
      <c r="RXN33" s="52"/>
      <c r="RXO33" s="52"/>
      <c r="RXP33" s="52"/>
      <c r="RXQ33" s="52"/>
      <c r="RXR33" s="52"/>
      <c r="RXS33" s="52"/>
      <c r="RXT33" s="52"/>
      <c r="RXU33" s="52"/>
      <c r="RXV33" s="52"/>
      <c r="RXW33" s="52"/>
      <c r="RXX33" s="52"/>
      <c r="RXY33" s="52"/>
      <c r="RXZ33" s="52"/>
      <c r="RYA33" s="52"/>
      <c r="RYB33" s="52"/>
      <c r="RYC33" s="52"/>
      <c r="RYD33" s="52"/>
      <c r="RYE33" s="52"/>
      <c r="RYF33" s="52"/>
      <c r="RYG33" s="52"/>
      <c r="RYH33" s="52"/>
      <c r="RYI33" s="52"/>
      <c r="RYJ33" s="52"/>
      <c r="RYK33" s="52"/>
      <c r="RYL33" s="52"/>
      <c r="RYM33" s="52"/>
      <c r="RYN33" s="52"/>
      <c r="RYO33" s="52"/>
      <c r="RYP33" s="52"/>
      <c r="RYQ33" s="52"/>
      <c r="RYR33" s="52"/>
      <c r="RYS33" s="52"/>
      <c r="RYT33" s="52"/>
      <c r="RYU33" s="52"/>
      <c r="RYV33" s="52"/>
      <c r="RYW33" s="52"/>
      <c r="RYX33" s="52"/>
      <c r="RYY33" s="52"/>
      <c r="RYZ33" s="52"/>
      <c r="RZA33" s="52"/>
      <c r="RZB33" s="52"/>
      <c r="RZC33" s="52"/>
      <c r="RZD33" s="52"/>
      <c r="RZE33" s="52"/>
      <c r="RZF33" s="52"/>
      <c r="RZG33" s="52"/>
      <c r="RZH33" s="52"/>
      <c r="RZI33" s="52"/>
      <c r="RZJ33" s="52"/>
      <c r="RZK33" s="52"/>
      <c r="RZL33" s="52"/>
      <c r="RZM33" s="52"/>
      <c r="RZN33" s="52"/>
      <c r="RZO33" s="52"/>
      <c r="RZP33" s="52"/>
      <c r="RZQ33" s="52"/>
      <c r="RZR33" s="52"/>
      <c r="RZS33" s="52"/>
      <c r="RZT33" s="52"/>
      <c r="RZU33" s="52"/>
      <c r="RZV33" s="52"/>
      <c r="RZW33" s="52"/>
      <c r="RZX33" s="52"/>
      <c r="RZY33" s="52"/>
      <c r="RZZ33" s="52"/>
      <c r="SAA33" s="52"/>
      <c r="SAB33" s="52"/>
      <c r="SAC33" s="52"/>
      <c r="SAD33" s="52"/>
      <c r="SAE33" s="52"/>
      <c r="SAF33" s="52"/>
      <c r="SAG33" s="52"/>
      <c r="SAH33" s="52"/>
      <c r="SAI33" s="52"/>
      <c r="SAJ33" s="52"/>
      <c r="SAK33" s="52"/>
      <c r="SAL33" s="52"/>
      <c r="SAM33" s="52"/>
      <c r="SAN33" s="52"/>
      <c r="SAO33" s="52"/>
      <c r="SAP33" s="52"/>
      <c r="SAQ33" s="52"/>
      <c r="SAR33" s="52"/>
      <c r="SAS33" s="52"/>
      <c r="SAT33" s="52"/>
      <c r="SAU33" s="52"/>
      <c r="SAV33" s="52"/>
      <c r="SAW33" s="52"/>
      <c r="SAX33" s="52"/>
      <c r="SAY33" s="52"/>
      <c r="SAZ33" s="52"/>
      <c r="SBA33" s="52"/>
      <c r="SBB33" s="52"/>
      <c r="SBC33" s="52"/>
      <c r="SBD33" s="52"/>
      <c r="SBE33" s="52"/>
      <c r="SBF33" s="52"/>
      <c r="SBG33" s="52"/>
      <c r="SBH33" s="52"/>
      <c r="SBI33" s="52"/>
      <c r="SBJ33" s="52"/>
      <c r="SBK33" s="52"/>
      <c r="SBL33" s="52"/>
      <c r="SBM33" s="52"/>
      <c r="SBN33" s="52"/>
      <c r="SBO33" s="52"/>
      <c r="SBP33" s="52"/>
      <c r="SBQ33" s="52"/>
      <c r="SBR33" s="52"/>
      <c r="SBS33" s="52"/>
      <c r="SBT33" s="52"/>
      <c r="SBU33" s="52"/>
      <c r="SBV33" s="52"/>
      <c r="SBW33" s="52"/>
      <c r="SBX33" s="52"/>
      <c r="SBY33" s="52"/>
      <c r="SBZ33" s="52"/>
      <c r="SCA33" s="52"/>
      <c r="SCB33" s="52"/>
      <c r="SCC33" s="52"/>
      <c r="SCD33" s="52"/>
      <c r="SCE33" s="52"/>
      <c r="SCF33" s="52"/>
      <c r="SCG33" s="52"/>
      <c r="SCH33" s="52"/>
      <c r="SCI33" s="52"/>
      <c r="SCJ33" s="52"/>
      <c r="SCK33" s="52"/>
      <c r="SCL33" s="52"/>
      <c r="SCM33" s="52"/>
      <c r="SCN33" s="52"/>
      <c r="SCO33" s="52"/>
      <c r="SCP33" s="52"/>
      <c r="SCQ33" s="52"/>
      <c r="SCR33" s="52"/>
      <c r="SCS33" s="52"/>
      <c r="SCT33" s="52"/>
      <c r="SCU33" s="52"/>
      <c r="SCV33" s="52"/>
      <c r="SCW33" s="52"/>
      <c r="SCX33" s="52"/>
      <c r="SCY33" s="52"/>
      <c r="SCZ33" s="52"/>
      <c r="SDA33" s="52"/>
      <c r="SDB33" s="52"/>
      <c r="SDC33" s="52"/>
      <c r="SDD33" s="52"/>
      <c r="SDE33" s="52"/>
      <c r="SDF33" s="52"/>
      <c r="SDG33" s="52"/>
      <c r="SDH33" s="52"/>
      <c r="SDI33" s="52"/>
      <c r="SDJ33" s="52"/>
      <c r="SDK33" s="52"/>
      <c r="SDL33" s="52"/>
      <c r="SDM33" s="52"/>
      <c r="SDN33" s="52"/>
      <c r="SDO33" s="52"/>
      <c r="SDP33" s="52"/>
      <c r="SDQ33" s="52"/>
      <c r="SDR33" s="52"/>
      <c r="SDS33" s="52"/>
      <c r="SDT33" s="52"/>
      <c r="SDU33" s="52"/>
      <c r="SDV33" s="52"/>
      <c r="SDW33" s="52"/>
      <c r="SDX33" s="52"/>
      <c r="SDY33" s="52"/>
      <c r="SDZ33" s="52"/>
      <c r="SEA33" s="52"/>
      <c r="SEB33" s="52"/>
      <c r="SEC33" s="52"/>
      <c r="SED33" s="52"/>
      <c r="SEE33" s="52"/>
      <c r="SEF33" s="52"/>
      <c r="SEG33" s="52"/>
      <c r="SEH33" s="52"/>
      <c r="SEI33" s="52"/>
      <c r="SEJ33" s="52"/>
      <c r="SEK33" s="52"/>
      <c r="SEL33" s="52"/>
      <c r="SEM33" s="52"/>
      <c r="SEN33" s="52"/>
      <c r="SEO33" s="52"/>
      <c r="SEP33" s="52"/>
      <c r="SEQ33" s="52"/>
      <c r="SER33" s="52"/>
      <c r="SES33" s="52"/>
      <c r="SET33" s="52"/>
      <c r="SEU33" s="52"/>
      <c r="SEV33" s="52"/>
      <c r="SEW33" s="52"/>
      <c r="SEX33" s="52"/>
      <c r="SEY33" s="52"/>
      <c r="SEZ33" s="52"/>
      <c r="SFA33" s="52"/>
      <c r="SFB33" s="52"/>
      <c r="SFC33" s="52"/>
      <c r="SFD33" s="52"/>
      <c r="SFE33" s="52"/>
      <c r="SFF33" s="52"/>
      <c r="SFG33" s="52"/>
      <c r="SFH33" s="52"/>
      <c r="SFI33" s="52"/>
      <c r="SFJ33" s="52"/>
      <c r="SFK33" s="52"/>
      <c r="SFL33" s="52"/>
      <c r="SFM33" s="52"/>
      <c r="SFN33" s="52"/>
      <c r="SFO33" s="52"/>
      <c r="SFP33" s="52"/>
      <c r="SFQ33" s="52"/>
      <c r="SFR33" s="52"/>
      <c r="SFS33" s="52"/>
      <c r="SFT33" s="52"/>
      <c r="SFU33" s="52"/>
      <c r="SFV33" s="52"/>
      <c r="SFW33" s="52"/>
      <c r="SFX33" s="52"/>
      <c r="SFY33" s="52"/>
      <c r="SFZ33" s="52"/>
      <c r="SGA33" s="52"/>
      <c r="SGB33" s="52"/>
      <c r="SGC33" s="52"/>
      <c r="SGD33" s="52"/>
      <c r="SGE33" s="52"/>
      <c r="SGF33" s="52"/>
      <c r="SGG33" s="52"/>
      <c r="SGH33" s="52"/>
      <c r="SGI33" s="52"/>
      <c r="SGJ33" s="52"/>
      <c r="SGK33" s="52"/>
      <c r="SGL33" s="52"/>
      <c r="SGM33" s="52"/>
      <c r="SGN33" s="52"/>
      <c r="SGO33" s="52"/>
      <c r="SGP33" s="52"/>
      <c r="SGQ33" s="52"/>
      <c r="SGR33" s="52"/>
      <c r="SGS33" s="52"/>
      <c r="SGT33" s="52"/>
      <c r="SGU33" s="52"/>
      <c r="SGV33" s="52"/>
      <c r="SGW33" s="52"/>
      <c r="SGX33" s="52"/>
      <c r="SGY33" s="52"/>
      <c r="SGZ33" s="52"/>
      <c r="SHA33" s="52"/>
      <c r="SHB33" s="52"/>
      <c r="SHC33" s="52"/>
      <c r="SHD33" s="52"/>
      <c r="SHE33" s="52"/>
      <c r="SHF33" s="52"/>
      <c r="SHG33" s="52"/>
      <c r="SHH33" s="52"/>
      <c r="SHI33" s="52"/>
      <c r="SHJ33" s="52"/>
      <c r="SHK33" s="52"/>
      <c r="SHL33" s="52"/>
      <c r="SHM33" s="52"/>
      <c r="SHN33" s="52"/>
      <c r="SHO33" s="52"/>
      <c r="SHP33" s="52"/>
      <c r="SHQ33" s="52"/>
      <c r="SHR33" s="52"/>
      <c r="SHS33" s="52"/>
      <c r="SHT33" s="52"/>
      <c r="SHU33" s="52"/>
      <c r="SHV33" s="52"/>
      <c r="SHW33" s="52"/>
      <c r="SHX33" s="52"/>
      <c r="SHY33" s="52"/>
      <c r="SHZ33" s="52"/>
      <c r="SIA33" s="52"/>
      <c r="SIB33" s="52"/>
      <c r="SIC33" s="52"/>
      <c r="SID33" s="52"/>
      <c r="SIE33" s="52"/>
      <c r="SIF33" s="52"/>
      <c r="SIG33" s="52"/>
      <c r="SIH33" s="52"/>
      <c r="SII33" s="52"/>
      <c r="SIJ33" s="52"/>
      <c r="SIK33" s="52"/>
      <c r="SIL33" s="52"/>
      <c r="SIM33" s="52"/>
      <c r="SIN33" s="52"/>
      <c r="SIO33" s="52"/>
      <c r="SIP33" s="52"/>
      <c r="SIQ33" s="52"/>
      <c r="SIR33" s="52"/>
      <c r="SIS33" s="52"/>
      <c r="SIT33" s="52"/>
      <c r="SIU33" s="52"/>
      <c r="SIV33" s="52"/>
      <c r="SIW33" s="52"/>
      <c r="SIX33" s="52"/>
      <c r="SIY33" s="52"/>
      <c r="SIZ33" s="52"/>
      <c r="SJA33" s="52"/>
      <c r="SJB33" s="52"/>
      <c r="SJC33" s="52"/>
      <c r="SJD33" s="52"/>
      <c r="SJE33" s="52"/>
      <c r="SJF33" s="52"/>
      <c r="SJG33" s="52"/>
      <c r="SJH33" s="52"/>
      <c r="SJI33" s="52"/>
      <c r="SJJ33" s="52"/>
      <c r="SJK33" s="52"/>
      <c r="SJL33" s="52"/>
      <c r="SJM33" s="52"/>
      <c r="SJN33" s="52"/>
      <c r="SJO33" s="52"/>
      <c r="SJP33" s="52"/>
      <c r="SJQ33" s="52"/>
      <c r="SJR33" s="52"/>
      <c r="SJS33" s="52"/>
      <c r="SJT33" s="52"/>
      <c r="SJU33" s="52"/>
      <c r="SJV33" s="52"/>
      <c r="SJW33" s="52"/>
      <c r="SJX33" s="52"/>
      <c r="SJY33" s="52"/>
      <c r="SJZ33" s="52"/>
      <c r="SKA33" s="52"/>
      <c r="SKB33" s="52"/>
      <c r="SKC33" s="52"/>
      <c r="SKD33" s="52"/>
      <c r="SKE33" s="52"/>
      <c r="SKF33" s="52"/>
      <c r="SKG33" s="52"/>
      <c r="SKH33" s="52"/>
      <c r="SKI33" s="52"/>
      <c r="SKJ33" s="52"/>
      <c r="SKK33" s="52"/>
      <c r="SKL33" s="52"/>
      <c r="SKM33" s="52"/>
      <c r="SKN33" s="52"/>
      <c r="SKO33" s="52"/>
      <c r="SKP33" s="52"/>
      <c r="SKQ33" s="52"/>
      <c r="SKR33" s="52"/>
      <c r="SKS33" s="52"/>
      <c r="SKT33" s="52"/>
      <c r="SKU33" s="52"/>
      <c r="SKV33" s="52"/>
      <c r="SKW33" s="52"/>
      <c r="SKX33" s="52"/>
      <c r="SKY33" s="52"/>
      <c r="SKZ33" s="52"/>
      <c r="SLA33" s="52"/>
      <c r="SLB33" s="52"/>
      <c r="SLC33" s="52"/>
      <c r="SLD33" s="52"/>
      <c r="SLE33" s="52"/>
      <c r="SLF33" s="52"/>
      <c r="SLG33" s="52"/>
      <c r="SLH33" s="52"/>
      <c r="SLI33" s="52"/>
      <c r="SLJ33" s="52"/>
      <c r="SLK33" s="52"/>
      <c r="SLL33" s="52"/>
      <c r="SLM33" s="52"/>
      <c r="SLN33" s="52"/>
      <c r="SLO33" s="52"/>
      <c r="SLP33" s="52"/>
      <c r="SLQ33" s="52"/>
      <c r="SLR33" s="52"/>
      <c r="SLS33" s="52"/>
      <c r="SLT33" s="52"/>
      <c r="SLU33" s="52"/>
      <c r="SLV33" s="52"/>
      <c r="SLW33" s="52"/>
      <c r="SLX33" s="52"/>
      <c r="SLY33" s="52"/>
      <c r="SLZ33" s="52"/>
      <c r="SMA33" s="52"/>
      <c r="SMB33" s="52"/>
      <c r="SMC33" s="52"/>
      <c r="SMD33" s="52"/>
      <c r="SME33" s="52"/>
      <c r="SMF33" s="52"/>
      <c r="SMG33" s="52"/>
      <c r="SMH33" s="52"/>
      <c r="SMI33" s="52"/>
      <c r="SMJ33" s="52"/>
      <c r="SMK33" s="52"/>
      <c r="SML33" s="52"/>
      <c r="SMM33" s="52"/>
      <c r="SMN33" s="52"/>
      <c r="SMO33" s="52"/>
      <c r="SMP33" s="52"/>
      <c r="SMQ33" s="52"/>
      <c r="SMR33" s="52"/>
      <c r="SMS33" s="52"/>
      <c r="SMT33" s="52"/>
      <c r="SMU33" s="52"/>
      <c r="SMV33" s="52"/>
      <c r="SMW33" s="52"/>
      <c r="SMX33" s="52"/>
      <c r="SMY33" s="52"/>
      <c r="SMZ33" s="52"/>
      <c r="SNA33" s="52"/>
      <c r="SNB33" s="52"/>
      <c r="SNC33" s="52"/>
      <c r="SND33" s="52"/>
      <c r="SNE33" s="52"/>
      <c r="SNF33" s="52"/>
      <c r="SNG33" s="52"/>
      <c r="SNH33" s="52"/>
      <c r="SNI33" s="52"/>
      <c r="SNJ33" s="52"/>
      <c r="SNK33" s="52"/>
      <c r="SNL33" s="52"/>
      <c r="SNM33" s="52"/>
      <c r="SNN33" s="52"/>
      <c r="SNO33" s="52"/>
      <c r="SNP33" s="52"/>
      <c r="SNQ33" s="52"/>
      <c r="SNR33" s="52"/>
      <c r="SNS33" s="52"/>
      <c r="SNT33" s="52"/>
      <c r="SNU33" s="52"/>
      <c r="SNV33" s="52"/>
      <c r="SNW33" s="52"/>
      <c r="SNX33" s="52"/>
      <c r="SNY33" s="52"/>
      <c r="SNZ33" s="52"/>
      <c r="SOA33" s="52"/>
      <c r="SOB33" s="52"/>
      <c r="SOC33" s="52"/>
      <c r="SOD33" s="52"/>
      <c r="SOE33" s="52"/>
      <c r="SOF33" s="52"/>
      <c r="SOG33" s="52"/>
      <c r="SOH33" s="52"/>
      <c r="SOI33" s="52"/>
      <c r="SOJ33" s="52"/>
      <c r="SOK33" s="52"/>
      <c r="SOL33" s="52"/>
      <c r="SOM33" s="52"/>
      <c r="SON33" s="52"/>
      <c r="SOO33" s="52"/>
      <c r="SOP33" s="52"/>
      <c r="SOQ33" s="52"/>
      <c r="SOR33" s="52"/>
      <c r="SOS33" s="52"/>
      <c r="SOT33" s="52"/>
      <c r="SOU33" s="52"/>
      <c r="SOV33" s="52"/>
      <c r="SOW33" s="52"/>
      <c r="SOX33" s="52"/>
      <c r="SOY33" s="52"/>
      <c r="SOZ33" s="52"/>
      <c r="SPA33" s="52"/>
      <c r="SPB33" s="52"/>
      <c r="SPC33" s="52"/>
      <c r="SPD33" s="52"/>
      <c r="SPE33" s="52"/>
      <c r="SPF33" s="52"/>
      <c r="SPG33" s="52"/>
      <c r="SPH33" s="52"/>
      <c r="SPI33" s="52"/>
      <c r="SPJ33" s="52"/>
      <c r="SPK33" s="52"/>
      <c r="SPL33" s="52"/>
      <c r="SPM33" s="52"/>
      <c r="SPN33" s="52"/>
      <c r="SPO33" s="52"/>
      <c r="SPP33" s="52"/>
      <c r="SPQ33" s="52"/>
      <c r="SPR33" s="52"/>
      <c r="SPS33" s="52"/>
      <c r="SPT33" s="52"/>
      <c r="SPU33" s="52"/>
      <c r="SPV33" s="52"/>
      <c r="SPW33" s="52"/>
      <c r="SPX33" s="52"/>
      <c r="SPY33" s="52"/>
      <c r="SPZ33" s="52"/>
      <c r="SQA33" s="52"/>
      <c r="SQB33" s="52"/>
      <c r="SQC33" s="52"/>
      <c r="SQD33" s="52"/>
      <c r="SQE33" s="52"/>
      <c r="SQF33" s="52"/>
      <c r="SQG33" s="52"/>
      <c r="SQH33" s="52"/>
      <c r="SQI33" s="52"/>
      <c r="SQJ33" s="52"/>
      <c r="SQK33" s="52"/>
      <c r="SQL33" s="52"/>
      <c r="SQM33" s="52"/>
      <c r="SQN33" s="52"/>
      <c r="SQO33" s="52"/>
      <c r="SQP33" s="52"/>
      <c r="SQQ33" s="52"/>
      <c r="SQR33" s="52"/>
      <c r="SQS33" s="52"/>
      <c r="SQT33" s="52"/>
      <c r="SQU33" s="52"/>
      <c r="SQV33" s="52"/>
      <c r="SQW33" s="52"/>
      <c r="SQX33" s="52"/>
      <c r="SQY33" s="52"/>
      <c r="SQZ33" s="52"/>
      <c r="SRA33" s="52"/>
      <c r="SRB33" s="52"/>
      <c r="SRC33" s="52"/>
      <c r="SRD33" s="52"/>
      <c r="SRE33" s="52"/>
      <c r="SRF33" s="52"/>
      <c r="SRG33" s="52"/>
      <c r="SRH33" s="52"/>
      <c r="SRI33" s="52"/>
      <c r="SRJ33" s="52"/>
      <c r="SRK33" s="52"/>
      <c r="SRL33" s="52"/>
      <c r="SRM33" s="52"/>
      <c r="SRN33" s="52"/>
      <c r="SRO33" s="52"/>
      <c r="SRP33" s="52"/>
      <c r="SRQ33" s="52"/>
      <c r="SRR33" s="52"/>
      <c r="SRS33" s="52"/>
      <c r="SRT33" s="52"/>
      <c r="SRU33" s="52"/>
      <c r="SRV33" s="52"/>
      <c r="SRW33" s="52"/>
      <c r="SRX33" s="52"/>
      <c r="SRY33" s="52"/>
      <c r="SRZ33" s="52"/>
      <c r="SSA33" s="52"/>
      <c r="SSB33" s="52"/>
      <c r="SSC33" s="52"/>
      <c r="SSD33" s="52"/>
      <c r="SSE33" s="52"/>
      <c r="SSF33" s="52"/>
      <c r="SSG33" s="52"/>
      <c r="SSH33" s="52"/>
      <c r="SSI33" s="52"/>
      <c r="SSJ33" s="52"/>
      <c r="SSK33" s="52"/>
      <c r="SSL33" s="52"/>
      <c r="SSM33" s="52"/>
      <c r="SSN33" s="52"/>
      <c r="SSO33" s="52"/>
      <c r="SSP33" s="52"/>
      <c r="SSQ33" s="52"/>
      <c r="SSR33" s="52"/>
      <c r="SSS33" s="52"/>
      <c r="SST33" s="52"/>
      <c r="SSU33" s="52"/>
      <c r="SSV33" s="52"/>
      <c r="SSW33" s="52"/>
      <c r="SSX33" s="52"/>
      <c r="SSY33" s="52"/>
      <c r="SSZ33" s="52"/>
      <c r="STA33" s="52"/>
      <c r="STB33" s="52"/>
      <c r="STC33" s="52"/>
      <c r="STD33" s="52"/>
      <c r="STE33" s="52"/>
      <c r="STF33" s="52"/>
      <c r="STG33" s="52"/>
      <c r="STH33" s="52"/>
      <c r="STI33" s="52"/>
      <c r="STJ33" s="52"/>
      <c r="STK33" s="52"/>
      <c r="STL33" s="52"/>
      <c r="STM33" s="52"/>
      <c r="STN33" s="52"/>
      <c r="STO33" s="52"/>
      <c r="STP33" s="52"/>
      <c r="STQ33" s="52"/>
      <c r="STR33" s="52"/>
      <c r="STS33" s="52"/>
      <c r="STT33" s="52"/>
      <c r="STU33" s="52"/>
      <c r="STV33" s="52"/>
      <c r="STW33" s="52"/>
      <c r="STX33" s="52"/>
      <c r="STY33" s="52"/>
      <c r="STZ33" s="52"/>
      <c r="SUA33" s="52"/>
      <c r="SUB33" s="52"/>
      <c r="SUC33" s="52"/>
      <c r="SUD33" s="52"/>
      <c r="SUE33" s="52"/>
      <c r="SUF33" s="52"/>
      <c r="SUG33" s="52"/>
      <c r="SUH33" s="52"/>
      <c r="SUI33" s="52"/>
      <c r="SUJ33" s="52"/>
      <c r="SUK33" s="52"/>
      <c r="SUL33" s="52"/>
      <c r="SUM33" s="52"/>
      <c r="SUN33" s="52"/>
      <c r="SUO33" s="52"/>
      <c r="SUP33" s="52"/>
      <c r="SUQ33" s="52"/>
      <c r="SUR33" s="52"/>
      <c r="SUS33" s="52"/>
      <c r="SUT33" s="52"/>
      <c r="SUU33" s="52"/>
      <c r="SUV33" s="52"/>
      <c r="SUW33" s="52"/>
      <c r="SUX33" s="52"/>
      <c r="SUY33" s="52"/>
      <c r="SUZ33" s="52"/>
      <c r="SVA33" s="52"/>
      <c r="SVB33" s="52"/>
      <c r="SVC33" s="52"/>
      <c r="SVD33" s="52"/>
      <c r="SVE33" s="52"/>
      <c r="SVF33" s="52"/>
      <c r="SVG33" s="52"/>
      <c r="SVH33" s="52"/>
      <c r="SVI33" s="52"/>
      <c r="SVJ33" s="52"/>
      <c r="SVK33" s="52"/>
      <c r="SVL33" s="52"/>
      <c r="SVM33" s="52"/>
      <c r="SVN33" s="52"/>
      <c r="SVO33" s="52"/>
      <c r="SVP33" s="52"/>
      <c r="SVQ33" s="52"/>
      <c r="SVR33" s="52"/>
      <c r="SVS33" s="52"/>
      <c r="SVT33" s="52"/>
      <c r="SVU33" s="52"/>
      <c r="SVV33" s="52"/>
      <c r="SVW33" s="52"/>
      <c r="SVX33" s="52"/>
      <c r="SVY33" s="52"/>
      <c r="SVZ33" s="52"/>
      <c r="SWA33" s="52"/>
      <c r="SWB33" s="52"/>
      <c r="SWC33" s="52"/>
      <c r="SWD33" s="52"/>
      <c r="SWE33" s="52"/>
      <c r="SWF33" s="52"/>
      <c r="SWG33" s="52"/>
      <c r="SWH33" s="52"/>
      <c r="SWI33" s="52"/>
      <c r="SWJ33" s="52"/>
      <c r="SWK33" s="52"/>
      <c r="SWL33" s="52"/>
      <c r="SWM33" s="52"/>
      <c r="SWN33" s="52"/>
      <c r="SWO33" s="52"/>
      <c r="SWP33" s="52"/>
      <c r="SWQ33" s="52"/>
      <c r="SWR33" s="52"/>
      <c r="SWS33" s="52"/>
      <c r="SWT33" s="52"/>
      <c r="SWU33" s="52"/>
      <c r="SWV33" s="52"/>
      <c r="SWW33" s="52"/>
      <c r="SWX33" s="52"/>
      <c r="SWY33" s="52"/>
      <c r="SWZ33" s="52"/>
      <c r="SXA33" s="52"/>
      <c r="SXB33" s="52"/>
      <c r="SXC33" s="52"/>
      <c r="SXD33" s="52"/>
      <c r="SXE33" s="52"/>
      <c r="SXF33" s="52"/>
      <c r="SXG33" s="52"/>
      <c r="SXH33" s="52"/>
      <c r="SXI33" s="52"/>
      <c r="SXJ33" s="52"/>
      <c r="SXK33" s="52"/>
      <c r="SXL33" s="52"/>
      <c r="SXM33" s="52"/>
      <c r="SXN33" s="52"/>
      <c r="SXO33" s="52"/>
      <c r="SXP33" s="52"/>
      <c r="SXQ33" s="52"/>
      <c r="SXR33" s="52"/>
      <c r="SXS33" s="52"/>
      <c r="SXT33" s="52"/>
      <c r="SXU33" s="52"/>
      <c r="SXV33" s="52"/>
      <c r="SXW33" s="52"/>
      <c r="SXX33" s="52"/>
      <c r="SXY33" s="52"/>
      <c r="SXZ33" s="52"/>
      <c r="SYA33" s="52"/>
      <c r="SYB33" s="52"/>
      <c r="SYC33" s="52"/>
      <c r="SYD33" s="52"/>
      <c r="SYE33" s="52"/>
      <c r="SYF33" s="52"/>
      <c r="SYG33" s="52"/>
      <c r="SYH33" s="52"/>
      <c r="SYI33" s="52"/>
      <c r="SYJ33" s="52"/>
      <c r="SYK33" s="52"/>
      <c r="SYL33" s="52"/>
      <c r="SYM33" s="52"/>
      <c r="SYN33" s="52"/>
      <c r="SYO33" s="52"/>
      <c r="SYP33" s="52"/>
      <c r="SYQ33" s="52"/>
      <c r="SYR33" s="52"/>
      <c r="SYS33" s="52"/>
      <c r="SYT33" s="52"/>
      <c r="SYU33" s="52"/>
      <c r="SYV33" s="52"/>
      <c r="SYW33" s="52"/>
      <c r="SYX33" s="52"/>
      <c r="SYY33" s="52"/>
      <c r="SYZ33" s="52"/>
      <c r="SZA33" s="52"/>
      <c r="SZB33" s="52"/>
      <c r="SZC33" s="52"/>
      <c r="SZD33" s="52"/>
      <c r="SZE33" s="52"/>
      <c r="SZF33" s="52"/>
      <c r="SZG33" s="52"/>
      <c r="SZH33" s="52"/>
      <c r="SZI33" s="52"/>
      <c r="SZJ33" s="52"/>
      <c r="SZK33" s="52"/>
      <c r="SZL33" s="52"/>
      <c r="SZM33" s="52"/>
      <c r="SZN33" s="52"/>
      <c r="SZO33" s="52"/>
      <c r="SZP33" s="52"/>
      <c r="SZQ33" s="52"/>
      <c r="SZR33" s="52"/>
      <c r="SZS33" s="52"/>
      <c r="SZT33" s="52"/>
      <c r="SZU33" s="52"/>
      <c r="SZV33" s="52"/>
      <c r="SZW33" s="52"/>
      <c r="SZX33" s="52"/>
      <c r="SZY33" s="52"/>
      <c r="SZZ33" s="52"/>
      <c r="TAA33" s="52"/>
      <c r="TAB33" s="52"/>
      <c r="TAC33" s="52"/>
      <c r="TAD33" s="52"/>
      <c r="TAE33" s="52"/>
      <c r="TAF33" s="52"/>
      <c r="TAG33" s="52"/>
      <c r="TAH33" s="52"/>
      <c r="TAI33" s="52"/>
      <c r="TAJ33" s="52"/>
      <c r="TAK33" s="52"/>
      <c r="TAL33" s="52"/>
      <c r="TAM33" s="52"/>
      <c r="TAN33" s="52"/>
      <c r="TAO33" s="52"/>
      <c r="TAP33" s="52"/>
      <c r="TAQ33" s="52"/>
      <c r="TAR33" s="52"/>
      <c r="TAS33" s="52"/>
      <c r="TAT33" s="52"/>
      <c r="TAU33" s="52"/>
      <c r="TAV33" s="52"/>
      <c r="TAW33" s="52"/>
      <c r="TAX33" s="52"/>
      <c r="TAY33" s="52"/>
      <c r="TAZ33" s="52"/>
      <c r="TBA33" s="52"/>
      <c r="TBB33" s="52"/>
      <c r="TBC33" s="52"/>
      <c r="TBD33" s="52"/>
      <c r="TBE33" s="52"/>
      <c r="TBF33" s="52"/>
      <c r="TBG33" s="52"/>
      <c r="TBH33" s="52"/>
      <c r="TBI33" s="52"/>
      <c r="TBJ33" s="52"/>
      <c r="TBK33" s="52"/>
      <c r="TBL33" s="52"/>
      <c r="TBM33" s="52"/>
      <c r="TBN33" s="52"/>
      <c r="TBO33" s="52"/>
      <c r="TBP33" s="52"/>
      <c r="TBQ33" s="52"/>
      <c r="TBR33" s="52"/>
      <c r="TBS33" s="52"/>
      <c r="TBT33" s="52"/>
      <c r="TBU33" s="52"/>
      <c r="TBV33" s="52"/>
      <c r="TBW33" s="52"/>
      <c r="TBX33" s="52"/>
      <c r="TBY33" s="52"/>
      <c r="TBZ33" s="52"/>
      <c r="TCA33" s="52"/>
      <c r="TCB33" s="52"/>
      <c r="TCC33" s="52"/>
      <c r="TCD33" s="52"/>
      <c r="TCE33" s="52"/>
      <c r="TCF33" s="52"/>
      <c r="TCG33" s="52"/>
      <c r="TCH33" s="52"/>
      <c r="TCI33" s="52"/>
      <c r="TCJ33" s="52"/>
      <c r="TCK33" s="52"/>
      <c r="TCL33" s="52"/>
      <c r="TCM33" s="52"/>
      <c r="TCN33" s="52"/>
      <c r="TCO33" s="52"/>
      <c r="TCP33" s="52"/>
      <c r="TCQ33" s="52"/>
      <c r="TCR33" s="52"/>
      <c r="TCS33" s="52"/>
      <c r="TCT33" s="52"/>
      <c r="TCU33" s="52"/>
      <c r="TCV33" s="52"/>
      <c r="TCW33" s="52"/>
      <c r="TCX33" s="52"/>
      <c r="TCY33" s="52"/>
      <c r="TCZ33" s="52"/>
      <c r="TDA33" s="52"/>
      <c r="TDB33" s="52"/>
      <c r="TDC33" s="52"/>
      <c r="TDD33" s="52"/>
      <c r="TDE33" s="52"/>
      <c r="TDF33" s="52"/>
      <c r="TDG33" s="52"/>
      <c r="TDH33" s="52"/>
      <c r="TDI33" s="52"/>
      <c r="TDJ33" s="52"/>
      <c r="TDK33" s="52"/>
      <c r="TDL33" s="52"/>
      <c r="TDM33" s="52"/>
      <c r="TDN33" s="52"/>
      <c r="TDO33" s="52"/>
      <c r="TDP33" s="52"/>
      <c r="TDQ33" s="52"/>
      <c r="TDR33" s="52"/>
      <c r="TDS33" s="52"/>
      <c r="TDT33" s="52"/>
      <c r="TDU33" s="52"/>
      <c r="TDV33" s="52"/>
      <c r="TDW33" s="52"/>
      <c r="TDX33" s="52"/>
      <c r="TDY33" s="52"/>
      <c r="TDZ33" s="52"/>
      <c r="TEA33" s="52"/>
      <c r="TEB33" s="52"/>
      <c r="TEC33" s="52"/>
      <c r="TED33" s="52"/>
      <c r="TEE33" s="52"/>
      <c r="TEF33" s="52"/>
      <c r="TEG33" s="52"/>
      <c r="TEH33" s="52"/>
      <c r="TEI33" s="52"/>
      <c r="TEJ33" s="52"/>
      <c r="TEK33" s="52"/>
      <c r="TEL33" s="52"/>
      <c r="TEM33" s="52"/>
      <c r="TEN33" s="52"/>
      <c r="TEO33" s="52"/>
      <c r="TEP33" s="52"/>
      <c r="TEQ33" s="52"/>
      <c r="TER33" s="52"/>
      <c r="TES33" s="52"/>
      <c r="TET33" s="52"/>
      <c r="TEU33" s="52"/>
      <c r="TEV33" s="52"/>
      <c r="TEW33" s="52"/>
      <c r="TEX33" s="52"/>
      <c r="TEY33" s="52"/>
      <c r="TEZ33" s="52"/>
      <c r="TFA33" s="52"/>
      <c r="TFB33" s="52"/>
      <c r="TFC33" s="52"/>
      <c r="TFD33" s="52"/>
      <c r="TFE33" s="52"/>
      <c r="TFF33" s="52"/>
      <c r="TFG33" s="52"/>
      <c r="TFH33" s="52"/>
      <c r="TFI33" s="52"/>
      <c r="TFJ33" s="52"/>
      <c r="TFK33" s="52"/>
      <c r="TFL33" s="52"/>
      <c r="TFM33" s="52"/>
      <c r="TFN33" s="52"/>
      <c r="TFO33" s="52"/>
      <c r="TFP33" s="52"/>
      <c r="TFQ33" s="52"/>
      <c r="TFR33" s="52"/>
      <c r="TFS33" s="52"/>
      <c r="TFT33" s="52"/>
      <c r="TFU33" s="52"/>
      <c r="TFV33" s="52"/>
      <c r="TFW33" s="52"/>
      <c r="TFX33" s="52"/>
      <c r="TFY33" s="52"/>
      <c r="TFZ33" s="52"/>
      <c r="TGA33" s="52"/>
      <c r="TGB33" s="52"/>
      <c r="TGC33" s="52"/>
      <c r="TGD33" s="52"/>
      <c r="TGE33" s="52"/>
      <c r="TGF33" s="52"/>
      <c r="TGG33" s="52"/>
      <c r="TGH33" s="52"/>
      <c r="TGI33" s="52"/>
      <c r="TGJ33" s="52"/>
      <c r="TGK33" s="52"/>
      <c r="TGL33" s="52"/>
      <c r="TGM33" s="52"/>
      <c r="TGN33" s="52"/>
      <c r="TGO33" s="52"/>
      <c r="TGP33" s="52"/>
      <c r="TGQ33" s="52"/>
      <c r="TGR33" s="52"/>
      <c r="TGS33" s="52"/>
      <c r="TGT33" s="52"/>
      <c r="TGU33" s="52"/>
      <c r="TGV33" s="52"/>
      <c r="TGW33" s="52"/>
      <c r="TGX33" s="52"/>
      <c r="TGY33" s="52"/>
      <c r="TGZ33" s="52"/>
      <c r="THA33" s="52"/>
      <c r="THB33" s="52"/>
      <c r="THC33" s="52"/>
      <c r="THD33" s="52"/>
      <c r="THE33" s="52"/>
      <c r="THF33" s="52"/>
      <c r="THG33" s="52"/>
      <c r="THH33" s="52"/>
      <c r="THI33" s="52"/>
      <c r="THJ33" s="52"/>
      <c r="THK33" s="52"/>
      <c r="THL33" s="52"/>
      <c r="THM33" s="52"/>
      <c r="THN33" s="52"/>
      <c r="THO33" s="52"/>
      <c r="THP33" s="52"/>
      <c r="THQ33" s="52"/>
      <c r="THR33" s="52"/>
      <c r="THS33" s="52"/>
      <c r="THT33" s="52"/>
      <c r="THU33" s="52"/>
      <c r="THV33" s="52"/>
      <c r="THW33" s="52"/>
      <c r="THX33" s="52"/>
      <c r="THY33" s="52"/>
      <c r="THZ33" s="52"/>
      <c r="TIA33" s="52"/>
      <c r="TIB33" s="52"/>
      <c r="TIC33" s="52"/>
      <c r="TID33" s="52"/>
      <c r="TIE33" s="52"/>
      <c r="TIF33" s="52"/>
      <c r="TIG33" s="52"/>
      <c r="TIH33" s="52"/>
      <c r="TII33" s="52"/>
      <c r="TIJ33" s="52"/>
      <c r="TIK33" s="52"/>
      <c r="TIL33" s="52"/>
      <c r="TIM33" s="52"/>
      <c r="TIN33" s="52"/>
      <c r="TIO33" s="52"/>
      <c r="TIP33" s="52"/>
      <c r="TIQ33" s="52"/>
      <c r="TIR33" s="52"/>
      <c r="TIS33" s="52"/>
      <c r="TIT33" s="52"/>
      <c r="TIU33" s="52"/>
      <c r="TIV33" s="52"/>
      <c r="TIW33" s="52"/>
      <c r="TIX33" s="52"/>
      <c r="TIY33" s="52"/>
      <c r="TIZ33" s="52"/>
      <c r="TJA33" s="52"/>
      <c r="TJB33" s="52"/>
      <c r="TJC33" s="52"/>
      <c r="TJD33" s="52"/>
      <c r="TJE33" s="52"/>
      <c r="TJF33" s="52"/>
      <c r="TJG33" s="52"/>
      <c r="TJH33" s="52"/>
      <c r="TJI33" s="52"/>
      <c r="TJJ33" s="52"/>
      <c r="TJK33" s="52"/>
      <c r="TJL33" s="52"/>
      <c r="TJM33" s="52"/>
      <c r="TJN33" s="52"/>
      <c r="TJO33" s="52"/>
      <c r="TJP33" s="52"/>
      <c r="TJQ33" s="52"/>
      <c r="TJR33" s="52"/>
      <c r="TJS33" s="52"/>
      <c r="TJT33" s="52"/>
      <c r="TJU33" s="52"/>
      <c r="TJV33" s="52"/>
      <c r="TJW33" s="52"/>
      <c r="TJX33" s="52"/>
      <c r="TJY33" s="52"/>
      <c r="TJZ33" s="52"/>
      <c r="TKA33" s="52"/>
      <c r="TKB33" s="52"/>
      <c r="TKC33" s="52"/>
      <c r="TKD33" s="52"/>
      <c r="TKE33" s="52"/>
      <c r="TKF33" s="52"/>
      <c r="TKG33" s="52"/>
      <c r="TKH33" s="52"/>
      <c r="TKI33" s="52"/>
      <c r="TKJ33" s="52"/>
      <c r="TKK33" s="52"/>
      <c r="TKL33" s="52"/>
      <c r="TKM33" s="52"/>
      <c r="TKN33" s="52"/>
      <c r="TKO33" s="52"/>
      <c r="TKP33" s="52"/>
      <c r="TKQ33" s="52"/>
      <c r="TKR33" s="52"/>
      <c r="TKS33" s="52"/>
      <c r="TKT33" s="52"/>
      <c r="TKU33" s="52"/>
      <c r="TKV33" s="52"/>
      <c r="TKW33" s="52"/>
      <c r="TKX33" s="52"/>
      <c r="TKY33" s="52"/>
      <c r="TKZ33" s="52"/>
      <c r="TLA33" s="52"/>
      <c r="TLB33" s="52"/>
      <c r="TLC33" s="52"/>
      <c r="TLD33" s="52"/>
      <c r="TLE33" s="52"/>
      <c r="TLF33" s="52"/>
      <c r="TLG33" s="52"/>
      <c r="TLH33" s="52"/>
      <c r="TLI33" s="52"/>
      <c r="TLJ33" s="52"/>
      <c r="TLK33" s="52"/>
      <c r="TLL33" s="52"/>
      <c r="TLM33" s="52"/>
      <c r="TLN33" s="52"/>
      <c r="TLO33" s="52"/>
      <c r="TLP33" s="52"/>
      <c r="TLQ33" s="52"/>
      <c r="TLR33" s="52"/>
      <c r="TLS33" s="52"/>
      <c r="TLT33" s="52"/>
      <c r="TLU33" s="52"/>
      <c r="TLV33" s="52"/>
      <c r="TLW33" s="52"/>
      <c r="TLX33" s="52"/>
      <c r="TLY33" s="52"/>
      <c r="TLZ33" s="52"/>
      <c r="TMA33" s="52"/>
      <c r="TMB33" s="52"/>
      <c r="TMC33" s="52"/>
      <c r="TMD33" s="52"/>
      <c r="TME33" s="52"/>
      <c r="TMF33" s="52"/>
      <c r="TMG33" s="52"/>
      <c r="TMH33" s="52"/>
      <c r="TMI33" s="52"/>
      <c r="TMJ33" s="52"/>
      <c r="TMK33" s="52"/>
      <c r="TML33" s="52"/>
      <c r="TMM33" s="52"/>
      <c r="TMN33" s="52"/>
      <c r="TMO33" s="52"/>
      <c r="TMP33" s="52"/>
      <c r="TMQ33" s="52"/>
      <c r="TMR33" s="52"/>
      <c r="TMS33" s="52"/>
      <c r="TMT33" s="52"/>
      <c r="TMU33" s="52"/>
      <c r="TMV33" s="52"/>
      <c r="TMW33" s="52"/>
      <c r="TMX33" s="52"/>
      <c r="TMY33" s="52"/>
      <c r="TMZ33" s="52"/>
      <c r="TNA33" s="52"/>
      <c r="TNB33" s="52"/>
      <c r="TNC33" s="52"/>
      <c r="TND33" s="52"/>
      <c r="TNE33" s="52"/>
      <c r="TNF33" s="52"/>
      <c r="TNG33" s="52"/>
      <c r="TNH33" s="52"/>
      <c r="TNI33" s="52"/>
      <c r="TNJ33" s="52"/>
      <c r="TNK33" s="52"/>
      <c r="TNL33" s="52"/>
      <c r="TNM33" s="52"/>
      <c r="TNN33" s="52"/>
      <c r="TNO33" s="52"/>
      <c r="TNP33" s="52"/>
      <c r="TNQ33" s="52"/>
      <c r="TNR33" s="52"/>
      <c r="TNS33" s="52"/>
      <c r="TNT33" s="52"/>
      <c r="TNU33" s="52"/>
      <c r="TNV33" s="52"/>
      <c r="TNW33" s="52"/>
      <c r="TNX33" s="52"/>
      <c r="TNY33" s="52"/>
      <c r="TNZ33" s="52"/>
      <c r="TOA33" s="52"/>
      <c r="TOB33" s="52"/>
      <c r="TOC33" s="52"/>
      <c r="TOD33" s="52"/>
      <c r="TOE33" s="52"/>
      <c r="TOF33" s="52"/>
      <c r="TOG33" s="52"/>
      <c r="TOH33" s="52"/>
      <c r="TOI33" s="52"/>
      <c r="TOJ33" s="52"/>
      <c r="TOK33" s="52"/>
      <c r="TOL33" s="52"/>
      <c r="TOM33" s="52"/>
      <c r="TON33" s="52"/>
      <c r="TOO33" s="52"/>
      <c r="TOP33" s="52"/>
      <c r="TOQ33" s="52"/>
      <c r="TOR33" s="52"/>
      <c r="TOS33" s="52"/>
      <c r="TOT33" s="52"/>
      <c r="TOU33" s="52"/>
      <c r="TOV33" s="52"/>
      <c r="TOW33" s="52"/>
      <c r="TOX33" s="52"/>
      <c r="TOY33" s="52"/>
      <c r="TOZ33" s="52"/>
      <c r="TPA33" s="52"/>
      <c r="TPB33" s="52"/>
      <c r="TPC33" s="52"/>
      <c r="TPD33" s="52"/>
      <c r="TPE33" s="52"/>
      <c r="TPF33" s="52"/>
      <c r="TPG33" s="52"/>
      <c r="TPH33" s="52"/>
      <c r="TPI33" s="52"/>
      <c r="TPJ33" s="52"/>
      <c r="TPK33" s="52"/>
      <c r="TPL33" s="52"/>
      <c r="TPM33" s="52"/>
      <c r="TPN33" s="52"/>
      <c r="TPO33" s="52"/>
      <c r="TPP33" s="52"/>
      <c r="TPQ33" s="52"/>
      <c r="TPR33" s="52"/>
      <c r="TPS33" s="52"/>
      <c r="TPT33" s="52"/>
      <c r="TPU33" s="52"/>
      <c r="TPV33" s="52"/>
      <c r="TPW33" s="52"/>
      <c r="TPX33" s="52"/>
      <c r="TPY33" s="52"/>
      <c r="TPZ33" s="52"/>
      <c r="TQA33" s="52"/>
      <c r="TQB33" s="52"/>
      <c r="TQC33" s="52"/>
      <c r="TQD33" s="52"/>
      <c r="TQE33" s="52"/>
      <c r="TQF33" s="52"/>
      <c r="TQG33" s="52"/>
      <c r="TQH33" s="52"/>
      <c r="TQI33" s="52"/>
      <c r="TQJ33" s="52"/>
      <c r="TQK33" s="52"/>
      <c r="TQL33" s="52"/>
      <c r="TQM33" s="52"/>
      <c r="TQN33" s="52"/>
      <c r="TQO33" s="52"/>
      <c r="TQP33" s="52"/>
      <c r="TQQ33" s="52"/>
      <c r="TQR33" s="52"/>
      <c r="TQS33" s="52"/>
      <c r="TQT33" s="52"/>
      <c r="TQU33" s="52"/>
      <c r="TQV33" s="52"/>
      <c r="TQW33" s="52"/>
      <c r="TQX33" s="52"/>
      <c r="TQY33" s="52"/>
      <c r="TQZ33" s="52"/>
      <c r="TRA33" s="52"/>
      <c r="TRB33" s="52"/>
      <c r="TRC33" s="52"/>
      <c r="TRD33" s="52"/>
      <c r="TRE33" s="52"/>
      <c r="TRF33" s="52"/>
      <c r="TRG33" s="52"/>
      <c r="TRH33" s="52"/>
      <c r="TRI33" s="52"/>
      <c r="TRJ33" s="52"/>
      <c r="TRK33" s="52"/>
      <c r="TRL33" s="52"/>
      <c r="TRM33" s="52"/>
      <c r="TRN33" s="52"/>
      <c r="TRO33" s="52"/>
      <c r="TRP33" s="52"/>
      <c r="TRQ33" s="52"/>
      <c r="TRR33" s="52"/>
      <c r="TRS33" s="52"/>
      <c r="TRT33" s="52"/>
      <c r="TRU33" s="52"/>
      <c r="TRV33" s="52"/>
      <c r="TRW33" s="52"/>
      <c r="TRX33" s="52"/>
      <c r="TRY33" s="52"/>
      <c r="TRZ33" s="52"/>
      <c r="TSA33" s="52"/>
      <c r="TSB33" s="52"/>
      <c r="TSC33" s="52"/>
      <c r="TSD33" s="52"/>
      <c r="TSE33" s="52"/>
      <c r="TSF33" s="52"/>
      <c r="TSG33" s="52"/>
      <c r="TSH33" s="52"/>
      <c r="TSI33" s="52"/>
      <c r="TSJ33" s="52"/>
      <c r="TSK33" s="52"/>
      <c r="TSL33" s="52"/>
      <c r="TSM33" s="52"/>
      <c r="TSN33" s="52"/>
      <c r="TSO33" s="52"/>
      <c r="TSP33" s="52"/>
      <c r="TSQ33" s="52"/>
      <c r="TSR33" s="52"/>
      <c r="TSS33" s="52"/>
      <c r="TST33" s="52"/>
      <c r="TSU33" s="52"/>
      <c r="TSV33" s="52"/>
      <c r="TSW33" s="52"/>
      <c r="TSX33" s="52"/>
      <c r="TSY33" s="52"/>
      <c r="TSZ33" s="52"/>
      <c r="TTA33" s="52"/>
      <c r="TTB33" s="52"/>
      <c r="TTC33" s="52"/>
      <c r="TTD33" s="52"/>
      <c r="TTE33" s="52"/>
      <c r="TTF33" s="52"/>
      <c r="TTG33" s="52"/>
      <c r="TTH33" s="52"/>
      <c r="TTI33" s="52"/>
      <c r="TTJ33" s="52"/>
      <c r="TTK33" s="52"/>
      <c r="TTL33" s="52"/>
      <c r="TTM33" s="52"/>
      <c r="TTN33" s="52"/>
      <c r="TTO33" s="52"/>
      <c r="TTP33" s="52"/>
      <c r="TTQ33" s="52"/>
      <c r="TTR33" s="52"/>
      <c r="TTS33" s="52"/>
      <c r="TTT33" s="52"/>
      <c r="TTU33" s="52"/>
      <c r="TTV33" s="52"/>
      <c r="TTW33" s="52"/>
      <c r="TTX33" s="52"/>
      <c r="TTY33" s="52"/>
      <c r="TTZ33" s="52"/>
      <c r="TUA33" s="52"/>
      <c r="TUB33" s="52"/>
      <c r="TUC33" s="52"/>
      <c r="TUD33" s="52"/>
      <c r="TUE33" s="52"/>
      <c r="TUF33" s="52"/>
      <c r="TUG33" s="52"/>
      <c r="TUH33" s="52"/>
      <c r="TUI33" s="52"/>
      <c r="TUJ33" s="52"/>
      <c r="TUK33" s="52"/>
      <c r="TUL33" s="52"/>
      <c r="TUM33" s="52"/>
      <c r="TUN33" s="52"/>
      <c r="TUO33" s="52"/>
      <c r="TUP33" s="52"/>
      <c r="TUQ33" s="52"/>
      <c r="TUR33" s="52"/>
      <c r="TUS33" s="52"/>
      <c r="TUT33" s="52"/>
      <c r="TUU33" s="52"/>
      <c r="TUV33" s="52"/>
      <c r="TUW33" s="52"/>
      <c r="TUX33" s="52"/>
      <c r="TUY33" s="52"/>
      <c r="TUZ33" s="52"/>
      <c r="TVA33" s="52"/>
      <c r="TVB33" s="52"/>
      <c r="TVC33" s="52"/>
      <c r="TVD33" s="52"/>
      <c r="TVE33" s="52"/>
      <c r="TVF33" s="52"/>
      <c r="TVG33" s="52"/>
      <c r="TVH33" s="52"/>
      <c r="TVI33" s="52"/>
      <c r="TVJ33" s="52"/>
      <c r="TVK33" s="52"/>
      <c r="TVL33" s="52"/>
      <c r="TVM33" s="52"/>
      <c r="TVN33" s="52"/>
      <c r="TVO33" s="52"/>
      <c r="TVP33" s="52"/>
      <c r="TVQ33" s="52"/>
      <c r="TVR33" s="52"/>
      <c r="TVS33" s="52"/>
      <c r="TVT33" s="52"/>
      <c r="TVU33" s="52"/>
      <c r="TVV33" s="52"/>
      <c r="TVW33" s="52"/>
      <c r="TVX33" s="52"/>
      <c r="TVY33" s="52"/>
      <c r="TVZ33" s="52"/>
      <c r="TWA33" s="52"/>
      <c r="TWB33" s="52"/>
      <c r="TWC33" s="52"/>
      <c r="TWD33" s="52"/>
      <c r="TWE33" s="52"/>
      <c r="TWF33" s="52"/>
      <c r="TWG33" s="52"/>
      <c r="TWH33" s="52"/>
      <c r="TWI33" s="52"/>
      <c r="TWJ33" s="52"/>
      <c r="TWK33" s="52"/>
      <c r="TWL33" s="52"/>
      <c r="TWM33" s="52"/>
      <c r="TWN33" s="52"/>
      <c r="TWO33" s="52"/>
      <c r="TWP33" s="52"/>
      <c r="TWQ33" s="52"/>
      <c r="TWR33" s="52"/>
      <c r="TWS33" s="52"/>
      <c r="TWT33" s="52"/>
      <c r="TWU33" s="52"/>
      <c r="TWV33" s="52"/>
      <c r="TWW33" s="52"/>
      <c r="TWX33" s="52"/>
      <c r="TWY33" s="52"/>
      <c r="TWZ33" s="52"/>
      <c r="TXA33" s="52"/>
      <c r="TXB33" s="52"/>
      <c r="TXC33" s="52"/>
      <c r="TXD33" s="52"/>
      <c r="TXE33" s="52"/>
      <c r="TXF33" s="52"/>
      <c r="TXG33" s="52"/>
      <c r="TXH33" s="52"/>
      <c r="TXI33" s="52"/>
      <c r="TXJ33" s="52"/>
      <c r="TXK33" s="52"/>
      <c r="TXL33" s="52"/>
      <c r="TXM33" s="52"/>
      <c r="TXN33" s="52"/>
      <c r="TXO33" s="52"/>
      <c r="TXP33" s="52"/>
      <c r="TXQ33" s="52"/>
      <c r="TXR33" s="52"/>
      <c r="TXS33" s="52"/>
      <c r="TXT33" s="52"/>
      <c r="TXU33" s="52"/>
      <c r="TXV33" s="52"/>
      <c r="TXW33" s="52"/>
      <c r="TXX33" s="52"/>
      <c r="TXY33" s="52"/>
      <c r="TXZ33" s="52"/>
      <c r="TYA33" s="52"/>
      <c r="TYB33" s="52"/>
      <c r="TYC33" s="52"/>
      <c r="TYD33" s="52"/>
      <c r="TYE33" s="52"/>
      <c r="TYF33" s="52"/>
      <c r="TYG33" s="52"/>
      <c r="TYH33" s="52"/>
      <c r="TYI33" s="52"/>
      <c r="TYJ33" s="52"/>
      <c r="TYK33" s="52"/>
      <c r="TYL33" s="52"/>
      <c r="TYM33" s="52"/>
      <c r="TYN33" s="52"/>
      <c r="TYO33" s="52"/>
      <c r="TYP33" s="52"/>
      <c r="TYQ33" s="52"/>
      <c r="TYR33" s="52"/>
      <c r="TYS33" s="52"/>
      <c r="TYT33" s="52"/>
      <c r="TYU33" s="52"/>
      <c r="TYV33" s="52"/>
      <c r="TYW33" s="52"/>
      <c r="TYX33" s="52"/>
      <c r="TYY33" s="52"/>
      <c r="TYZ33" s="52"/>
      <c r="TZA33" s="52"/>
      <c r="TZB33" s="52"/>
      <c r="TZC33" s="52"/>
      <c r="TZD33" s="52"/>
      <c r="TZE33" s="52"/>
      <c r="TZF33" s="52"/>
      <c r="TZG33" s="52"/>
      <c r="TZH33" s="52"/>
      <c r="TZI33" s="52"/>
      <c r="TZJ33" s="52"/>
      <c r="TZK33" s="52"/>
      <c r="TZL33" s="52"/>
      <c r="TZM33" s="52"/>
      <c r="TZN33" s="52"/>
      <c r="TZO33" s="52"/>
      <c r="TZP33" s="52"/>
      <c r="TZQ33" s="52"/>
      <c r="TZR33" s="52"/>
      <c r="TZS33" s="52"/>
      <c r="TZT33" s="52"/>
      <c r="TZU33" s="52"/>
      <c r="TZV33" s="52"/>
      <c r="TZW33" s="52"/>
      <c r="TZX33" s="52"/>
      <c r="TZY33" s="52"/>
      <c r="TZZ33" s="52"/>
      <c r="UAA33" s="52"/>
      <c r="UAB33" s="52"/>
      <c r="UAC33" s="52"/>
      <c r="UAD33" s="52"/>
      <c r="UAE33" s="52"/>
      <c r="UAF33" s="52"/>
      <c r="UAG33" s="52"/>
      <c r="UAH33" s="52"/>
      <c r="UAI33" s="52"/>
      <c r="UAJ33" s="52"/>
      <c r="UAK33" s="52"/>
      <c r="UAL33" s="52"/>
      <c r="UAM33" s="52"/>
      <c r="UAN33" s="52"/>
      <c r="UAO33" s="52"/>
      <c r="UAP33" s="52"/>
      <c r="UAQ33" s="52"/>
      <c r="UAR33" s="52"/>
      <c r="UAS33" s="52"/>
      <c r="UAT33" s="52"/>
      <c r="UAU33" s="52"/>
      <c r="UAV33" s="52"/>
      <c r="UAW33" s="52"/>
      <c r="UAX33" s="52"/>
      <c r="UAY33" s="52"/>
      <c r="UAZ33" s="52"/>
      <c r="UBA33" s="52"/>
      <c r="UBB33" s="52"/>
      <c r="UBC33" s="52"/>
      <c r="UBD33" s="52"/>
      <c r="UBE33" s="52"/>
      <c r="UBF33" s="52"/>
      <c r="UBG33" s="52"/>
      <c r="UBH33" s="52"/>
      <c r="UBI33" s="52"/>
      <c r="UBJ33" s="52"/>
      <c r="UBK33" s="52"/>
      <c r="UBL33" s="52"/>
      <c r="UBM33" s="52"/>
      <c r="UBN33" s="52"/>
      <c r="UBO33" s="52"/>
      <c r="UBP33" s="52"/>
      <c r="UBQ33" s="52"/>
      <c r="UBR33" s="52"/>
      <c r="UBS33" s="52"/>
      <c r="UBT33" s="52"/>
      <c r="UBU33" s="52"/>
      <c r="UBV33" s="52"/>
      <c r="UBW33" s="52"/>
      <c r="UBX33" s="52"/>
      <c r="UBY33" s="52"/>
      <c r="UBZ33" s="52"/>
      <c r="UCA33" s="52"/>
      <c r="UCB33" s="52"/>
      <c r="UCC33" s="52"/>
      <c r="UCD33" s="52"/>
      <c r="UCE33" s="52"/>
      <c r="UCF33" s="52"/>
      <c r="UCG33" s="52"/>
      <c r="UCH33" s="52"/>
      <c r="UCI33" s="52"/>
      <c r="UCJ33" s="52"/>
      <c r="UCK33" s="52"/>
      <c r="UCL33" s="52"/>
      <c r="UCM33" s="52"/>
      <c r="UCN33" s="52"/>
      <c r="UCO33" s="52"/>
      <c r="UCP33" s="52"/>
      <c r="UCQ33" s="52"/>
      <c r="UCR33" s="52"/>
      <c r="UCS33" s="52"/>
      <c r="UCT33" s="52"/>
      <c r="UCU33" s="52"/>
      <c r="UCV33" s="52"/>
      <c r="UCW33" s="52"/>
      <c r="UCX33" s="52"/>
      <c r="UCY33" s="52"/>
      <c r="UCZ33" s="52"/>
      <c r="UDA33" s="52"/>
      <c r="UDB33" s="52"/>
      <c r="UDC33" s="52"/>
      <c r="UDD33" s="52"/>
      <c r="UDE33" s="52"/>
      <c r="UDF33" s="52"/>
      <c r="UDG33" s="52"/>
      <c r="UDH33" s="52"/>
      <c r="UDI33" s="52"/>
      <c r="UDJ33" s="52"/>
      <c r="UDK33" s="52"/>
      <c r="UDL33" s="52"/>
      <c r="UDM33" s="52"/>
      <c r="UDN33" s="52"/>
      <c r="UDO33" s="52"/>
      <c r="UDP33" s="52"/>
      <c r="UDQ33" s="52"/>
      <c r="UDR33" s="52"/>
      <c r="UDS33" s="52"/>
      <c r="UDT33" s="52"/>
      <c r="UDU33" s="52"/>
      <c r="UDV33" s="52"/>
      <c r="UDW33" s="52"/>
      <c r="UDX33" s="52"/>
      <c r="UDY33" s="52"/>
      <c r="UDZ33" s="52"/>
      <c r="UEA33" s="52"/>
      <c r="UEB33" s="52"/>
      <c r="UEC33" s="52"/>
      <c r="UED33" s="52"/>
      <c r="UEE33" s="52"/>
      <c r="UEF33" s="52"/>
      <c r="UEG33" s="52"/>
      <c r="UEH33" s="52"/>
      <c r="UEI33" s="52"/>
      <c r="UEJ33" s="52"/>
      <c r="UEK33" s="52"/>
      <c r="UEL33" s="52"/>
      <c r="UEM33" s="52"/>
      <c r="UEN33" s="52"/>
      <c r="UEO33" s="52"/>
      <c r="UEP33" s="52"/>
      <c r="UEQ33" s="52"/>
      <c r="UER33" s="52"/>
      <c r="UES33" s="52"/>
      <c r="UET33" s="52"/>
      <c r="UEU33" s="52"/>
      <c r="UEV33" s="52"/>
      <c r="UEW33" s="52"/>
      <c r="UEX33" s="52"/>
      <c r="UEY33" s="52"/>
      <c r="UEZ33" s="52"/>
      <c r="UFA33" s="52"/>
      <c r="UFB33" s="52"/>
      <c r="UFC33" s="52"/>
      <c r="UFD33" s="52"/>
      <c r="UFE33" s="52"/>
      <c r="UFF33" s="52"/>
      <c r="UFG33" s="52"/>
      <c r="UFH33" s="52"/>
      <c r="UFI33" s="52"/>
      <c r="UFJ33" s="52"/>
      <c r="UFK33" s="52"/>
      <c r="UFL33" s="52"/>
      <c r="UFM33" s="52"/>
      <c r="UFN33" s="52"/>
      <c r="UFO33" s="52"/>
      <c r="UFP33" s="52"/>
      <c r="UFQ33" s="52"/>
      <c r="UFR33" s="52"/>
      <c r="UFS33" s="52"/>
      <c r="UFT33" s="52"/>
      <c r="UFU33" s="52"/>
      <c r="UFV33" s="52"/>
      <c r="UFW33" s="52"/>
      <c r="UFX33" s="52"/>
      <c r="UFY33" s="52"/>
      <c r="UFZ33" s="52"/>
      <c r="UGA33" s="52"/>
      <c r="UGB33" s="52"/>
      <c r="UGC33" s="52"/>
      <c r="UGD33" s="52"/>
      <c r="UGE33" s="52"/>
      <c r="UGF33" s="52"/>
      <c r="UGG33" s="52"/>
      <c r="UGH33" s="52"/>
      <c r="UGI33" s="52"/>
      <c r="UGJ33" s="52"/>
      <c r="UGK33" s="52"/>
      <c r="UGL33" s="52"/>
      <c r="UGM33" s="52"/>
      <c r="UGN33" s="52"/>
      <c r="UGO33" s="52"/>
      <c r="UGP33" s="52"/>
      <c r="UGQ33" s="52"/>
      <c r="UGR33" s="52"/>
      <c r="UGS33" s="52"/>
      <c r="UGT33" s="52"/>
      <c r="UGU33" s="52"/>
      <c r="UGV33" s="52"/>
      <c r="UGW33" s="52"/>
      <c r="UGX33" s="52"/>
      <c r="UGY33" s="52"/>
      <c r="UGZ33" s="52"/>
      <c r="UHA33" s="52"/>
      <c r="UHB33" s="52"/>
      <c r="UHC33" s="52"/>
      <c r="UHD33" s="52"/>
      <c r="UHE33" s="52"/>
      <c r="UHF33" s="52"/>
      <c r="UHG33" s="52"/>
      <c r="UHH33" s="52"/>
      <c r="UHI33" s="52"/>
      <c r="UHJ33" s="52"/>
      <c r="UHK33" s="52"/>
      <c r="UHL33" s="52"/>
      <c r="UHM33" s="52"/>
      <c r="UHN33" s="52"/>
      <c r="UHO33" s="52"/>
      <c r="UHP33" s="52"/>
      <c r="UHQ33" s="52"/>
      <c r="UHR33" s="52"/>
      <c r="UHS33" s="52"/>
      <c r="UHT33" s="52"/>
      <c r="UHU33" s="52"/>
      <c r="UHV33" s="52"/>
      <c r="UHW33" s="52"/>
      <c r="UHX33" s="52"/>
      <c r="UHY33" s="52"/>
      <c r="UHZ33" s="52"/>
      <c r="UIA33" s="52"/>
      <c r="UIB33" s="52"/>
      <c r="UIC33" s="52"/>
      <c r="UID33" s="52"/>
      <c r="UIE33" s="52"/>
      <c r="UIF33" s="52"/>
      <c r="UIG33" s="52"/>
      <c r="UIH33" s="52"/>
      <c r="UII33" s="52"/>
      <c r="UIJ33" s="52"/>
      <c r="UIK33" s="52"/>
      <c r="UIL33" s="52"/>
      <c r="UIM33" s="52"/>
      <c r="UIN33" s="52"/>
      <c r="UIO33" s="52"/>
      <c r="UIP33" s="52"/>
      <c r="UIQ33" s="52"/>
      <c r="UIR33" s="52"/>
      <c r="UIS33" s="52"/>
      <c r="UIT33" s="52"/>
      <c r="UIU33" s="52"/>
      <c r="UIV33" s="52"/>
      <c r="UIW33" s="52"/>
      <c r="UIX33" s="52"/>
      <c r="UIY33" s="52"/>
      <c r="UIZ33" s="52"/>
      <c r="UJA33" s="52"/>
      <c r="UJB33" s="52"/>
      <c r="UJC33" s="52"/>
      <c r="UJD33" s="52"/>
      <c r="UJE33" s="52"/>
      <c r="UJF33" s="52"/>
      <c r="UJG33" s="52"/>
      <c r="UJH33" s="52"/>
      <c r="UJI33" s="52"/>
      <c r="UJJ33" s="52"/>
      <c r="UJK33" s="52"/>
      <c r="UJL33" s="52"/>
      <c r="UJM33" s="52"/>
      <c r="UJN33" s="52"/>
      <c r="UJO33" s="52"/>
      <c r="UJP33" s="52"/>
      <c r="UJQ33" s="52"/>
      <c r="UJR33" s="52"/>
      <c r="UJS33" s="52"/>
      <c r="UJT33" s="52"/>
      <c r="UJU33" s="52"/>
      <c r="UJV33" s="52"/>
      <c r="UJW33" s="52"/>
      <c r="UJX33" s="52"/>
      <c r="UJY33" s="52"/>
      <c r="UJZ33" s="52"/>
      <c r="UKA33" s="52"/>
      <c r="UKB33" s="52"/>
      <c r="UKC33" s="52"/>
      <c r="UKD33" s="52"/>
      <c r="UKE33" s="52"/>
      <c r="UKF33" s="52"/>
      <c r="UKG33" s="52"/>
      <c r="UKH33" s="52"/>
      <c r="UKI33" s="52"/>
      <c r="UKJ33" s="52"/>
      <c r="UKK33" s="52"/>
      <c r="UKL33" s="52"/>
      <c r="UKM33" s="52"/>
      <c r="UKN33" s="52"/>
      <c r="UKO33" s="52"/>
      <c r="UKP33" s="52"/>
      <c r="UKQ33" s="52"/>
      <c r="UKR33" s="52"/>
      <c r="UKS33" s="52"/>
      <c r="UKT33" s="52"/>
      <c r="UKU33" s="52"/>
      <c r="UKV33" s="52"/>
      <c r="UKW33" s="52"/>
      <c r="UKX33" s="52"/>
      <c r="UKY33" s="52"/>
      <c r="UKZ33" s="52"/>
      <c r="ULA33" s="52"/>
      <c r="ULB33" s="52"/>
      <c r="ULC33" s="52"/>
      <c r="ULD33" s="52"/>
      <c r="ULE33" s="52"/>
      <c r="ULF33" s="52"/>
      <c r="ULG33" s="52"/>
      <c r="ULH33" s="52"/>
      <c r="ULI33" s="52"/>
      <c r="ULJ33" s="52"/>
      <c r="ULK33" s="52"/>
      <c r="ULL33" s="52"/>
      <c r="ULM33" s="52"/>
      <c r="ULN33" s="52"/>
      <c r="ULO33" s="52"/>
      <c r="ULP33" s="52"/>
      <c r="ULQ33" s="52"/>
      <c r="ULR33" s="52"/>
      <c r="ULS33" s="52"/>
      <c r="ULT33" s="52"/>
      <c r="ULU33" s="52"/>
      <c r="ULV33" s="52"/>
      <c r="ULW33" s="52"/>
      <c r="ULX33" s="52"/>
      <c r="ULY33" s="52"/>
      <c r="ULZ33" s="52"/>
      <c r="UMA33" s="52"/>
      <c r="UMB33" s="52"/>
      <c r="UMC33" s="52"/>
      <c r="UMD33" s="52"/>
      <c r="UME33" s="52"/>
      <c r="UMF33" s="52"/>
      <c r="UMG33" s="52"/>
      <c r="UMH33" s="52"/>
      <c r="UMI33" s="52"/>
      <c r="UMJ33" s="52"/>
      <c r="UMK33" s="52"/>
      <c r="UML33" s="52"/>
      <c r="UMM33" s="52"/>
      <c r="UMN33" s="52"/>
      <c r="UMO33" s="52"/>
      <c r="UMP33" s="52"/>
      <c r="UMQ33" s="52"/>
      <c r="UMR33" s="52"/>
      <c r="UMS33" s="52"/>
      <c r="UMT33" s="52"/>
      <c r="UMU33" s="52"/>
      <c r="UMV33" s="52"/>
      <c r="UMW33" s="52"/>
      <c r="UMX33" s="52"/>
      <c r="UMY33" s="52"/>
      <c r="UMZ33" s="52"/>
      <c r="UNA33" s="52"/>
      <c r="UNB33" s="52"/>
      <c r="UNC33" s="52"/>
      <c r="UND33" s="52"/>
      <c r="UNE33" s="52"/>
      <c r="UNF33" s="52"/>
      <c r="UNG33" s="52"/>
      <c r="UNH33" s="52"/>
      <c r="UNI33" s="52"/>
      <c r="UNJ33" s="52"/>
      <c r="UNK33" s="52"/>
      <c r="UNL33" s="52"/>
      <c r="UNM33" s="52"/>
      <c r="UNN33" s="52"/>
      <c r="UNO33" s="52"/>
      <c r="UNP33" s="52"/>
      <c r="UNQ33" s="52"/>
      <c r="UNR33" s="52"/>
      <c r="UNS33" s="52"/>
      <c r="UNT33" s="52"/>
      <c r="UNU33" s="52"/>
      <c r="UNV33" s="52"/>
      <c r="UNW33" s="52"/>
      <c r="UNX33" s="52"/>
      <c r="UNY33" s="52"/>
      <c r="UNZ33" s="52"/>
      <c r="UOA33" s="52"/>
      <c r="UOB33" s="52"/>
      <c r="UOC33" s="52"/>
      <c r="UOD33" s="52"/>
      <c r="UOE33" s="52"/>
      <c r="UOF33" s="52"/>
      <c r="UOG33" s="52"/>
      <c r="UOH33" s="52"/>
      <c r="UOI33" s="52"/>
      <c r="UOJ33" s="52"/>
      <c r="UOK33" s="52"/>
      <c r="UOL33" s="52"/>
      <c r="UOM33" s="52"/>
      <c r="UON33" s="52"/>
      <c r="UOO33" s="52"/>
      <c r="UOP33" s="52"/>
      <c r="UOQ33" s="52"/>
      <c r="UOR33" s="52"/>
      <c r="UOS33" s="52"/>
      <c r="UOT33" s="52"/>
      <c r="UOU33" s="52"/>
      <c r="UOV33" s="52"/>
      <c r="UOW33" s="52"/>
      <c r="UOX33" s="52"/>
      <c r="UOY33" s="52"/>
      <c r="UOZ33" s="52"/>
      <c r="UPA33" s="52"/>
      <c r="UPB33" s="52"/>
      <c r="UPC33" s="52"/>
      <c r="UPD33" s="52"/>
      <c r="UPE33" s="52"/>
      <c r="UPF33" s="52"/>
      <c r="UPG33" s="52"/>
      <c r="UPH33" s="52"/>
      <c r="UPI33" s="52"/>
      <c r="UPJ33" s="52"/>
      <c r="UPK33" s="52"/>
      <c r="UPL33" s="52"/>
      <c r="UPM33" s="52"/>
      <c r="UPN33" s="52"/>
      <c r="UPO33" s="52"/>
      <c r="UPP33" s="52"/>
      <c r="UPQ33" s="52"/>
      <c r="UPR33" s="52"/>
      <c r="UPS33" s="52"/>
      <c r="UPT33" s="52"/>
      <c r="UPU33" s="52"/>
      <c r="UPV33" s="52"/>
      <c r="UPW33" s="52"/>
      <c r="UPX33" s="52"/>
      <c r="UPY33" s="52"/>
      <c r="UPZ33" s="52"/>
      <c r="UQA33" s="52"/>
      <c r="UQB33" s="52"/>
      <c r="UQC33" s="52"/>
      <c r="UQD33" s="52"/>
      <c r="UQE33" s="52"/>
      <c r="UQF33" s="52"/>
      <c r="UQG33" s="52"/>
      <c r="UQH33" s="52"/>
      <c r="UQI33" s="52"/>
      <c r="UQJ33" s="52"/>
      <c r="UQK33" s="52"/>
      <c r="UQL33" s="52"/>
      <c r="UQM33" s="52"/>
      <c r="UQN33" s="52"/>
      <c r="UQO33" s="52"/>
      <c r="UQP33" s="52"/>
      <c r="UQQ33" s="52"/>
      <c r="UQR33" s="52"/>
      <c r="UQS33" s="52"/>
      <c r="UQT33" s="52"/>
      <c r="UQU33" s="52"/>
      <c r="UQV33" s="52"/>
      <c r="UQW33" s="52"/>
      <c r="UQX33" s="52"/>
      <c r="UQY33" s="52"/>
      <c r="UQZ33" s="52"/>
      <c r="URA33" s="52"/>
      <c r="URB33" s="52"/>
      <c r="URC33" s="52"/>
      <c r="URD33" s="52"/>
      <c r="URE33" s="52"/>
      <c r="URF33" s="52"/>
      <c r="URG33" s="52"/>
      <c r="URH33" s="52"/>
      <c r="URI33" s="52"/>
      <c r="URJ33" s="52"/>
      <c r="URK33" s="52"/>
      <c r="URL33" s="52"/>
      <c r="URM33" s="52"/>
      <c r="URN33" s="52"/>
      <c r="URO33" s="52"/>
      <c r="URP33" s="52"/>
      <c r="URQ33" s="52"/>
      <c r="URR33" s="52"/>
      <c r="URS33" s="52"/>
      <c r="URT33" s="52"/>
      <c r="URU33" s="52"/>
      <c r="URV33" s="52"/>
      <c r="URW33" s="52"/>
      <c r="URX33" s="52"/>
      <c r="URY33" s="52"/>
      <c r="URZ33" s="52"/>
      <c r="USA33" s="52"/>
      <c r="USB33" s="52"/>
      <c r="USC33" s="52"/>
      <c r="USD33" s="52"/>
      <c r="USE33" s="52"/>
      <c r="USF33" s="52"/>
      <c r="USG33" s="52"/>
      <c r="USH33" s="52"/>
      <c r="USI33" s="52"/>
      <c r="USJ33" s="52"/>
      <c r="USK33" s="52"/>
      <c r="USL33" s="52"/>
      <c r="USM33" s="52"/>
      <c r="USN33" s="52"/>
      <c r="USO33" s="52"/>
      <c r="USP33" s="52"/>
      <c r="USQ33" s="52"/>
      <c r="USR33" s="52"/>
      <c r="USS33" s="52"/>
      <c r="UST33" s="52"/>
      <c r="USU33" s="52"/>
      <c r="USV33" s="52"/>
      <c r="USW33" s="52"/>
      <c r="USX33" s="52"/>
      <c r="USY33" s="52"/>
      <c r="USZ33" s="52"/>
      <c r="UTA33" s="52"/>
      <c r="UTB33" s="52"/>
      <c r="UTC33" s="52"/>
      <c r="UTD33" s="52"/>
      <c r="UTE33" s="52"/>
      <c r="UTF33" s="52"/>
      <c r="UTG33" s="52"/>
      <c r="UTH33" s="52"/>
      <c r="UTI33" s="52"/>
      <c r="UTJ33" s="52"/>
      <c r="UTK33" s="52"/>
      <c r="UTL33" s="52"/>
      <c r="UTM33" s="52"/>
      <c r="UTN33" s="52"/>
      <c r="UTO33" s="52"/>
      <c r="UTP33" s="52"/>
      <c r="UTQ33" s="52"/>
      <c r="UTR33" s="52"/>
      <c r="UTS33" s="52"/>
      <c r="UTT33" s="52"/>
      <c r="UTU33" s="52"/>
      <c r="UTV33" s="52"/>
      <c r="UTW33" s="52"/>
      <c r="UTX33" s="52"/>
      <c r="UTY33" s="52"/>
      <c r="UTZ33" s="52"/>
      <c r="UUA33" s="52"/>
      <c r="UUB33" s="52"/>
      <c r="UUC33" s="52"/>
      <c r="UUD33" s="52"/>
      <c r="UUE33" s="52"/>
      <c r="UUF33" s="52"/>
      <c r="UUG33" s="52"/>
      <c r="UUH33" s="52"/>
      <c r="UUI33" s="52"/>
      <c r="UUJ33" s="52"/>
      <c r="UUK33" s="52"/>
      <c r="UUL33" s="52"/>
      <c r="UUM33" s="52"/>
      <c r="UUN33" s="52"/>
      <c r="UUO33" s="52"/>
      <c r="UUP33" s="52"/>
      <c r="UUQ33" s="52"/>
      <c r="UUR33" s="52"/>
      <c r="UUS33" s="52"/>
      <c r="UUT33" s="52"/>
      <c r="UUU33" s="52"/>
      <c r="UUV33" s="52"/>
      <c r="UUW33" s="52"/>
      <c r="UUX33" s="52"/>
      <c r="UUY33" s="52"/>
      <c r="UUZ33" s="52"/>
      <c r="UVA33" s="52"/>
      <c r="UVB33" s="52"/>
      <c r="UVC33" s="52"/>
      <c r="UVD33" s="52"/>
      <c r="UVE33" s="52"/>
      <c r="UVF33" s="52"/>
      <c r="UVG33" s="52"/>
      <c r="UVH33" s="52"/>
      <c r="UVI33" s="52"/>
      <c r="UVJ33" s="52"/>
      <c r="UVK33" s="52"/>
      <c r="UVL33" s="52"/>
      <c r="UVM33" s="52"/>
      <c r="UVN33" s="52"/>
      <c r="UVO33" s="52"/>
      <c r="UVP33" s="52"/>
      <c r="UVQ33" s="52"/>
      <c r="UVR33" s="52"/>
      <c r="UVS33" s="52"/>
      <c r="UVT33" s="52"/>
      <c r="UVU33" s="52"/>
      <c r="UVV33" s="52"/>
      <c r="UVW33" s="52"/>
      <c r="UVX33" s="52"/>
      <c r="UVY33" s="52"/>
      <c r="UVZ33" s="52"/>
      <c r="UWA33" s="52"/>
      <c r="UWB33" s="52"/>
      <c r="UWC33" s="52"/>
      <c r="UWD33" s="52"/>
      <c r="UWE33" s="52"/>
      <c r="UWF33" s="52"/>
      <c r="UWG33" s="52"/>
      <c r="UWH33" s="52"/>
      <c r="UWI33" s="52"/>
      <c r="UWJ33" s="52"/>
      <c r="UWK33" s="52"/>
      <c r="UWL33" s="52"/>
      <c r="UWM33" s="52"/>
      <c r="UWN33" s="52"/>
      <c r="UWO33" s="52"/>
      <c r="UWP33" s="52"/>
      <c r="UWQ33" s="52"/>
      <c r="UWR33" s="52"/>
      <c r="UWS33" s="52"/>
      <c r="UWT33" s="52"/>
      <c r="UWU33" s="52"/>
      <c r="UWV33" s="52"/>
      <c r="UWW33" s="52"/>
      <c r="UWX33" s="52"/>
      <c r="UWY33" s="52"/>
      <c r="UWZ33" s="52"/>
      <c r="UXA33" s="52"/>
      <c r="UXB33" s="52"/>
      <c r="UXC33" s="52"/>
      <c r="UXD33" s="52"/>
      <c r="UXE33" s="52"/>
      <c r="UXF33" s="52"/>
      <c r="UXG33" s="52"/>
      <c r="UXH33" s="52"/>
      <c r="UXI33" s="52"/>
      <c r="UXJ33" s="52"/>
      <c r="UXK33" s="52"/>
      <c r="UXL33" s="52"/>
      <c r="UXM33" s="52"/>
      <c r="UXN33" s="52"/>
      <c r="UXO33" s="52"/>
      <c r="UXP33" s="52"/>
      <c r="UXQ33" s="52"/>
      <c r="UXR33" s="52"/>
      <c r="UXS33" s="52"/>
      <c r="UXT33" s="52"/>
      <c r="UXU33" s="52"/>
      <c r="UXV33" s="52"/>
      <c r="UXW33" s="52"/>
      <c r="UXX33" s="52"/>
      <c r="UXY33" s="52"/>
      <c r="UXZ33" s="52"/>
      <c r="UYA33" s="52"/>
      <c r="UYB33" s="52"/>
      <c r="UYC33" s="52"/>
      <c r="UYD33" s="52"/>
      <c r="UYE33" s="52"/>
      <c r="UYF33" s="52"/>
      <c r="UYG33" s="52"/>
      <c r="UYH33" s="52"/>
      <c r="UYI33" s="52"/>
      <c r="UYJ33" s="52"/>
      <c r="UYK33" s="52"/>
      <c r="UYL33" s="52"/>
      <c r="UYM33" s="52"/>
      <c r="UYN33" s="52"/>
      <c r="UYO33" s="52"/>
      <c r="UYP33" s="52"/>
      <c r="UYQ33" s="52"/>
      <c r="UYR33" s="52"/>
      <c r="UYS33" s="52"/>
      <c r="UYT33" s="52"/>
      <c r="UYU33" s="52"/>
      <c r="UYV33" s="52"/>
      <c r="UYW33" s="52"/>
      <c r="UYX33" s="52"/>
      <c r="UYY33" s="52"/>
      <c r="UYZ33" s="52"/>
      <c r="UZA33" s="52"/>
      <c r="UZB33" s="52"/>
      <c r="UZC33" s="52"/>
      <c r="UZD33" s="52"/>
      <c r="UZE33" s="52"/>
      <c r="UZF33" s="52"/>
      <c r="UZG33" s="52"/>
      <c r="UZH33" s="52"/>
      <c r="UZI33" s="52"/>
      <c r="UZJ33" s="52"/>
      <c r="UZK33" s="52"/>
      <c r="UZL33" s="52"/>
      <c r="UZM33" s="52"/>
      <c r="UZN33" s="52"/>
      <c r="UZO33" s="52"/>
      <c r="UZP33" s="52"/>
      <c r="UZQ33" s="52"/>
      <c r="UZR33" s="52"/>
      <c r="UZS33" s="52"/>
      <c r="UZT33" s="52"/>
      <c r="UZU33" s="52"/>
      <c r="UZV33" s="52"/>
      <c r="UZW33" s="52"/>
      <c r="UZX33" s="52"/>
      <c r="UZY33" s="52"/>
      <c r="UZZ33" s="52"/>
      <c r="VAA33" s="52"/>
      <c r="VAB33" s="52"/>
      <c r="VAC33" s="52"/>
      <c r="VAD33" s="52"/>
      <c r="VAE33" s="52"/>
      <c r="VAF33" s="52"/>
      <c r="VAG33" s="52"/>
      <c r="VAH33" s="52"/>
      <c r="VAI33" s="52"/>
      <c r="VAJ33" s="52"/>
      <c r="VAK33" s="52"/>
      <c r="VAL33" s="52"/>
      <c r="VAM33" s="52"/>
      <c r="VAN33" s="52"/>
      <c r="VAO33" s="52"/>
      <c r="VAP33" s="52"/>
      <c r="VAQ33" s="52"/>
      <c r="VAR33" s="52"/>
      <c r="VAS33" s="52"/>
      <c r="VAT33" s="52"/>
      <c r="VAU33" s="52"/>
      <c r="VAV33" s="52"/>
      <c r="VAW33" s="52"/>
      <c r="VAX33" s="52"/>
      <c r="VAY33" s="52"/>
      <c r="VAZ33" s="52"/>
      <c r="VBA33" s="52"/>
      <c r="VBB33" s="52"/>
      <c r="VBC33" s="52"/>
      <c r="VBD33" s="52"/>
      <c r="VBE33" s="52"/>
      <c r="VBF33" s="52"/>
      <c r="VBG33" s="52"/>
      <c r="VBH33" s="52"/>
      <c r="VBI33" s="52"/>
      <c r="VBJ33" s="52"/>
      <c r="VBK33" s="52"/>
      <c r="VBL33" s="52"/>
      <c r="VBM33" s="52"/>
      <c r="VBN33" s="52"/>
      <c r="VBO33" s="52"/>
      <c r="VBP33" s="52"/>
      <c r="VBQ33" s="52"/>
      <c r="VBR33" s="52"/>
      <c r="VBS33" s="52"/>
      <c r="VBT33" s="52"/>
      <c r="VBU33" s="52"/>
      <c r="VBV33" s="52"/>
      <c r="VBW33" s="52"/>
      <c r="VBX33" s="52"/>
      <c r="VBY33" s="52"/>
      <c r="VBZ33" s="52"/>
      <c r="VCA33" s="52"/>
      <c r="VCB33" s="52"/>
      <c r="VCC33" s="52"/>
      <c r="VCD33" s="52"/>
      <c r="VCE33" s="52"/>
      <c r="VCF33" s="52"/>
      <c r="VCG33" s="52"/>
      <c r="VCH33" s="52"/>
      <c r="VCI33" s="52"/>
      <c r="VCJ33" s="52"/>
      <c r="VCK33" s="52"/>
      <c r="VCL33" s="52"/>
      <c r="VCM33" s="52"/>
      <c r="VCN33" s="52"/>
      <c r="VCO33" s="52"/>
      <c r="VCP33" s="52"/>
      <c r="VCQ33" s="52"/>
      <c r="VCR33" s="52"/>
      <c r="VCS33" s="52"/>
      <c r="VCT33" s="52"/>
      <c r="VCU33" s="52"/>
      <c r="VCV33" s="52"/>
      <c r="VCW33" s="52"/>
      <c r="VCX33" s="52"/>
      <c r="VCY33" s="52"/>
      <c r="VCZ33" s="52"/>
      <c r="VDA33" s="52"/>
      <c r="VDB33" s="52"/>
      <c r="VDC33" s="52"/>
      <c r="VDD33" s="52"/>
      <c r="VDE33" s="52"/>
      <c r="VDF33" s="52"/>
      <c r="VDG33" s="52"/>
      <c r="VDH33" s="52"/>
      <c r="VDI33" s="52"/>
      <c r="VDJ33" s="52"/>
      <c r="VDK33" s="52"/>
      <c r="VDL33" s="52"/>
      <c r="VDM33" s="52"/>
      <c r="VDN33" s="52"/>
      <c r="VDO33" s="52"/>
      <c r="VDP33" s="52"/>
      <c r="VDQ33" s="52"/>
      <c r="VDR33" s="52"/>
      <c r="VDS33" s="52"/>
      <c r="VDT33" s="52"/>
      <c r="VDU33" s="52"/>
      <c r="VDV33" s="52"/>
      <c r="VDW33" s="52"/>
      <c r="VDX33" s="52"/>
      <c r="VDY33" s="52"/>
      <c r="VDZ33" s="52"/>
      <c r="VEA33" s="52"/>
      <c r="VEB33" s="52"/>
      <c r="VEC33" s="52"/>
      <c r="VED33" s="52"/>
      <c r="VEE33" s="52"/>
      <c r="VEF33" s="52"/>
      <c r="VEG33" s="52"/>
      <c r="VEH33" s="52"/>
      <c r="VEI33" s="52"/>
      <c r="VEJ33" s="52"/>
      <c r="VEK33" s="52"/>
      <c r="VEL33" s="52"/>
      <c r="VEM33" s="52"/>
      <c r="VEN33" s="52"/>
      <c r="VEO33" s="52"/>
      <c r="VEP33" s="52"/>
      <c r="VEQ33" s="52"/>
      <c r="VER33" s="52"/>
      <c r="VES33" s="52"/>
      <c r="VET33" s="52"/>
      <c r="VEU33" s="52"/>
      <c r="VEV33" s="52"/>
      <c r="VEW33" s="52"/>
      <c r="VEX33" s="52"/>
      <c r="VEY33" s="52"/>
      <c r="VEZ33" s="52"/>
      <c r="VFA33" s="52"/>
      <c r="VFB33" s="52"/>
      <c r="VFC33" s="52"/>
      <c r="VFD33" s="52"/>
      <c r="VFE33" s="52"/>
      <c r="VFF33" s="52"/>
      <c r="VFG33" s="52"/>
      <c r="VFH33" s="52"/>
      <c r="VFI33" s="52"/>
      <c r="VFJ33" s="52"/>
      <c r="VFK33" s="52"/>
      <c r="VFL33" s="52"/>
      <c r="VFM33" s="52"/>
      <c r="VFN33" s="52"/>
      <c r="VFO33" s="52"/>
      <c r="VFP33" s="52"/>
      <c r="VFQ33" s="52"/>
      <c r="VFR33" s="52"/>
      <c r="VFS33" s="52"/>
      <c r="VFT33" s="52"/>
      <c r="VFU33" s="52"/>
      <c r="VFV33" s="52"/>
      <c r="VFW33" s="52"/>
      <c r="VFX33" s="52"/>
      <c r="VFY33" s="52"/>
      <c r="VFZ33" s="52"/>
      <c r="VGA33" s="52"/>
      <c r="VGB33" s="52"/>
      <c r="VGC33" s="52"/>
      <c r="VGD33" s="52"/>
      <c r="VGE33" s="52"/>
      <c r="VGF33" s="52"/>
      <c r="VGG33" s="52"/>
      <c r="VGH33" s="52"/>
      <c r="VGI33" s="52"/>
      <c r="VGJ33" s="52"/>
      <c r="VGK33" s="52"/>
      <c r="VGL33" s="52"/>
      <c r="VGM33" s="52"/>
      <c r="VGN33" s="52"/>
      <c r="VGO33" s="52"/>
      <c r="VGP33" s="52"/>
      <c r="VGQ33" s="52"/>
      <c r="VGR33" s="52"/>
      <c r="VGS33" s="52"/>
      <c r="VGT33" s="52"/>
      <c r="VGU33" s="52"/>
      <c r="VGV33" s="52"/>
      <c r="VGW33" s="52"/>
      <c r="VGX33" s="52"/>
      <c r="VGY33" s="52"/>
      <c r="VGZ33" s="52"/>
      <c r="VHA33" s="52"/>
      <c r="VHB33" s="52"/>
      <c r="VHC33" s="52"/>
      <c r="VHD33" s="52"/>
      <c r="VHE33" s="52"/>
      <c r="VHF33" s="52"/>
      <c r="VHG33" s="52"/>
      <c r="VHH33" s="52"/>
      <c r="VHI33" s="52"/>
      <c r="VHJ33" s="52"/>
      <c r="VHK33" s="52"/>
      <c r="VHL33" s="52"/>
      <c r="VHM33" s="52"/>
      <c r="VHN33" s="52"/>
      <c r="VHO33" s="52"/>
      <c r="VHP33" s="52"/>
      <c r="VHQ33" s="52"/>
      <c r="VHR33" s="52"/>
      <c r="VHS33" s="52"/>
      <c r="VHT33" s="52"/>
      <c r="VHU33" s="52"/>
      <c r="VHV33" s="52"/>
      <c r="VHW33" s="52"/>
      <c r="VHX33" s="52"/>
      <c r="VHY33" s="52"/>
      <c r="VHZ33" s="52"/>
      <c r="VIA33" s="52"/>
      <c r="VIB33" s="52"/>
      <c r="VIC33" s="52"/>
      <c r="VID33" s="52"/>
      <c r="VIE33" s="52"/>
      <c r="VIF33" s="52"/>
      <c r="VIG33" s="52"/>
      <c r="VIH33" s="52"/>
      <c r="VII33" s="52"/>
      <c r="VIJ33" s="52"/>
      <c r="VIK33" s="52"/>
      <c r="VIL33" s="52"/>
      <c r="VIM33" s="52"/>
      <c r="VIN33" s="52"/>
      <c r="VIO33" s="52"/>
      <c r="VIP33" s="52"/>
      <c r="VIQ33" s="52"/>
      <c r="VIR33" s="52"/>
      <c r="VIS33" s="52"/>
      <c r="VIT33" s="52"/>
      <c r="VIU33" s="52"/>
      <c r="VIV33" s="52"/>
      <c r="VIW33" s="52"/>
      <c r="VIX33" s="52"/>
      <c r="VIY33" s="52"/>
      <c r="VIZ33" s="52"/>
      <c r="VJA33" s="52"/>
      <c r="VJB33" s="52"/>
      <c r="VJC33" s="52"/>
      <c r="VJD33" s="52"/>
      <c r="VJE33" s="52"/>
      <c r="VJF33" s="52"/>
      <c r="VJG33" s="52"/>
      <c r="VJH33" s="52"/>
      <c r="VJI33" s="52"/>
      <c r="VJJ33" s="52"/>
      <c r="VJK33" s="52"/>
      <c r="VJL33" s="52"/>
      <c r="VJM33" s="52"/>
      <c r="VJN33" s="52"/>
      <c r="VJO33" s="52"/>
      <c r="VJP33" s="52"/>
      <c r="VJQ33" s="52"/>
      <c r="VJR33" s="52"/>
      <c r="VJS33" s="52"/>
      <c r="VJT33" s="52"/>
      <c r="VJU33" s="52"/>
      <c r="VJV33" s="52"/>
      <c r="VJW33" s="52"/>
      <c r="VJX33" s="52"/>
      <c r="VJY33" s="52"/>
      <c r="VJZ33" s="52"/>
      <c r="VKA33" s="52"/>
      <c r="VKB33" s="52"/>
      <c r="VKC33" s="52"/>
      <c r="VKD33" s="52"/>
      <c r="VKE33" s="52"/>
      <c r="VKF33" s="52"/>
      <c r="VKG33" s="52"/>
      <c r="VKH33" s="52"/>
      <c r="VKI33" s="52"/>
      <c r="VKJ33" s="52"/>
      <c r="VKK33" s="52"/>
      <c r="VKL33" s="52"/>
      <c r="VKM33" s="52"/>
      <c r="VKN33" s="52"/>
      <c r="VKO33" s="52"/>
      <c r="VKP33" s="52"/>
      <c r="VKQ33" s="52"/>
      <c r="VKR33" s="52"/>
      <c r="VKS33" s="52"/>
      <c r="VKT33" s="52"/>
      <c r="VKU33" s="52"/>
      <c r="VKV33" s="52"/>
      <c r="VKW33" s="52"/>
      <c r="VKX33" s="52"/>
      <c r="VKY33" s="52"/>
      <c r="VKZ33" s="52"/>
      <c r="VLA33" s="52"/>
      <c r="VLB33" s="52"/>
      <c r="VLC33" s="52"/>
      <c r="VLD33" s="52"/>
      <c r="VLE33" s="52"/>
      <c r="VLF33" s="52"/>
      <c r="VLG33" s="52"/>
      <c r="VLH33" s="52"/>
      <c r="VLI33" s="52"/>
      <c r="VLJ33" s="52"/>
      <c r="VLK33" s="52"/>
      <c r="VLL33" s="52"/>
      <c r="VLM33" s="52"/>
      <c r="VLN33" s="52"/>
      <c r="VLO33" s="52"/>
      <c r="VLP33" s="52"/>
      <c r="VLQ33" s="52"/>
      <c r="VLR33" s="52"/>
      <c r="VLS33" s="52"/>
      <c r="VLT33" s="52"/>
      <c r="VLU33" s="52"/>
      <c r="VLV33" s="52"/>
      <c r="VLW33" s="52"/>
      <c r="VLX33" s="52"/>
      <c r="VLY33" s="52"/>
      <c r="VLZ33" s="52"/>
      <c r="VMA33" s="52"/>
      <c r="VMB33" s="52"/>
      <c r="VMC33" s="52"/>
      <c r="VMD33" s="52"/>
      <c r="VME33" s="52"/>
      <c r="VMF33" s="52"/>
      <c r="VMG33" s="52"/>
      <c r="VMH33" s="52"/>
      <c r="VMI33" s="52"/>
      <c r="VMJ33" s="52"/>
      <c r="VMK33" s="52"/>
      <c r="VML33" s="52"/>
      <c r="VMM33" s="52"/>
      <c r="VMN33" s="52"/>
      <c r="VMO33" s="52"/>
      <c r="VMP33" s="52"/>
      <c r="VMQ33" s="52"/>
      <c r="VMR33" s="52"/>
      <c r="VMS33" s="52"/>
      <c r="VMT33" s="52"/>
      <c r="VMU33" s="52"/>
      <c r="VMV33" s="52"/>
      <c r="VMW33" s="52"/>
      <c r="VMX33" s="52"/>
      <c r="VMY33" s="52"/>
      <c r="VMZ33" s="52"/>
      <c r="VNA33" s="52"/>
      <c r="VNB33" s="52"/>
      <c r="VNC33" s="52"/>
      <c r="VND33" s="52"/>
      <c r="VNE33" s="52"/>
      <c r="VNF33" s="52"/>
      <c r="VNG33" s="52"/>
      <c r="VNH33" s="52"/>
      <c r="VNI33" s="52"/>
      <c r="VNJ33" s="52"/>
      <c r="VNK33" s="52"/>
      <c r="VNL33" s="52"/>
      <c r="VNM33" s="52"/>
      <c r="VNN33" s="52"/>
      <c r="VNO33" s="52"/>
      <c r="VNP33" s="52"/>
      <c r="VNQ33" s="52"/>
      <c r="VNR33" s="52"/>
      <c r="VNS33" s="52"/>
      <c r="VNT33" s="52"/>
      <c r="VNU33" s="52"/>
      <c r="VNV33" s="52"/>
      <c r="VNW33" s="52"/>
      <c r="VNX33" s="52"/>
      <c r="VNY33" s="52"/>
      <c r="VNZ33" s="52"/>
      <c r="VOA33" s="52"/>
      <c r="VOB33" s="52"/>
      <c r="VOC33" s="52"/>
      <c r="VOD33" s="52"/>
      <c r="VOE33" s="52"/>
      <c r="VOF33" s="52"/>
      <c r="VOG33" s="52"/>
      <c r="VOH33" s="52"/>
      <c r="VOI33" s="52"/>
      <c r="VOJ33" s="52"/>
      <c r="VOK33" s="52"/>
      <c r="VOL33" s="52"/>
      <c r="VOM33" s="52"/>
      <c r="VON33" s="52"/>
      <c r="VOO33" s="52"/>
      <c r="VOP33" s="52"/>
      <c r="VOQ33" s="52"/>
      <c r="VOR33" s="52"/>
      <c r="VOS33" s="52"/>
      <c r="VOT33" s="52"/>
      <c r="VOU33" s="52"/>
      <c r="VOV33" s="52"/>
      <c r="VOW33" s="52"/>
      <c r="VOX33" s="52"/>
      <c r="VOY33" s="52"/>
      <c r="VOZ33" s="52"/>
      <c r="VPA33" s="52"/>
      <c r="VPB33" s="52"/>
      <c r="VPC33" s="52"/>
      <c r="VPD33" s="52"/>
      <c r="VPE33" s="52"/>
      <c r="VPF33" s="52"/>
      <c r="VPG33" s="52"/>
      <c r="VPH33" s="52"/>
      <c r="VPI33" s="52"/>
      <c r="VPJ33" s="52"/>
      <c r="VPK33" s="52"/>
      <c r="VPL33" s="52"/>
      <c r="VPM33" s="52"/>
      <c r="VPN33" s="52"/>
      <c r="VPO33" s="52"/>
      <c r="VPP33" s="52"/>
      <c r="VPQ33" s="52"/>
      <c r="VPR33" s="52"/>
      <c r="VPS33" s="52"/>
      <c r="VPT33" s="52"/>
      <c r="VPU33" s="52"/>
      <c r="VPV33" s="52"/>
      <c r="VPW33" s="52"/>
      <c r="VPX33" s="52"/>
      <c r="VPY33" s="52"/>
      <c r="VPZ33" s="52"/>
      <c r="VQA33" s="52"/>
      <c r="VQB33" s="52"/>
      <c r="VQC33" s="52"/>
      <c r="VQD33" s="52"/>
      <c r="VQE33" s="52"/>
      <c r="VQF33" s="52"/>
      <c r="VQG33" s="52"/>
      <c r="VQH33" s="52"/>
      <c r="VQI33" s="52"/>
      <c r="VQJ33" s="52"/>
      <c r="VQK33" s="52"/>
      <c r="VQL33" s="52"/>
      <c r="VQM33" s="52"/>
      <c r="VQN33" s="52"/>
      <c r="VQO33" s="52"/>
      <c r="VQP33" s="52"/>
      <c r="VQQ33" s="52"/>
      <c r="VQR33" s="52"/>
      <c r="VQS33" s="52"/>
      <c r="VQT33" s="52"/>
      <c r="VQU33" s="52"/>
      <c r="VQV33" s="52"/>
      <c r="VQW33" s="52"/>
      <c r="VQX33" s="52"/>
      <c r="VQY33" s="52"/>
      <c r="VQZ33" s="52"/>
      <c r="VRA33" s="52"/>
      <c r="VRB33" s="52"/>
      <c r="VRC33" s="52"/>
      <c r="VRD33" s="52"/>
      <c r="VRE33" s="52"/>
      <c r="VRF33" s="52"/>
      <c r="VRG33" s="52"/>
      <c r="VRH33" s="52"/>
      <c r="VRI33" s="52"/>
      <c r="VRJ33" s="52"/>
      <c r="VRK33" s="52"/>
      <c r="VRL33" s="52"/>
      <c r="VRM33" s="52"/>
      <c r="VRN33" s="52"/>
      <c r="VRO33" s="52"/>
      <c r="VRP33" s="52"/>
      <c r="VRQ33" s="52"/>
      <c r="VRR33" s="52"/>
      <c r="VRS33" s="52"/>
      <c r="VRT33" s="52"/>
      <c r="VRU33" s="52"/>
      <c r="VRV33" s="52"/>
      <c r="VRW33" s="52"/>
      <c r="VRX33" s="52"/>
      <c r="VRY33" s="52"/>
      <c r="VRZ33" s="52"/>
      <c r="VSA33" s="52"/>
      <c r="VSB33" s="52"/>
      <c r="VSC33" s="52"/>
      <c r="VSD33" s="52"/>
      <c r="VSE33" s="52"/>
      <c r="VSF33" s="52"/>
      <c r="VSG33" s="52"/>
      <c r="VSH33" s="52"/>
      <c r="VSI33" s="52"/>
      <c r="VSJ33" s="52"/>
      <c r="VSK33" s="52"/>
      <c r="VSL33" s="52"/>
      <c r="VSM33" s="52"/>
      <c r="VSN33" s="52"/>
      <c r="VSO33" s="52"/>
      <c r="VSP33" s="52"/>
      <c r="VSQ33" s="52"/>
      <c r="VSR33" s="52"/>
      <c r="VSS33" s="52"/>
      <c r="VST33" s="52"/>
      <c r="VSU33" s="52"/>
      <c r="VSV33" s="52"/>
      <c r="VSW33" s="52"/>
      <c r="VSX33" s="52"/>
      <c r="VSY33" s="52"/>
      <c r="VSZ33" s="52"/>
      <c r="VTA33" s="52"/>
      <c r="VTB33" s="52"/>
      <c r="VTC33" s="52"/>
      <c r="VTD33" s="52"/>
      <c r="VTE33" s="52"/>
      <c r="VTF33" s="52"/>
      <c r="VTG33" s="52"/>
      <c r="VTH33" s="52"/>
      <c r="VTI33" s="52"/>
      <c r="VTJ33" s="52"/>
      <c r="VTK33" s="52"/>
      <c r="VTL33" s="52"/>
      <c r="VTM33" s="52"/>
      <c r="VTN33" s="52"/>
      <c r="VTO33" s="52"/>
      <c r="VTP33" s="52"/>
      <c r="VTQ33" s="52"/>
      <c r="VTR33" s="52"/>
      <c r="VTS33" s="52"/>
      <c r="VTT33" s="52"/>
      <c r="VTU33" s="52"/>
      <c r="VTV33" s="52"/>
      <c r="VTW33" s="52"/>
      <c r="VTX33" s="52"/>
      <c r="VTY33" s="52"/>
      <c r="VTZ33" s="52"/>
      <c r="VUA33" s="52"/>
      <c r="VUB33" s="52"/>
      <c r="VUC33" s="52"/>
      <c r="VUD33" s="52"/>
      <c r="VUE33" s="52"/>
      <c r="VUF33" s="52"/>
      <c r="VUG33" s="52"/>
      <c r="VUH33" s="52"/>
      <c r="VUI33" s="52"/>
      <c r="VUJ33" s="52"/>
      <c r="VUK33" s="52"/>
      <c r="VUL33" s="52"/>
      <c r="VUM33" s="52"/>
      <c r="VUN33" s="52"/>
      <c r="VUO33" s="52"/>
      <c r="VUP33" s="52"/>
      <c r="VUQ33" s="52"/>
      <c r="VUR33" s="52"/>
      <c r="VUS33" s="52"/>
      <c r="VUT33" s="52"/>
      <c r="VUU33" s="52"/>
      <c r="VUV33" s="52"/>
      <c r="VUW33" s="52"/>
      <c r="VUX33" s="52"/>
      <c r="VUY33" s="52"/>
      <c r="VUZ33" s="52"/>
      <c r="VVA33" s="52"/>
      <c r="VVB33" s="52"/>
      <c r="VVC33" s="52"/>
      <c r="VVD33" s="52"/>
      <c r="VVE33" s="52"/>
      <c r="VVF33" s="52"/>
      <c r="VVG33" s="52"/>
      <c r="VVH33" s="52"/>
      <c r="VVI33" s="52"/>
      <c r="VVJ33" s="52"/>
      <c r="VVK33" s="52"/>
      <c r="VVL33" s="52"/>
      <c r="VVM33" s="52"/>
      <c r="VVN33" s="52"/>
      <c r="VVO33" s="52"/>
      <c r="VVP33" s="52"/>
      <c r="VVQ33" s="52"/>
      <c r="VVR33" s="52"/>
      <c r="VVS33" s="52"/>
      <c r="VVT33" s="52"/>
      <c r="VVU33" s="52"/>
      <c r="VVV33" s="52"/>
      <c r="VVW33" s="52"/>
      <c r="VVX33" s="52"/>
      <c r="VVY33" s="52"/>
      <c r="VVZ33" s="52"/>
      <c r="VWA33" s="52"/>
      <c r="VWB33" s="52"/>
      <c r="VWC33" s="52"/>
      <c r="VWD33" s="52"/>
      <c r="VWE33" s="52"/>
      <c r="VWF33" s="52"/>
      <c r="VWG33" s="52"/>
      <c r="VWH33" s="52"/>
      <c r="VWI33" s="52"/>
      <c r="VWJ33" s="52"/>
      <c r="VWK33" s="52"/>
      <c r="VWL33" s="52"/>
      <c r="VWM33" s="52"/>
      <c r="VWN33" s="52"/>
      <c r="VWO33" s="52"/>
      <c r="VWP33" s="52"/>
      <c r="VWQ33" s="52"/>
      <c r="VWR33" s="52"/>
      <c r="VWS33" s="52"/>
      <c r="VWT33" s="52"/>
      <c r="VWU33" s="52"/>
      <c r="VWV33" s="52"/>
      <c r="VWW33" s="52"/>
      <c r="VWX33" s="52"/>
      <c r="VWY33" s="52"/>
      <c r="VWZ33" s="52"/>
      <c r="VXA33" s="52"/>
      <c r="VXB33" s="52"/>
      <c r="VXC33" s="52"/>
      <c r="VXD33" s="52"/>
      <c r="VXE33" s="52"/>
      <c r="VXF33" s="52"/>
      <c r="VXG33" s="52"/>
      <c r="VXH33" s="52"/>
      <c r="VXI33" s="52"/>
      <c r="VXJ33" s="52"/>
      <c r="VXK33" s="52"/>
      <c r="VXL33" s="52"/>
      <c r="VXM33" s="52"/>
      <c r="VXN33" s="52"/>
      <c r="VXO33" s="52"/>
      <c r="VXP33" s="52"/>
      <c r="VXQ33" s="52"/>
      <c r="VXR33" s="52"/>
      <c r="VXS33" s="52"/>
      <c r="VXT33" s="52"/>
      <c r="VXU33" s="52"/>
      <c r="VXV33" s="52"/>
      <c r="VXW33" s="52"/>
      <c r="VXX33" s="52"/>
      <c r="VXY33" s="52"/>
      <c r="VXZ33" s="52"/>
      <c r="VYA33" s="52"/>
      <c r="VYB33" s="52"/>
      <c r="VYC33" s="52"/>
      <c r="VYD33" s="52"/>
      <c r="VYE33" s="52"/>
      <c r="VYF33" s="52"/>
      <c r="VYG33" s="52"/>
      <c r="VYH33" s="52"/>
      <c r="VYI33" s="52"/>
      <c r="VYJ33" s="52"/>
      <c r="VYK33" s="52"/>
      <c r="VYL33" s="52"/>
      <c r="VYM33" s="52"/>
      <c r="VYN33" s="52"/>
      <c r="VYO33" s="52"/>
      <c r="VYP33" s="52"/>
      <c r="VYQ33" s="52"/>
      <c r="VYR33" s="52"/>
      <c r="VYS33" s="52"/>
      <c r="VYT33" s="52"/>
      <c r="VYU33" s="52"/>
      <c r="VYV33" s="52"/>
      <c r="VYW33" s="52"/>
      <c r="VYX33" s="52"/>
      <c r="VYY33" s="52"/>
      <c r="VYZ33" s="52"/>
      <c r="VZA33" s="52"/>
      <c r="VZB33" s="52"/>
      <c r="VZC33" s="52"/>
      <c r="VZD33" s="52"/>
      <c r="VZE33" s="52"/>
      <c r="VZF33" s="52"/>
      <c r="VZG33" s="52"/>
      <c r="VZH33" s="52"/>
      <c r="VZI33" s="52"/>
      <c r="VZJ33" s="52"/>
      <c r="VZK33" s="52"/>
      <c r="VZL33" s="52"/>
      <c r="VZM33" s="52"/>
      <c r="VZN33" s="52"/>
      <c r="VZO33" s="52"/>
      <c r="VZP33" s="52"/>
      <c r="VZQ33" s="52"/>
      <c r="VZR33" s="52"/>
      <c r="VZS33" s="52"/>
      <c r="VZT33" s="52"/>
      <c r="VZU33" s="52"/>
      <c r="VZV33" s="52"/>
      <c r="VZW33" s="52"/>
      <c r="VZX33" s="52"/>
      <c r="VZY33" s="52"/>
      <c r="VZZ33" s="52"/>
      <c r="WAA33" s="52"/>
      <c r="WAB33" s="52"/>
      <c r="WAC33" s="52"/>
      <c r="WAD33" s="52"/>
      <c r="WAE33" s="52"/>
      <c r="WAF33" s="52"/>
      <c r="WAG33" s="52"/>
      <c r="WAH33" s="52"/>
      <c r="WAI33" s="52"/>
      <c r="WAJ33" s="52"/>
      <c r="WAK33" s="52"/>
      <c r="WAL33" s="52"/>
      <c r="WAM33" s="52"/>
      <c r="WAN33" s="52"/>
      <c r="WAO33" s="52"/>
      <c r="WAP33" s="52"/>
      <c r="WAQ33" s="52"/>
      <c r="WAR33" s="52"/>
      <c r="WAS33" s="52"/>
      <c r="WAT33" s="52"/>
      <c r="WAU33" s="52"/>
      <c r="WAV33" s="52"/>
      <c r="WAW33" s="52"/>
      <c r="WAX33" s="52"/>
      <c r="WAY33" s="52"/>
      <c r="WAZ33" s="52"/>
      <c r="WBA33" s="52"/>
      <c r="WBB33" s="52"/>
      <c r="WBC33" s="52"/>
      <c r="WBD33" s="52"/>
      <c r="WBE33" s="52"/>
      <c r="WBF33" s="52"/>
      <c r="WBG33" s="52"/>
      <c r="WBH33" s="52"/>
      <c r="WBI33" s="52"/>
      <c r="WBJ33" s="52"/>
      <c r="WBK33" s="52"/>
      <c r="WBL33" s="52"/>
      <c r="WBM33" s="52"/>
      <c r="WBN33" s="52"/>
      <c r="WBO33" s="52"/>
      <c r="WBP33" s="52"/>
      <c r="WBQ33" s="52"/>
      <c r="WBR33" s="52"/>
      <c r="WBS33" s="52"/>
      <c r="WBT33" s="52"/>
      <c r="WBU33" s="52"/>
      <c r="WBV33" s="52"/>
      <c r="WBW33" s="52"/>
      <c r="WBX33" s="52"/>
      <c r="WBY33" s="52"/>
      <c r="WBZ33" s="52"/>
      <c r="WCA33" s="52"/>
      <c r="WCB33" s="52"/>
      <c r="WCC33" s="52"/>
      <c r="WCD33" s="52"/>
      <c r="WCE33" s="52"/>
      <c r="WCF33" s="52"/>
      <c r="WCG33" s="52"/>
      <c r="WCH33" s="52"/>
      <c r="WCI33" s="52"/>
      <c r="WCJ33" s="52"/>
      <c r="WCK33" s="52"/>
      <c r="WCL33" s="52"/>
      <c r="WCM33" s="52"/>
      <c r="WCN33" s="52"/>
      <c r="WCO33" s="52"/>
      <c r="WCP33" s="52"/>
      <c r="WCQ33" s="52"/>
      <c r="WCR33" s="52"/>
      <c r="WCS33" s="52"/>
      <c r="WCT33" s="52"/>
      <c r="WCU33" s="52"/>
      <c r="WCV33" s="52"/>
      <c r="WCW33" s="52"/>
      <c r="WCX33" s="52"/>
      <c r="WCY33" s="52"/>
      <c r="WCZ33" s="52"/>
      <c r="WDA33" s="52"/>
      <c r="WDB33" s="52"/>
      <c r="WDC33" s="52"/>
      <c r="WDD33" s="52"/>
      <c r="WDE33" s="52"/>
      <c r="WDF33" s="52"/>
      <c r="WDG33" s="52"/>
      <c r="WDH33" s="52"/>
      <c r="WDI33" s="52"/>
      <c r="WDJ33" s="52"/>
      <c r="WDK33" s="52"/>
      <c r="WDL33" s="52"/>
      <c r="WDM33" s="52"/>
      <c r="WDN33" s="52"/>
      <c r="WDO33" s="52"/>
      <c r="WDP33" s="52"/>
      <c r="WDQ33" s="52"/>
      <c r="WDR33" s="52"/>
      <c r="WDS33" s="52"/>
      <c r="WDT33" s="52"/>
      <c r="WDU33" s="52"/>
      <c r="WDV33" s="52"/>
      <c r="WDW33" s="52"/>
      <c r="WDX33" s="52"/>
      <c r="WDY33" s="52"/>
      <c r="WDZ33" s="52"/>
      <c r="WEA33" s="52"/>
      <c r="WEB33" s="52"/>
      <c r="WEC33" s="52"/>
      <c r="WED33" s="52"/>
      <c r="WEE33" s="52"/>
      <c r="WEF33" s="52"/>
      <c r="WEG33" s="52"/>
      <c r="WEH33" s="52"/>
      <c r="WEI33" s="52"/>
      <c r="WEJ33" s="52"/>
      <c r="WEK33" s="52"/>
      <c r="WEL33" s="52"/>
      <c r="WEM33" s="52"/>
      <c r="WEN33" s="52"/>
      <c r="WEO33" s="52"/>
      <c r="WEP33" s="52"/>
      <c r="WEQ33" s="52"/>
      <c r="WER33" s="52"/>
      <c r="WES33" s="52"/>
      <c r="WET33" s="52"/>
      <c r="WEU33" s="52"/>
      <c r="WEV33" s="52"/>
      <c r="WEW33" s="52"/>
      <c r="WEX33" s="52"/>
      <c r="WEY33" s="52"/>
      <c r="WEZ33" s="52"/>
      <c r="WFA33" s="52"/>
      <c r="WFB33" s="52"/>
      <c r="WFC33" s="52"/>
      <c r="WFD33" s="52"/>
      <c r="WFE33" s="52"/>
      <c r="WFF33" s="52"/>
      <c r="WFG33" s="52"/>
      <c r="WFH33" s="52"/>
      <c r="WFI33" s="52"/>
      <c r="WFJ33" s="52"/>
      <c r="WFK33" s="52"/>
      <c r="WFL33" s="52"/>
      <c r="WFM33" s="52"/>
      <c r="WFN33" s="52"/>
      <c r="WFO33" s="52"/>
      <c r="WFP33" s="52"/>
      <c r="WFQ33" s="52"/>
      <c r="WFR33" s="52"/>
      <c r="WFS33" s="52"/>
      <c r="WFT33" s="52"/>
      <c r="WFU33" s="52"/>
      <c r="WFV33" s="52"/>
      <c r="WFW33" s="52"/>
      <c r="WFX33" s="52"/>
      <c r="WFY33" s="52"/>
      <c r="WFZ33" s="52"/>
      <c r="WGA33" s="52"/>
      <c r="WGB33" s="52"/>
      <c r="WGC33" s="52"/>
      <c r="WGD33" s="52"/>
      <c r="WGE33" s="52"/>
      <c r="WGF33" s="52"/>
      <c r="WGG33" s="52"/>
      <c r="WGH33" s="52"/>
      <c r="WGI33" s="52"/>
      <c r="WGJ33" s="52"/>
      <c r="WGK33" s="52"/>
      <c r="WGL33" s="52"/>
      <c r="WGM33" s="52"/>
      <c r="WGN33" s="52"/>
      <c r="WGO33" s="52"/>
      <c r="WGP33" s="52"/>
      <c r="WGQ33" s="52"/>
      <c r="WGR33" s="52"/>
      <c r="WGS33" s="52"/>
      <c r="WGT33" s="52"/>
      <c r="WGU33" s="52"/>
      <c r="WGV33" s="52"/>
      <c r="WGW33" s="52"/>
      <c r="WGX33" s="52"/>
      <c r="WGY33" s="52"/>
      <c r="WGZ33" s="52"/>
      <c r="WHA33" s="52"/>
      <c r="WHB33" s="52"/>
      <c r="WHC33" s="52"/>
      <c r="WHD33" s="52"/>
      <c r="WHE33" s="52"/>
      <c r="WHF33" s="52"/>
      <c r="WHG33" s="52"/>
      <c r="WHH33" s="52"/>
      <c r="WHI33" s="52"/>
      <c r="WHJ33" s="52"/>
      <c r="WHK33" s="52"/>
      <c r="WHL33" s="52"/>
      <c r="WHM33" s="52"/>
      <c r="WHN33" s="52"/>
      <c r="WHO33" s="52"/>
      <c r="WHP33" s="52"/>
      <c r="WHQ33" s="52"/>
      <c r="WHR33" s="52"/>
      <c r="WHS33" s="52"/>
      <c r="WHT33" s="52"/>
      <c r="WHU33" s="52"/>
      <c r="WHV33" s="52"/>
      <c r="WHW33" s="52"/>
      <c r="WHX33" s="52"/>
      <c r="WHY33" s="52"/>
      <c r="WHZ33" s="52"/>
      <c r="WIA33" s="52"/>
      <c r="WIB33" s="52"/>
      <c r="WIC33" s="52"/>
      <c r="WID33" s="52"/>
      <c r="WIE33" s="52"/>
      <c r="WIF33" s="52"/>
      <c r="WIG33" s="52"/>
      <c r="WIH33" s="52"/>
      <c r="WII33" s="52"/>
      <c r="WIJ33" s="52"/>
      <c r="WIK33" s="52"/>
      <c r="WIL33" s="52"/>
      <c r="WIM33" s="52"/>
      <c r="WIN33" s="52"/>
      <c r="WIO33" s="52"/>
      <c r="WIP33" s="52"/>
      <c r="WIQ33" s="52"/>
      <c r="WIR33" s="52"/>
      <c r="WIS33" s="52"/>
      <c r="WIT33" s="52"/>
      <c r="WIU33" s="52"/>
      <c r="WIV33" s="52"/>
      <c r="WIW33" s="52"/>
      <c r="WIX33" s="52"/>
      <c r="WIY33" s="52"/>
      <c r="WIZ33" s="52"/>
      <c r="WJA33" s="52"/>
      <c r="WJB33" s="52"/>
      <c r="WJC33" s="52"/>
      <c r="WJD33" s="52"/>
      <c r="WJE33" s="52"/>
      <c r="WJF33" s="52"/>
      <c r="WJG33" s="52"/>
      <c r="WJH33" s="52"/>
      <c r="WJI33" s="52"/>
      <c r="WJJ33" s="52"/>
      <c r="WJK33" s="52"/>
      <c r="WJL33" s="52"/>
      <c r="WJM33" s="52"/>
      <c r="WJN33" s="52"/>
      <c r="WJO33" s="52"/>
      <c r="WJP33" s="52"/>
      <c r="WJQ33" s="52"/>
      <c r="WJR33" s="52"/>
      <c r="WJS33" s="52"/>
      <c r="WJT33" s="52"/>
      <c r="WJU33" s="52"/>
      <c r="WJV33" s="52"/>
      <c r="WJW33" s="52"/>
      <c r="WJX33" s="52"/>
      <c r="WJY33" s="52"/>
      <c r="WJZ33" s="52"/>
      <c r="WKA33" s="52"/>
      <c r="WKB33" s="52"/>
      <c r="WKC33" s="52"/>
      <c r="WKD33" s="52"/>
      <c r="WKE33" s="52"/>
      <c r="WKF33" s="52"/>
      <c r="WKG33" s="52"/>
      <c r="WKH33" s="52"/>
      <c r="WKI33" s="52"/>
      <c r="WKJ33" s="52"/>
      <c r="WKK33" s="52"/>
      <c r="WKL33" s="52"/>
      <c r="WKM33" s="52"/>
      <c r="WKN33" s="52"/>
      <c r="WKO33" s="52"/>
      <c r="WKP33" s="52"/>
      <c r="WKQ33" s="52"/>
      <c r="WKR33" s="52"/>
      <c r="WKS33" s="52"/>
      <c r="WKT33" s="52"/>
      <c r="WKU33" s="52"/>
      <c r="WKV33" s="52"/>
      <c r="WKW33" s="52"/>
      <c r="WKX33" s="52"/>
      <c r="WKY33" s="52"/>
      <c r="WKZ33" s="52"/>
      <c r="WLA33" s="52"/>
      <c r="WLB33" s="52"/>
      <c r="WLC33" s="52"/>
      <c r="WLD33" s="52"/>
      <c r="WLE33" s="52"/>
      <c r="WLF33" s="52"/>
      <c r="WLG33" s="52"/>
      <c r="WLH33" s="52"/>
      <c r="WLI33" s="52"/>
      <c r="WLJ33" s="52"/>
      <c r="WLK33" s="52"/>
      <c r="WLL33" s="52"/>
      <c r="WLM33" s="52"/>
      <c r="WLN33" s="52"/>
      <c r="WLO33" s="52"/>
      <c r="WLP33" s="52"/>
      <c r="WLQ33" s="52"/>
      <c r="WLR33" s="52"/>
      <c r="WLS33" s="52"/>
      <c r="WLT33" s="52"/>
      <c r="WLU33" s="52"/>
      <c r="WLV33" s="52"/>
      <c r="WLW33" s="52"/>
      <c r="WLX33" s="52"/>
      <c r="WLY33" s="52"/>
      <c r="WLZ33" s="52"/>
      <c r="WMA33" s="52"/>
      <c r="WMB33" s="52"/>
      <c r="WMC33" s="52"/>
      <c r="WMD33" s="52"/>
      <c r="WME33" s="52"/>
      <c r="WMF33" s="52"/>
      <c r="WMG33" s="52"/>
      <c r="WMH33" s="52"/>
      <c r="WMI33" s="52"/>
      <c r="WMJ33" s="52"/>
      <c r="WMK33" s="52"/>
      <c r="WML33" s="52"/>
      <c r="WMM33" s="52"/>
      <c r="WMN33" s="52"/>
      <c r="WMO33" s="52"/>
      <c r="WMP33" s="52"/>
      <c r="WMQ33" s="52"/>
      <c r="WMR33" s="52"/>
      <c r="WMS33" s="52"/>
      <c r="WMT33" s="52"/>
      <c r="WMU33" s="52"/>
      <c r="WMV33" s="52"/>
      <c r="WMW33" s="52"/>
      <c r="WMX33" s="52"/>
      <c r="WMY33" s="52"/>
      <c r="WMZ33" s="52"/>
      <c r="WNA33" s="52"/>
      <c r="WNB33" s="52"/>
      <c r="WNC33" s="52"/>
      <c r="WND33" s="52"/>
      <c r="WNE33" s="52"/>
      <c r="WNF33" s="52"/>
      <c r="WNG33" s="52"/>
      <c r="WNH33" s="52"/>
      <c r="WNI33" s="52"/>
      <c r="WNJ33" s="52"/>
      <c r="WNK33" s="52"/>
      <c r="WNL33" s="52"/>
      <c r="WNM33" s="52"/>
      <c r="WNN33" s="52"/>
      <c r="WNO33" s="52"/>
      <c r="WNP33" s="52"/>
      <c r="WNQ33" s="52"/>
      <c r="WNR33" s="52"/>
      <c r="WNS33" s="52"/>
      <c r="WNT33" s="52"/>
      <c r="WNU33" s="52"/>
      <c r="WNV33" s="52"/>
      <c r="WNW33" s="52"/>
      <c r="WNX33" s="52"/>
      <c r="WNY33" s="52"/>
      <c r="WNZ33" s="52"/>
      <c r="WOA33" s="52"/>
      <c r="WOB33" s="52"/>
      <c r="WOC33" s="52"/>
      <c r="WOD33" s="52"/>
      <c r="WOE33" s="52"/>
      <c r="WOF33" s="52"/>
      <c r="WOG33" s="52"/>
      <c r="WOH33" s="52"/>
      <c r="WOI33" s="52"/>
      <c r="WOJ33" s="52"/>
      <c r="WOK33" s="52"/>
      <c r="WOL33" s="52"/>
      <c r="WOM33" s="52"/>
      <c r="WON33" s="52"/>
      <c r="WOO33" s="52"/>
      <c r="WOP33" s="52"/>
      <c r="WOQ33" s="52"/>
      <c r="WOR33" s="52"/>
      <c r="WOS33" s="52"/>
      <c r="WOT33" s="52"/>
      <c r="WOU33" s="52"/>
      <c r="WOV33" s="52"/>
      <c r="WOW33" s="52"/>
      <c r="WOX33" s="52"/>
      <c r="WOY33" s="52"/>
      <c r="WOZ33" s="52"/>
      <c r="WPA33" s="52"/>
      <c r="WPB33" s="52"/>
      <c r="WPC33" s="52"/>
      <c r="WPD33" s="52"/>
      <c r="WPE33" s="52"/>
      <c r="WPF33" s="52"/>
      <c r="WPG33" s="52"/>
      <c r="WPH33" s="52"/>
      <c r="WPI33" s="52"/>
      <c r="WPJ33" s="52"/>
      <c r="WPK33" s="52"/>
      <c r="WPL33" s="52"/>
      <c r="WPM33" s="52"/>
      <c r="WPN33" s="52"/>
      <c r="WPO33" s="52"/>
      <c r="WPP33" s="52"/>
      <c r="WPQ33" s="52"/>
      <c r="WPR33" s="52"/>
      <c r="WPS33" s="52"/>
      <c r="WPT33" s="52"/>
      <c r="WPU33" s="52"/>
      <c r="WPV33" s="52"/>
      <c r="WPW33" s="52"/>
      <c r="WPX33" s="52"/>
      <c r="WPY33" s="52"/>
      <c r="WPZ33" s="52"/>
      <c r="WQA33" s="52"/>
      <c r="WQB33" s="52"/>
      <c r="WQC33" s="52"/>
      <c r="WQD33" s="52"/>
      <c r="WQE33" s="52"/>
      <c r="WQF33" s="52"/>
      <c r="WQG33" s="52"/>
      <c r="WQH33" s="52"/>
      <c r="WQI33" s="52"/>
      <c r="WQJ33" s="52"/>
      <c r="WQK33" s="52"/>
      <c r="WQL33" s="52"/>
      <c r="WQM33" s="52"/>
      <c r="WQN33" s="52"/>
      <c r="WQO33" s="52"/>
      <c r="WQP33" s="52"/>
      <c r="WQQ33" s="52"/>
      <c r="WQR33" s="52"/>
      <c r="WQS33" s="52"/>
      <c r="WQT33" s="52"/>
      <c r="WQU33" s="52"/>
      <c r="WQV33" s="52"/>
      <c r="WQW33" s="52"/>
      <c r="WQX33" s="52"/>
      <c r="WQY33" s="52"/>
      <c r="WQZ33" s="52"/>
      <c r="WRA33" s="52"/>
      <c r="WRB33" s="52"/>
      <c r="WRC33" s="52"/>
      <c r="WRD33" s="52"/>
      <c r="WRE33" s="52"/>
      <c r="WRF33" s="52"/>
      <c r="WRG33" s="52"/>
      <c r="WRH33" s="52"/>
      <c r="WRI33" s="52"/>
      <c r="WRJ33" s="52"/>
      <c r="WRK33" s="52"/>
      <c r="WRL33" s="52"/>
      <c r="WRM33" s="52"/>
      <c r="WRN33" s="52"/>
      <c r="WRO33" s="52"/>
      <c r="WRP33" s="52"/>
      <c r="WRQ33" s="52"/>
      <c r="WRR33" s="52"/>
      <c r="WRS33" s="52"/>
      <c r="WRT33" s="52"/>
      <c r="WRU33" s="52"/>
      <c r="WRV33" s="52"/>
      <c r="WRW33" s="52"/>
      <c r="WRX33" s="52"/>
      <c r="WRY33" s="52"/>
      <c r="WRZ33" s="52"/>
      <c r="WSA33" s="52"/>
      <c r="WSB33" s="52"/>
      <c r="WSC33" s="52"/>
      <c r="WSD33" s="52"/>
      <c r="WSE33" s="52"/>
      <c r="WSF33" s="52"/>
      <c r="WSG33" s="52"/>
      <c r="WSH33" s="52"/>
      <c r="WSI33" s="52"/>
      <c r="WSJ33" s="52"/>
      <c r="WSK33" s="52"/>
      <c r="WSL33" s="52"/>
      <c r="WSM33" s="52"/>
      <c r="WSN33" s="52"/>
      <c r="WSO33" s="52"/>
      <c r="WSP33" s="52"/>
      <c r="WSQ33" s="52"/>
      <c r="WSR33" s="52"/>
      <c r="WSS33" s="52"/>
      <c r="WST33" s="52"/>
      <c r="WSU33" s="52"/>
      <c r="WSV33" s="52"/>
      <c r="WSW33" s="52"/>
      <c r="WSX33" s="52"/>
      <c r="WSY33" s="52"/>
      <c r="WSZ33" s="52"/>
      <c r="WTA33" s="52"/>
      <c r="WTB33" s="52"/>
      <c r="WTC33" s="52"/>
      <c r="WTD33" s="52"/>
      <c r="WTE33" s="52"/>
      <c r="WTF33" s="52"/>
      <c r="WTG33" s="52"/>
      <c r="WTH33" s="52"/>
      <c r="WTI33" s="52"/>
      <c r="WTJ33" s="52"/>
      <c r="WTK33" s="52"/>
      <c r="WTL33" s="52"/>
      <c r="WTM33" s="52"/>
      <c r="WTN33" s="52"/>
      <c r="WTO33" s="52"/>
      <c r="WTP33" s="52"/>
      <c r="WTQ33" s="52"/>
      <c r="WTR33" s="52"/>
      <c r="WTS33" s="52"/>
      <c r="WTT33" s="52"/>
      <c r="WTU33" s="52"/>
      <c r="WTV33" s="52"/>
      <c r="WTW33" s="52"/>
      <c r="WTX33" s="52"/>
      <c r="WTY33" s="52"/>
      <c r="WTZ33" s="52"/>
      <c r="WUA33" s="52"/>
      <c r="WUB33" s="52"/>
      <c r="WUC33" s="52"/>
      <c r="WUD33" s="52"/>
      <c r="WUE33" s="52"/>
      <c r="WUF33" s="52"/>
      <c r="WUG33" s="52"/>
      <c r="WUH33" s="52"/>
      <c r="WUI33" s="52"/>
      <c r="WUJ33" s="52"/>
      <c r="WUK33" s="52"/>
      <c r="WUL33" s="52"/>
      <c r="WUM33" s="52"/>
      <c r="WUN33" s="52"/>
      <c r="WUO33" s="52"/>
      <c r="WUP33" s="52"/>
      <c r="WUQ33" s="52"/>
      <c r="WUR33" s="52"/>
      <c r="WUS33" s="52"/>
      <c r="WUT33" s="52"/>
      <c r="WUU33" s="52"/>
      <c r="WUV33" s="52"/>
      <c r="WUW33" s="52"/>
      <c r="WUX33" s="52"/>
      <c r="WUY33" s="52"/>
      <c r="WUZ33" s="52"/>
      <c r="WVA33" s="52"/>
      <c r="WVB33" s="52"/>
      <c r="WVC33" s="52"/>
      <c r="WVD33" s="52"/>
      <c r="WVE33" s="52"/>
      <c r="WVF33" s="52"/>
      <c r="WVG33" s="52"/>
      <c r="WVH33" s="52"/>
      <c r="WVI33" s="52"/>
      <c r="WVJ33" s="52"/>
      <c r="WVK33" s="52"/>
      <c r="WVL33" s="52"/>
      <c r="WVM33" s="52"/>
      <c r="WVN33" s="52"/>
      <c r="WVO33" s="52"/>
      <c r="WVP33" s="52"/>
      <c r="WVQ33" s="52"/>
      <c r="WVR33" s="52"/>
      <c r="WVS33" s="52"/>
      <c r="WVT33" s="52"/>
      <c r="WVU33" s="52"/>
      <c r="WVV33" s="52"/>
      <c r="WVW33" s="52"/>
      <c r="WVX33" s="52"/>
      <c r="WVY33" s="52"/>
      <c r="WVZ33" s="52"/>
      <c r="WWA33" s="52"/>
      <c r="WWB33" s="52"/>
      <c r="WWC33" s="52"/>
      <c r="WWD33" s="52"/>
      <c r="WWE33" s="52"/>
      <c r="WWF33" s="52"/>
      <c r="WWG33" s="52"/>
      <c r="WWH33" s="52"/>
      <c r="WWI33" s="52"/>
      <c r="WWJ33" s="52"/>
      <c r="WWK33" s="52"/>
      <c r="WWL33" s="52"/>
      <c r="WWM33" s="52"/>
      <c r="WWN33" s="52"/>
      <c r="WWO33" s="52"/>
      <c r="WWP33" s="52"/>
      <c r="WWQ33" s="52"/>
      <c r="WWR33" s="52"/>
      <c r="WWS33" s="52"/>
      <c r="WWT33" s="52"/>
      <c r="WWU33" s="52"/>
      <c r="WWV33" s="52"/>
      <c r="WWW33" s="52"/>
      <c r="WWX33" s="52"/>
      <c r="WWY33" s="52"/>
      <c r="WWZ33" s="52"/>
      <c r="WXA33" s="52"/>
      <c r="WXB33" s="52"/>
      <c r="WXC33" s="52"/>
      <c r="WXD33" s="52"/>
      <c r="WXE33" s="52"/>
      <c r="WXF33" s="52"/>
      <c r="WXG33" s="52"/>
      <c r="WXH33" s="52"/>
      <c r="WXI33" s="52"/>
      <c r="WXJ33" s="52"/>
      <c r="WXK33" s="52"/>
      <c r="WXL33" s="52"/>
      <c r="WXM33" s="52"/>
      <c r="WXN33" s="52"/>
      <c r="WXO33" s="52"/>
      <c r="WXP33" s="52"/>
      <c r="WXQ33" s="52"/>
      <c r="WXR33" s="52"/>
      <c r="WXS33" s="52"/>
      <c r="WXT33" s="52"/>
      <c r="WXU33" s="52"/>
      <c r="WXV33" s="52"/>
      <c r="WXW33" s="52"/>
      <c r="WXX33" s="52"/>
      <c r="WXY33" s="52"/>
      <c r="WXZ33" s="52"/>
      <c r="WYA33" s="52"/>
      <c r="WYB33" s="52"/>
      <c r="WYC33" s="52"/>
      <c r="WYD33" s="52"/>
      <c r="WYE33" s="52"/>
      <c r="WYF33" s="52"/>
      <c r="WYG33" s="52"/>
      <c r="WYH33" s="52"/>
      <c r="WYI33" s="52"/>
      <c r="WYJ33" s="52"/>
      <c r="WYK33" s="52"/>
      <c r="WYL33" s="52"/>
      <c r="WYM33" s="52"/>
      <c r="WYN33" s="52"/>
      <c r="WYO33" s="52"/>
      <c r="WYP33" s="52"/>
      <c r="WYQ33" s="52"/>
      <c r="WYR33" s="52"/>
      <c r="WYS33" s="52"/>
      <c r="WYT33" s="52"/>
      <c r="WYU33" s="52"/>
      <c r="WYV33" s="52"/>
      <c r="WYW33" s="52"/>
      <c r="WYX33" s="52"/>
      <c r="WYY33" s="52"/>
      <c r="WYZ33" s="52"/>
      <c r="WZA33" s="52"/>
      <c r="WZB33" s="52"/>
      <c r="WZC33" s="52"/>
      <c r="WZD33" s="52"/>
      <c r="WZE33" s="52"/>
      <c r="WZF33" s="52"/>
      <c r="WZG33" s="52"/>
      <c r="WZH33" s="52"/>
      <c r="WZI33" s="52"/>
      <c r="WZJ33" s="52"/>
      <c r="WZK33" s="52"/>
      <c r="WZL33" s="52"/>
      <c r="WZM33" s="52"/>
      <c r="WZN33" s="52"/>
      <c r="WZO33" s="52"/>
      <c r="WZP33" s="52"/>
      <c r="WZQ33" s="52"/>
      <c r="WZR33" s="52"/>
      <c r="WZS33" s="52"/>
      <c r="WZT33" s="52"/>
      <c r="WZU33" s="52"/>
      <c r="WZV33" s="52"/>
      <c r="WZW33" s="52"/>
      <c r="WZX33" s="52"/>
      <c r="WZY33" s="52"/>
      <c r="WZZ33" s="52"/>
      <c r="XAA33" s="52"/>
      <c r="XAB33" s="52"/>
      <c r="XAC33" s="52"/>
      <c r="XAD33" s="52"/>
      <c r="XAE33" s="52"/>
      <c r="XAF33" s="52"/>
      <c r="XAG33" s="52"/>
      <c r="XAH33" s="52"/>
      <c r="XAI33" s="52"/>
      <c r="XAJ33" s="52"/>
      <c r="XAK33" s="52"/>
      <c r="XAL33" s="52"/>
      <c r="XAM33" s="52"/>
      <c r="XAN33" s="52"/>
      <c r="XAO33" s="52"/>
      <c r="XAP33" s="52"/>
      <c r="XAQ33" s="52"/>
      <c r="XAR33" s="52"/>
      <c r="XAS33" s="52"/>
      <c r="XAT33" s="52"/>
      <c r="XAU33" s="52"/>
      <c r="XAV33" s="52"/>
      <c r="XAW33" s="52"/>
      <c r="XAX33" s="52"/>
      <c r="XAY33" s="52"/>
      <c r="XAZ33" s="52"/>
      <c r="XBA33" s="52"/>
      <c r="XBB33" s="52"/>
      <c r="XBC33" s="52"/>
      <c r="XBD33" s="52"/>
      <c r="XBE33" s="52"/>
      <c r="XBF33" s="52"/>
      <c r="XBG33" s="52"/>
      <c r="XBH33" s="52"/>
      <c r="XBI33" s="52"/>
      <c r="XBJ33" s="52"/>
      <c r="XBK33" s="52"/>
      <c r="XBL33" s="52"/>
      <c r="XBM33" s="52"/>
      <c r="XBN33" s="52"/>
      <c r="XBO33" s="52"/>
      <c r="XBP33" s="52"/>
      <c r="XBQ33" s="52"/>
      <c r="XBR33" s="52"/>
      <c r="XBS33" s="52"/>
      <c r="XBT33" s="52"/>
      <c r="XBU33" s="52"/>
      <c r="XBV33" s="52"/>
      <c r="XBW33" s="52"/>
      <c r="XBX33" s="52"/>
      <c r="XBY33" s="52"/>
      <c r="XBZ33" s="52"/>
      <c r="XCA33" s="52"/>
      <c r="XCB33" s="52"/>
      <c r="XCC33" s="52"/>
      <c r="XCD33" s="52"/>
      <c r="XCE33" s="52"/>
      <c r="XCF33" s="52"/>
      <c r="XCG33" s="52"/>
      <c r="XCH33" s="52"/>
      <c r="XCI33" s="52"/>
      <c r="XCJ33" s="52"/>
      <c r="XCK33" s="52"/>
      <c r="XCL33" s="52"/>
      <c r="XCM33" s="52"/>
      <c r="XCN33" s="52"/>
      <c r="XCO33" s="52"/>
      <c r="XCP33" s="52"/>
      <c r="XCQ33" s="52"/>
      <c r="XCR33" s="52"/>
      <c r="XCS33" s="52"/>
      <c r="XCT33" s="52"/>
      <c r="XCU33" s="52"/>
      <c r="XCV33" s="52"/>
      <c r="XCW33" s="52"/>
      <c r="XCX33" s="52"/>
      <c r="XCY33" s="52"/>
      <c r="XCZ33" s="52"/>
      <c r="XDA33" s="52"/>
      <c r="XDB33" s="52"/>
      <c r="XDC33" s="52"/>
      <c r="XDD33" s="52"/>
      <c r="XDE33" s="52"/>
      <c r="XDF33" s="52"/>
      <c r="XDG33" s="52"/>
      <c r="XDH33" s="52"/>
      <c r="XDI33" s="52"/>
      <c r="XDJ33" s="52"/>
      <c r="XDK33" s="52"/>
      <c r="XDL33" s="52"/>
      <c r="XDM33" s="52"/>
      <c r="XDN33" s="52"/>
      <c r="XDO33" s="52"/>
      <c r="XDP33" s="52"/>
      <c r="XDQ33" s="52"/>
      <c r="XDR33" s="52"/>
      <c r="XDS33" s="52"/>
      <c r="XDT33" s="52"/>
      <c r="XDU33" s="52"/>
      <c r="XDV33" s="52"/>
      <c r="XDW33" s="52"/>
      <c r="XDX33" s="52"/>
      <c r="XDY33" s="52"/>
      <c r="XDZ33" s="52"/>
      <c r="XEA33" s="52"/>
      <c r="XEB33" s="52"/>
      <c r="XEC33" s="52"/>
      <c r="XED33" s="52"/>
      <c r="XEE33" s="52"/>
      <c r="XEF33" s="52"/>
      <c r="XEG33" s="52"/>
      <c r="XEH33" s="52"/>
      <c r="XEI33" s="52"/>
      <c r="XEJ33" s="52"/>
      <c r="XEK33" s="52"/>
      <c r="XEL33" s="52"/>
      <c r="XEM33" s="52"/>
      <c r="XEN33" s="52"/>
      <c r="XEO33" s="52"/>
      <c r="XEP33" s="52"/>
      <c r="XEQ33" s="52"/>
      <c r="XER33" s="52"/>
      <c r="XES33" s="52"/>
      <c r="XET33" s="52"/>
      <c r="XEU33" s="52"/>
      <c r="XEV33" s="52"/>
      <c r="XEW33" s="52"/>
      <c r="XEX33" s="52"/>
      <c r="XEY33" s="52"/>
      <c r="XEZ33" s="52"/>
      <c r="XFA33" s="52"/>
      <c r="XFB33" s="52"/>
      <c r="XFC33" s="52"/>
      <c r="XFD33" s="52"/>
    </row>
    <row r="34" spans="1:16384" x14ac:dyDescent="0.2">
      <c r="A34" s="46" t="s">
        <v>420</v>
      </c>
      <c r="B34" s="26" t="s">
        <v>421</v>
      </c>
    </row>
    <row r="35" spans="1:16384" x14ac:dyDescent="0.2">
      <c r="A35" s="46" t="s">
        <v>73</v>
      </c>
      <c r="B35" s="26" t="s">
        <v>962</v>
      </c>
    </row>
    <row r="36" spans="1:16384" x14ac:dyDescent="0.2">
      <c r="A36" s="47" t="s">
        <v>29</v>
      </c>
      <c r="B36" s="48" t="s">
        <v>1083</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c r="IW36" s="49"/>
      <c r="IX36" s="49"/>
      <c r="IY36" s="49"/>
      <c r="IZ36" s="49"/>
      <c r="JA36" s="49"/>
      <c r="JB36" s="49"/>
      <c r="JC36" s="49"/>
      <c r="JD36" s="49"/>
      <c r="JE36" s="49"/>
      <c r="JF36" s="49"/>
      <c r="JG36" s="49"/>
      <c r="JH36" s="49"/>
      <c r="JI36" s="49"/>
      <c r="JJ36" s="49"/>
      <c r="JK36" s="49"/>
      <c r="JL36" s="49"/>
      <c r="JM36" s="49"/>
      <c r="JN36" s="49"/>
      <c r="JO36" s="49"/>
      <c r="JP36" s="49"/>
      <c r="JQ36" s="49"/>
      <c r="JR36" s="49"/>
      <c r="JS36" s="49"/>
      <c r="JT36" s="49"/>
      <c r="JU36" s="49"/>
      <c r="JV36" s="49"/>
      <c r="JW36" s="49"/>
      <c r="JX36" s="49"/>
      <c r="JY36" s="49"/>
      <c r="JZ36" s="49"/>
      <c r="KA36" s="49"/>
      <c r="KB36" s="49"/>
      <c r="KC36" s="49"/>
      <c r="KD36" s="49"/>
      <c r="KE36" s="49"/>
      <c r="KF36" s="49"/>
      <c r="KG36" s="49"/>
      <c r="KH36" s="49"/>
      <c r="KI36" s="49"/>
      <c r="KJ36" s="49"/>
      <c r="KK36" s="49"/>
      <c r="KL36" s="49"/>
      <c r="KM36" s="49"/>
      <c r="KN36" s="49"/>
      <c r="KO36" s="49"/>
      <c r="KP36" s="49"/>
      <c r="KQ36" s="49"/>
      <c r="KR36" s="49"/>
      <c r="KS36" s="49"/>
      <c r="KT36" s="49"/>
      <c r="KU36" s="49"/>
      <c r="KV36" s="49"/>
      <c r="KW36" s="49"/>
      <c r="KX36" s="49"/>
      <c r="KY36" s="49"/>
      <c r="KZ36" s="49"/>
      <c r="LA36" s="49"/>
      <c r="LB36" s="49"/>
      <c r="LC36" s="49"/>
      <c r="LD36" s="49"/>
      <c r="LE36" s="49"/>
      <c r="LF36" s="49"/>
      <c r="LG36" s="49"/>
      <c r="LH36" s="49"/>
      <c r="LI36" s="49"/>
      <c r="LJ36" s="49"/>
      <c r="LK36" s="49"/>
      <c r="LL36" s="49"/>
      <c r="LM36" s="49"/>
      <c r="LN36" s="49"/>
      <c r="LO36" s="49"/>
      <c r="LP36" s="49"/>
      <c r="LQ36" s="49"/>
      <c r="LR36" s="49"/>
      <c r="LS36" s="49"/>
      <c r="LT36" s="49"/>
      <c r="LU36" s="49"/>
      <c r="LV36" s="49"/>
      <c r="LW36" s="49"/>
      <c r="LX36" s="49"/>
      <c r="LY36" s="49"/>
      <c r="LZ36" s="49"/>
      <c r="MA36" s="49"/>
      <c r="MB36" s="49"/>
      <c r="MC36" s="49"/>
      <c r="MD36" s="49"/>
      <c r="ME36" s="49"/>
      <c r="MF36" s="49"/>
      <c r="MG36" s="49"/>
      <c r="MH36" s="49"/>
      <c r="MI36" s="49"/>
      <c r="MJ36" s="49"/>
      <c r="MK36" s="49"/>
      <c r="ML36" s="49"/>
      <c r="MM36" s="49"/>
      <c r="MN36" s="49"/>
      <c r="MO36" s="49"/>
      <c r="MP36" s="49"/>
      <c r="MQ36" s="49"/>
      <c r="MR36" s="49"/>
      <c r="MS36" s="49"/>
      <c r="MT36" s="49"/>
      <c r="MU36" s="49"/>
      <c r="MV36" s="49"/>
      <c r="MW36" s="49"/>
      <c r="MX36" s="49"/>
      <c r="MY36" s="49"/>
      <c r="MZ36" s="49"/>
      <c r="NA36" s="49"/>
      <c r="NB36" s="49"/>
      <c r="NC36" s="49"/>
      <c r="ND36" s="49"/>
      <c r="NE36" s="49"/>
      <c r="NF36" s="49"/>
      <c r="NG36" s="49"/>
      <c r="NH36" s="49"/>
      <c r="NI36" s="49"/>
      <c r="NJ36" s="49"/>
      <c r="NK36" s="49"/>
      <c r="NL36" s="49"/>
      <c r="NM36" s="49"/>
      <c r="NN36" s="49"/>
      <c r="NO36" s="49"/>
      <c r="NP36" s="49"/>
      <c r="NQ36" s="49"/>
      <c r="NR36" s="49"/>
      <c r="NS36" s="49"/>
      <c r="NT36" s="49"/>
      <c r="NU36" s="49"/>
      <c r="NV36" s="49"/>
      <c r="NW36" s="49"/>
      <c r="NX36" s="49"/>
      <c r="NY36" s="49"/>
      <c r="NZ36" s="49"/>
      <c r="OA36" s="49"/>
      <c r="OB36" s="49"/>
      <c r="OC36" s="49"/>
      <c r="OD36" s="49"/>
      <c r="OE36" s="49"/>
      <c r="OF36" s="49"/>
      <c r="OG36" s="49"/>
      <c r="OH36" s="49"/>
      <c r="OI36" s="49"/>
      <c r="OJ36" s="49"/>
      <c r="OK36" s="49"/>
      <c r="OL36" s="49"/>
      <c r="OM36" s="49"/>
      <c r="ON36" s="49"/>
      <c r="OO36" s="49"/>
      <c r="OP36" s="49"/>
      <c r="OQ36" s="49"/>
      <c r="OR36" s="49"/>
      <c r="OS36" s="49"/>
      <c r="OT36" s="49"/>
      <c r="OU36" s="49"/>
      <c r="OV36" s="49"/>
      <c r="OW36" s="49"/>
      <c r="OX36" s="49"/>
      <c r="OY36" s="49"/>
      <c r="OZ36" s="49"/>
      <c r="PA36" s="49"/>
      <c r="PB36" s="49"/>
      <c r="PC36" s="49"/>
      <c r="PD36" s="49"/>
      <c r="PE36" s="49"/>
      <c r="PF36" s="49"/>
      <c r="PG36" s="49"/>
      <c r="PH36" s="49"/>
      <c r="PI36" s="49"/>
      <c r="PJ36" s="49"/>
      <c r="PK36" s="49"/>
      <c r="PL36" s="49"/>
      <c r="PM36" s="49"/>
      <c r="PN36" s="49"/>
      <c r="PO36" s="49"/>
      <c r="PP36" s="49"/>
      <c r="PQ36" s="49"/>
      <c r="PR36" s="49"/>
      <c r="PS36" s="49"/>
      <c r="PT36" s="49"/>
      <c r="PU36" s="49"/>
      <c r="PV36" s="49"/>
      <c r="PW36" s="49"/>
      <c r="PX36" s="49"/>
      <c r="PY36" s="49"/>
      <c r="PZ36" s="49"/>
      <c r="QA36" s="49"/>
      <c r="QB36" s="49"/>
      <c r="QC36" s="49"/>
      <c r="QD36" s="49"/>
      <c r="QE36" s="49"/>
      <c r="QF36" s="49"/>
      <c r="QG36" s="49"/>
      <c r="QH36" s="49"/>
      <c r="QI36" s="49"/>
      <c r="QJ36" s="49"/>
      <c r="QK36" s="49"/>
      <c r="QL36" s="49"/>
      <c r="QM36" s="49"/>
      <c r="QN36" s="49"/>
      <c r="QO36" s="49"/>
      <c r="QP36" s="49"/>
      <c r="QQ36" s="49"/>
      <c r="QR36" s="49"/>
      <c r="QS36" s="49"/>
      <c r="QT36" s="49"/>
      <c r="QU36" s="49"/>
      <c r="QV36" s="49"/>
      <c r="QW36" s="49"/>
      <c r="QX36" s="49"/>
      <c r="QY36" s="49"/>
      <c r="QZ36" s="49"/>
      <c r="RA36" s="49"/>
      <c r="RB36" s="49"/>
      <c r="RC36" s="49"/>
      <c r="RD36" s="49"/>
      <c r="RE36" s="49"/>
      <c r="RF36" s="49"/>
      <c r="RG36" s="49"/>
      <c r="RH36" s="49"/>
      <c r="RI36" s="49"/>
      <c r="RJ36" s="49"/>
      <c r="RK36" s="49"/>
      <c r="RL36" s="49"/>
      <c r="RM36" s="49"/>
      <c r="RN36" s="49"/>
      <c r="RO36" s="49"/>
      <c r="RP36" s="49"/>
      <c r="RQ36" s="49"/>
      <c r="RR36" s="49"/>
      <c r="RS36" s="49"/>
      <c r="RT36" s="49"/>
      <c r="RU36" s="49"/>
      <c r="RV36" s="49"/>
      <c r="RW36" s="49"/>
      <c r="RX36" s="49"/>
      <c r="RY36" s="49"/>
      <c r="RZ36" s="49"/>
      <c r="SA36" s="49"/>
      <c r="SB36" s="49"/>
      <c r="SC36" s="49"/>
      <c r="SD36" s="49"/>
      <c r="SE36" s="49"/>
      <c r="SF36" s="49"/>
      <c r="SG36" s="49"/>
      <c r="SH36" s="49"/>
      <c r="SI36" s="49"/>
      <c r="SJ36" s="49"/>
      <c r="SK36" s="49"/>
      <c r="SL36" s="49"/>
      <c r="SM36" s="49"/>
      <c r="SN36" s="49"/>
      <c r="SO36" s="49"/>
      <c r="SP36" s="49"/>
      <c r="SQ36" s="49"/>
      <c r="SR36" s="49"/>
      <c r="SS36" s="49"/>
      <c r="ST36" s="49"/>
      <c r="SU36" s="49"/>
      <c r="SV36" s="49"/>
      <c r="SW36" s="49"/>
      <c r="SX36" s="49"/>
      <c r="SY36" s="49"/>
      <c r="SZ36" s="49"/>
      <c r="TA36" s="49"/>
      <c r="TB36" s="49"/>
      <c r="TC36" s="49"/>
      <c r="TD36" s="49"/>
      <c r="TE36" s="49"/>
      <c r="TF36" s="49"/>
      <c r="TG36" s="49"/>
      <c r="TH36" s="49"/>
      <c r="TI36" s="49"/>
      <c r="TJ36" s="49"/>
      <c r="TK36" s="49"/>
      <c r="TL36" s="49"/>
      <c r="TM36" s="49"/>
      <c r="TN36" s="49"/>
      <c r="TO36" s="49"/>
      <c r="TP36" s="49"/>
      <c r="TQ36" s="49"/>
      <c r="TR36" s="49"/>
      <c r="TS36" s="49"/>
      <c r="TT36" s="49"/>
      <c r="TU36" s="49"/>
      <c r="TV36" s="49"/>
      <c r="TW36" s="49"/>
      <c r="TX36" s="49"/>
      <c r="TY36" s="49"/>
      <c r="TZ36" s="49"/>
      <c r="UA36" s="49"/>
      <c r="UB36" s="49"/>
      <c r="UC36" s="49"/>
      <c r="UD36" s="49"/>
      <c r="UE36" s="49"/>
      <c r="UF36" s="49"/>
      <c r="UG36" s="49"/>
      <c r="UH36" s="49"/>
      <c r="UI36" s="49"/>
      <c r="UJ36" s="49"/>
      <c r="UK36" s="49"/>
      <c r="UL36" s="49"/>
      <c r="UM36" s="49"/>
      <c r="UN36" s="49"/>
      <c r="UO36" s="49"/>
      <c r="UP36" s="49"/>
      <c r="UQ36" s="49"/>
      <c r="UR36" s="49"/>
      <c r="US36" s="49"/>
      <c r="UT36" s="49"/>
      <c r="UU36" s="49"/>
      <c r="UV36" s="49"/>
      <c r="UW36" s="49"/>
      <c r="UX36" s="49"/>
      <c r="UY36" s="49"/>
      <c r="UZ36" s="49"/>
      <c r="VA36" s="49"/>
      <c r="VB36" s="49"/>
      <c r="VC36" s="49"/>
      <c r="VD36" s="49"/>
      <c r="VE36" s="49"/>
      <c r="VF36" s="49"/>
      <c r="VG36" s="49"/>
      <c r="VH36" s="49"/>
      <c r="VI36" s="49"/>
      <c r="VJ36" s="49"/>
      <c r="VK36" s="49"/>
      <c r="VL36" s="49"/>
      <c r="VM36" s="49"/>
      <c r="VN36" s="49"/>
      <c r="VO36" s="49"/>
      <c r="VP36" s="49"/>
      <c r="VQ36" s="49"/>
      <c r="VR36" s="49"/>
      <c r="VS36" s="49"/>
      <c r="VT36" s="49"/>
      <c r="VU36" s="49"/>
      <c r="VV36" s="49"/>
      <c r="VW36" s="49"/>
      <c r="VX36" s="49"/>
      <c r="VY36" s="49"/>
      <c r="VZ36" s="49"/>
      <c r="WA36" s="49"/>
      <c r="WB36" s="49"/>
      <c r="WC36" s="49"/>
      <c r="WD36" s="49"/>
      <c r="WE36" s="49"/>
      <c r="WF36" s="49"/>
      <c r="WG36" s="49"/>
      <c r="WH36" s="49"/>
      <c r="WI36" s="49"/>
      <c r="WJ36" s="49"/>
      <c r="WK36" s="49"/>
      <c r="WL36" s="49"/>
      <c r="WM36" s="49"/>
      <c r="WN36" s="49"/>
      <c r="WO36" s="49"/>
      <c r="WP36" s="49"/>
      <c r="WQ36" s="49"/>
      <c r="WR36" s="49"/>
      <c r="WS36" s="49"/>
      <c r="WT36" s="49"/>
      <c r="WU36" s="49"/>
      <c r="WV36" s="49"/>
      <c r="WW36" s="49"/>
      <c r="WX36" s="49"/>
      <c r="WY36" s="49"/>
      <c r="WZ36" s="49"/>
      <c r="XA36" s="49"/>
      <c r="XB36" s="49"/>
      <c r="XC36" s="49"/>
      <c r="XD36" s="49"/>
      <c r="XE36" s="49"/>
      <c r="XF36" s="49"/>
      <c r="XG36" s="49"/>
      <c r="XH36" s="49"/>
      <c r="XI36" s="49"/>
      <c r="XJ36" s="49"/>
      <c r="XK36" s="49"/>
      <c r="XL36" s="49"/>
      <c r="XM36" s="49"/>
      <c r="XN36" s="49"/>
      <c r="XO36" s="49"/>
      <c r="XP36" s="49"/>
      <c r="XQ36" s="49"/>
      <c r="XR36" s="49"/>
      <c r="XS36" s="49"/>
      <c r="XT36" s="49"/>
      <c r="XU36" s="49"/>
      <c r="XV36" s="49"/>
      <c r="XW36" s="49"/>
      <c r="XX36" s="49"/>
      <c r="XY36" s="49"/>
      <c r="XZ36" s="49"/>
      <c r="YA36" s="49"/>
      <c r="YB36" s="49"/>
      <c r="YC36" s="49"/>
      <c r="YD36" s="49"/>
      <c r="YE36" s="49"/>
      <c r="YF36" s="49"/>
      <c r="YG36" s="49"/>
      <c r="YH36" s="49"/>
      <c r="YI36" s="49"/>
      <c r="YJ36" s="49"/>
      <c r="YK36" s="49"/>
      <c r="YL36" s="49"/>
      <c r="YM36" s="49"/>
      <c r="YN36" s="49"/>
      <c r="YO36" s="49"/>
      <c r="YP36" s="49"/>
      <c r="YQ36" s="49"/>
      <c r="YR36" s="49"/>
      <c r="YS36" s="49"/>
      <c r="YT36" s="49"/>
      <c r="YU36" s="49"/>
      <c r="YV36" s="49"/>
      <c r="YW36" s="49"/>
      <c r="YX36" s="49"/>
      <c r="YY36" s="49"/>
      <c r="YZ36" s="49"/>
      <c r="ZA36" s="49"/>
      <c r="ZB36" s="49"/>
      <c r="ZC36" s="49"/>
      <c r="ZD36" s="49"/>
      <c r="ZE36" s="49"/>
      <c r="ZF36" s="49"/>
      <c r="ZG36" s="49"/>
      <c r="ZH36" s="49"/>
      <c r="ZI36" s="49"/>
      <c r="ZJ36" s="49"/>
      <c r="ZK36" s="49"/>
      <c r="ZL36" s="49"/>
      <c r="ZM36" s="49"/>
      <c r="ZN36" s="49"/>
      <c r="ZO36" s="49"/>
      <c r="ZP36" s="49"/>
      <c r="ZQ36" s="49"/>
      <c r="ZR36" s="49"/>
      <c r="ZS36" s="49"/>
      <c r="ZT36" s="49"/>
      <c r="ZU36" s="49"/>
      <c r="ZV36" s="49"/>
      <c r="ZW36" s="49"/>
      <c r="ZX36" s="49"/>
      <c r="ZY36" s="49"/>
      <c r="ZZ36" s="49"/>
      <c r="AAA36" s="49"/>
      <c r="AAB36" s="49"/>
      <c r="AAC36" s="49"/>
      <c r="AAD36" s="49"/>
      <c r="AAE36" s="49"/>
      <c r="AAF36" s="49"/>
      <c r="AAG36" s="49"/>
      <c r="AAH36" s="49"/>
      <c r="AAI36" s="49"/>
      <c r="AAJ36" s="49"/>
      <c r="AAK36" s="49"/>
      <c r="AAL36" s="49"/>
      <c r="AAM36" s="49"/>
      <c r="AAN36" s="49"/>
      <c r="AAO36" s="49"/>
      <c r="AAP36" s="49"/>
      <c r="AAQ36" s="49"/>
      <c r="AAR36" s="49"/>
      <c r="AAS36" s="49"/>
      <c r="AAT36" s="49"/>
      <c r="AAU36" s="49"/>
      <c r="AAV36" s="49"/>
      <c r="AAW36" s="49"/>
      <c r="AAX36" s="49"/>
      <c r="AAY36" s="49"/>
      <c r="AAZ36" s="49"/>
      <c r="ABA36" s="49"/>
      <c r="ABB36" s="49"/>
      <c r="ABC36" s="49"/>
      <c r="ABD36" s="49"/>
      <c r="ABE36" s="49"/>
      <c r="ABF36" s="49"/>
      <c r="ABG36" s="49"/>
      <c r="ABH36" s="49"/>
      <c r="ABI36" s="49"/>
      <c r="ABJ36" s="49"/>
      <c r="ABK36" s="49"/>
      <c r="ABL36" s="49"/>
      <c r="ABM36" s="49"/>
      <c r="ABN36" s="49"/>
      <c r="ABO36" s="49"/>
      <c r="ABP36" s="49"/>
      <c r="ABQ36" s="49"/>
      <c r="ABR36" s="49"/>
      <c r="ABS36" s="49"/>
      <c r="ABT36" s="49"/>
      <c r="ABU36" s="49"/>
      <c r="ABV36" s="49"/>
      <c r="ABW36" s="49"/>
      <c r="ABX36" s="49"/>
      <c r="ABY36" s="49"/>
      <c r="ABZ36" s="49"/>
      <c r="ACA36" s="49"/>
      <c r="ACB36" s="49"/>
      <c r="ACC36" s="49"/>
      <c r="ACD36" s="49"/>
      <c r="ACE36" s="49"/>
      <c r="ACF36" s="49"/>
      <c r="ACG36" s="49"/>
      <c r="ACH36" s="49"/>
      <c r="ACI36" s="49"/>
      <c r="ACJ36" s="49"/>
      <c r="ACK36" s="49"/>
      <c r="ACL36" s="49"/>
      <c r="ACM36" s="49"/>
      <c r="ACN36" s="49"/>
      <c r="ACO36" s="49"/>
      <c r="ACP36" s="49"/>
      <c r="ACQ36" s="49"/>
      <c r="ACR36" s="49"/>
      <c r="ACS36" s="49"/>
      <c r="ACT36" s="49"/>
      <c r="ACU36" s="49"/>
      <c r="ACV36" s="49"/>
      <c r="ACW36" s="49"/>
      <c r="ACX36" s="49"/>
      <c r="ACY36" s="49"/>
      <c r="ACZ36" s="49"/>
      <c r="ADA36" s="49"/>
      <c r="ADB36" s="49"/>
      <c r="ADC36" s="49"/>
      <c r="ADD36" s="49"/>
      <c r="ADE36" s="49"/>
      <c r="ADF36" s="49"/>
      <c r="ADG36" s="49"/>
      <c r="ADH36" s="49"/>
      <c r="ADI36" s="49"/>
      <c r="ADJ36" s="49"/>
      <c r="ADK36" s="49"/>
      <c r="ADL36" s="49"/>
      <c r="ADM36" s="49"/>
      <c r="ADN36" s="49"/>
      <c r="ADO36" s="49"/>
      <c r="ADP36" s="49"/>
      <c r="ADQ36" s="49"/>
      <c r="ADR36" s="49"/>
      <c r="ADS36" s="49"/>
      <c r="ADT36" s="49"/>
      <c r="ADU36" s="49"/>
      <c r="ADV36" s="49"/>
      <c r="ADW36" s="49"/>
      <c r="ADX36" s="49"/>
      <c r="ADY36" s="49"/>
      <c r="ADZ36" s="49"/>
      <c r="AEA36" s="49"/>
      <c r="AEB36" s="49"/>
      <c r="AEC36" s="49"/>
      <c r="AED36" s="49"/>
      <c r="AEE36" s="49"/>
      <c r="AEF36" s="49"/>
      <c r="AEG36" s="49"/>
      <c r="AEH36" s="49"/>
      <c r="AEI36" s="49"/>
      <c r="AEJ36" s="49"/>
      <c r="AEK36" s="49"/>
      <c r="AEL36" s="49"/>
      <c r="AEM36" s="49"/>
      <c r="AEN36" s="49"/>
      <c r="AEO36" s="49"/>
      <c r="AEP36" s="49"/>
      <c r="AEQ36" s="49"/>
      <c r="AER36" s="49"/>
      <c r="AES36" s="49"/>
      <c r="AET36" s="49"/>
      <c r="AEU36" s="49"/>
      <c r="AEV36" s="49"/>
      <c r="AEW36" s="49"/>
      <c r="AEX36" s="49"/>
      <c r="AEY36" s="49"/>
      <c r="AEZ36" s="49"/>
      <c r="AFA36" s="49"/>
      <c r="AFB36" s="49"/>
      <c r="AFC36" s="49"/>
      <c r="AFD36" s="49"/>
      <c r="AFE36" s="49"/>
      <c r="AFF36" s="49"/>
      <c r="AFG36" s="49"/>
      <c r="AFH36" s="49"/>
      <c r="AFI36" s="49"/>
      <c r="AFJ36" s="49"/>
      <c r="AFK36" s="49"/>
      <c r="AFL36" s="49"/>
      <c r="AFM36" s="49"/>
      <c r="AFN36" s="49"/>
      <c r="AFO36" s="49"/>
      <c r="AFP36" s="49"/>
      <c r="AFQ36" s="49"/>
      <c r="AFR36" s="49"/>
      <c r="AFS36" s="49"/>
      <c r="AFT36" s="49"/>
      <c r="AFU36" s="49"/>
      <c r="AFV36" s="49"/>
      <c r="AFW36" s="49"/>
      <c r="AFX36" s="49"/>
      <c r="AFY36" s="49"/>
      <c r="AFZ36" s="49"/>
      <c r="AGA36" s="49"/>
      <c r="AGB36" s="49"/>
      <c r="AGC36" s="49"/>
      <c r="AGD36" s="49"/>
      <c r="AGE36" s="49"/>
      <c r="AGF36" s="49"/>
      <c r="AGG36" s="49"/>
      <c r="AGH36" s="49"/>
      <c r="AGI36" s="49"/>
      <c r="AGJ36" s="49"/>
      <c r="AGK36" s="49"/>
      <c r="AGL36" s="49"/>
      <c r="AGM36" s="49"/>
      <c r="AGN36" s="49"/>
      <c r="AGO36" s="49"/>
      <c r="AGP36" s="49"/>
      <c r="AGQ36" s="49"/>
      <c r="AGR36" s="49"/>
      <c r="AGS36" s="49"/>
      <c r="AGT36" s="49"/>
      <c r="AGU36" s="49"/>
      <c r="AGV36" s="49"/>
      <c r="AGW36" s="49"/>
      <c r="AGX36" s="49"/>
      <c r="AGY36" s="49"/>
      <c r="AGZ36" s="49"/>
      <c r="AHA36" s="49"/>
      <c r="AHB36" s="49"/>
      <c r="AHC36" s="49"/>
      <c r="AHD36" s="49"/>
      <c r="AHE36" s="49"/>
      <c r="AHF36" s="49"/>
      <c r="AHG36" s="49"/>
      <c r="AHH36" s="49"/>
      <c r="AHI36" s="49"/>
      <c r="AHJ36" s="49"/>
      <c r="AHK36" s="49"/>
      <c r="AHL36" s="49"/>
      <c r="AHM36" s="49"/>
      <c r="AHN36" s="49"/>
      <c r="AHO36" s="49"/>
      <c r="AHP36" s="49"/>
      <c r="AHQ36" s="49"/>
      <c r="AHR36" s="49"/>
      <c r="AHS36" s="49"/>
      <c r="AHT36" s="49"/>
      <c r="AHU36" s="49"/>
      <c r="AHV36" s="49"/>
      <c r="AHW36" s="49"/>
      <c r="AHX36" s="49"/>
      <c r="AHY36" s="49"/>
      <c r="AHZ36" s="49"/>
      <c r="AIA36" s="49"/>
      <c r="AIB36" s="49"/>
      <c r="AIC36" s="49"/>
      <c r="AID36" s="49"/>
      <c r="AIE36" s="49"/>
      <c r="AIF36" s="49"/>
      <c r="AIG36" s="49"/>
      <c r="AIH36" s="49"/>
      <c r="AII36" s="49"/>
      <c r="AIJ36" s="49"/>
      <c r="AIK36" s="49"/>
      <c r="AIL36" s="49"/>
      <c r="AIM36" s="49"/>
      <c r="AIN36" s="49"/>
      <c r="AIO36" s="49"/>
      <c r="AIP36" s="49"/>
      <c r="AIQ36" s="49"/>
      <c r="AIR36" s="49"/>
      <c r="AIS36" s="49"/>
      <c r="AIT36" s="49"/>
      <c r="AIU36" s="49"/>
      <c r="AIV36" s="49"/>
      <c r="AIW36" s="49"/>
      <c r="AIX36" s="49"/>
      <c r="AIY36" s="49"/>
      <c r="AIZ36" s="49"/>
      <c r="AJA36" s="49"/>
      <c r="AJB36" s="49"/>
      <c r="AJC36" s="49"/>
      <c r="AJD36" s="49"/>
      <c r="AJE36" s="49"/>
      <c r="AJF36" s="49"/>
      <c r="AJG36" s="49"/>
      <c r="AJH36" s="49"/>
      <c r="AJI36" s="49"/>
      <c r="AJJ36" s="49"/>
      <c r="AJK36" s="49"/>
      <c r="AJL36" s="49"/>
      <c r="AJM36" s="49"/>
      <c r="AJN36" s="49"/>
      <c r="AJO36" s="49"/>
      <c r="AJP36" s="49"/>
      <c r="AJQ36" s="49"/>
      <c r="AJR36" s="49"/>
      <c r="AJS36" s="49"/>
      <c r="AJT36" s="49"/>
      <c r="AJU36" s="49"/>
      <c r="AJV36" s="49"/>
      <c r="AJW36" s="49"/>
      <c r="AJX36" s="49"/>
      <c r="AJY36" s="49"/>
      <c r="AJZ36" s="49"/>
      <c r="AKA36" s="49"/>
      <c r="AKB36" s="49"/>
      <c r="AKC36" s="49"/>
      <c r="AKD36" s="49"/>
      <c r="AKE36" s="49"/>
      <c r="AKF36" s="49"/>
      <c r="AKG36" s="49"/>
      <c r="AKH36" s="49"/>
      <c r="AKI36" s="49"/>
      <c r="AKJ36" s="49"/>
      <c r="AKK36" s="49"/>
      <c r="AKL36" s="49"/>
      <c r="AKM36" s="49"/>
      <c r="AKN36" s="49"/>
      <c r="AKO36" s="49"/>
      <c r="AKP36" s="49"/>
      <c r="AKQ36" s="49"/>
      <c r="AKR36" s="49"/>
      <c r="AKS36" s="49"/>
      <c r="AKT36" s="49"/>
      <c r="AKU36" s="49"/>
      <c r="AKV36" s="49"/>
      <c r="AKW36" s="49"/>
      <c r="AKX36" s="49"/>
      <c r="AKY36" s="49"/>
      <c r="AKZ36" s="49"/>
      <c r="ALA36" s="49"/>
      <c r="ALB36" s="49"/>
      <c r="ALC36" s="49"/>
      <c r="ALD36" s="49"/>
      <c r="ALE36" s="49"/>
      <c r="ALF36" s="49"/>
      <c r="ALG36" s="49"/>
      <c r="ALH36" s="49"/>
      <c r="ALI36" s="49"/>
      <c r="ALJ36" s="49"/>
      <c r="ALK36" s="49"/>
      <c r="ALL36" s="49"/>
      <c r="ALM36" s="49"/>
      <c r="ALN36" s="49"/>
      <c r="ALO36" s="49"/>
      <c r="ALP36" s="49"/>
      <c r="ALQ36" s="49"/>
      <c r="ALR36" s="49"/>
      <c r="ALS36" s="49"/>
      <c r="ALT36" s="49"/>
      <c r="ALU36" s="49"/>
      <c r="ALV36" s="49"/>
      <c r="ALW36" s="49"/>
      <c r="ALX36" s="49"/>
      <c r="ALY36" s="49"/>
      <c r="ALZ36" s="49"/>
      <c r="AMA36" s="49"/>
      <c r="AMB36" s="49"/>
      <c r="AMC36" s="49"/>
      <c r="AMD36" s="49"/>
      <c r="AME36" s="49"/>
      <c r="AMF36" s="49"/>
      <c r="AMG36" s="49"/>
      <c r="AMH36" s="49"/>
      <c r="AMI36" s="49"/>
      <c r="AMJ36" s="49"/>
      <c r="AMK36" s="49"/>
      <c r="AML36" s="49"/>
      <c r="AMM36" s="49"/>
      <c r="AMN36" s="49"/>
      <c r="AMO36" s="49"/>
      <c r="AMP36" s="49"/>
      <c r="AMQ36" s="49"/>
      <c r="AMR36" s="49"/>
      <c r="AMS36" s="49"/>
      <c r="AMT36" s="49"/>
      <c r="AMU36" s="49"/>
      <c r="AMV36" s="49"/>
      <c r="AMW36" s="49"/>
      <c r="AMX36" s="49"/>
      <c r="AMY36" s="49"/>
      <c r="AMZ36" s="49"/>
      <c r="ANA36" s="49"/>
      <c r="ANB36" s="49"/>
      <c r="ANC36" s="49"/>
      <c r="AND36" s="49"/>
      <c r="ANE36" s="49"/>
      <c r="ANF36" s="49"/>
      <c r="ANG36" s="49"/>
      <c r="ANH36" s="49"/>
      <c r="ANI36" s="49"/>
      <c r="ANJ36" s="49"/>
      <c r="ANK36" s="49"/>
      <c r="ANL36" s="49"/>
      <c r="ANM36" s="49"/>
      <c r="ANN36" s="49"/>
      <c r="ANO36" s="49"/>
      <c r="ANP36" s="49"/>
      <c r="ANQ36" s="49"/>
      <c r="ANR36" s="49"/>
      <c r="ANS36" s="49"/>
      <c r="ANT36" s="49"/>
      <c r="ANU36" s="49"/>
      <c r="ANV36" s="49"/>
      <c r="ANW36" s="49"/>
      <c r="ANX36" s="49"/>
      <c r="ANY36" s="49"/>
      <c r="ANZ36" s="49"/>
      <c r="AOA36" s="49"/>
      <c r="AOB36" s="49"/>
      <c r="AOC36" s="49"/>
      <c r="AOD36" s="49"/>
      <c r="AOE36" s="49"/>
      <c r="AOF36" s="49"/>
      <c r="AOG36" s="49"/>
      <c r="AOH36" s="49"/>
      <c r="AOI36" s="49"/>
      <c r="AOJ36" s="49"/>
      <c r="AOK36" s="49"/>
      <c r="AOL36" s="49"/>
      <c r="AOM36" s="49"/>
      <c r="AON36" s="49"/>
      <c r="AOO36" s="49"/>
      <c r="AOP36" s="49"/>
      <c r="AOQ36" s="49"/>
      <c r="AOR36" s="49"/>
      <c r="AOS36" s="49"/>
      <c r="AOT36" s="49"/>
      <c r="AOU36" s="49"/>
      <c r="AOV36" s="49"/>
      <c r="AOW36" s="49"/>
      <c r="AOX36" s="49"/>
      <c r="AOY36" s="49"/>
      <c r="AOZ36" s="49"/>
      <c r="APA36" s="49"/>
      <c r="APB36" s="49"/>
      <c r="APC36" s="49"/>
      <c r="APD36" s="49"/>
      <c r="APE36" s="49"/>
      <c r="APF36" s="49"/>
      <c r="APG36" s="49"/>
      <c r="APH36" s="49"/>
      <c r="API36" s="49"/>
      <c r="APJ36" s="49"/>
      <c r="APK36" s="49"/>
      <c r="APL36" s="49"/>
      <c r="APM36" s="49"/>
      <c r="APN36" s="49"/>
      <c r="APO36" s="49"/>
      <c r="APP36" s="49"/>
      <c r="APQ36" s="49"/>
      <c r="APR36" s="49"/>
      <c r="APS36" s="49"/>
      <c r="APT36" s="49"/>
      <c r="APU36" s="49"/>
      <c r="APV36" s="49"/>
      <c r="APW36" s="49"/>
      <c r="APX36" s="49"/>
      <c r="APY36" s="49"/>
      <c r="APZ36" s="49"/>
      <c r="AQA36" s="49"/>
      <c r="AQB36" s="49"/>
      <c r="AQC36" s="49"/>
      <c r="AQD36" s="49"/>
      <c r="AQE36" s="49"/>
      <c r="AQF36" s="49"/>
      <c r="AQG36" s="49"/>
      <c r="AQH36" s="49"/>
      <c r="AQI36" s="49"/>
      <c r="AQJ36" s="49"/>
      <c r="AQK36" s="49"/>
      <c r="AQL36" s="49"/>
      <c r="AQM36" s="49"/>
      <c r="AQN36" s="49"/>
      <c r="AQO36" s="49"/>
      <c r="AQP36" s="49"/>
      <c r="AQQ36" s="49"/>
      <c r="AQR36" s="49"/>
      <c r="AQS36" s="49"/>
      <c r="AQT36" s="49"/>
      <c r="AQU36" s="49"/>
      <c r="AQV36" s="49"/>
      <c r="AQW36" s="49"/>
      <c r="AQX36" s="49"/>
      <c r="AQY36" s="49"/>
      <c r="AQZ36" s="49"/>
      <c r="ARA36" s="49"/>
      <c r="ARB36" s="49"/>
      <c r="ARC36" s="49"/>
      <c r="ARD36" s="49"/>
      <c r="ARE36" s="49"/>
      <c r="ARF36" s="49"/>
      <c r="ARG36" s="49"/>
      <c r="ARH36" s="49"/>
      <c r="ARI36" s="49"/>
      <c r="ARJ36" s="49"/>
      <c r="ARK36" s="49"/>
      <c r="ARL36" s="49"/>
      <c r="ARM36" s="49"/>
      <c r="ARN36" s="49"/>
      <c r="ARO36" s="49"/>
      <c r="ARP36" s="49"/>
      <c r="ARQ36" s="49"/>
      <c r="ARR36" s="49"/>
      <c r="ARS36" s="49"/>
      <c r="ART36" s="49"/>
      <c r="ARU36" s="49"/>
      <c r="ARV36" s="49"/>
      <c r="ARW36" s="49"/>
      <c r="ARX36" s="49"/>
      <c r="ARY36" s="49"/>
      <c r="ARZ36" s="49"/>
      <c r="ASA36" s="49"/>
      <c r="ASB36" s="49"/>
      <c r="ASC36" s="49"/>
      <c r="ASD36" s="49"/>
      <c r="ASE36" s="49"/>
      <c r="ASF36" s="49"/>
      <c r="ASG36" s="49"/>
      <c r="ASH36" s="49"/>
      <c r="ASI36" s="49"/>
      <c r="ASJ36" s="49"/>
      <c r="ASK36" s="49"/>
      <c r="ASL36" s="49"/>
      <c r="ASM36" s="49"/>
      <c r="ASN36" s="49"/>
      <c r="ASO36" s="49"/>
      <c r="ASP36" s="49"/>
      <c r="ASQ36" s="49"/>
      <c r="ASR36" s="49"/>
      <c r="ASS36" s="49"/>
      <c r="AST36" s="49"/>
      <c r="ASU36" s="49"/>
      <c r="ASV36" s="49"/>
      <c r="ASW36" s="49"/>
      <c r="ASX36" s="49"/>
      <c r="ASY36" s="49"/>
      <c r="ASZ36" s="49"/>
      <c r="ATA36" s="49"/>
      <c r="ATB36" s="49"/>
      <c r="ATC36" s="49"/>
      <c r="ATD36" s="49"/>
      <c r="ATE36" s="49"/>
      <c r="ATF36" s="49"/>
      <c r="ATG36" s="49"/>
      <c r="ATH36" s="49"/>
      <c r="ATI36" s="49"/>
      <c r="ATJ36" s="49"/>
      <c r="ATK36" s="49"/>
      <c r="ATL36" s="49"/>
      <c r="ATM36" s="49"/>
      <c r="ATN36" s="49"/>
      <c r="ATO36" s="49"/>
      <c r="ATP36" s="49"/>
      <c r="ATQ36" s="49"/>
      <c r="ATR36" s="49"/>
      <c r="ATS36" s="49"/>
      <c r="ATT36" s="49"/>
      <c r="ATU36" s="49"/>
      <c r="ATV36" s="49"/>
      <c r="ATW36" s="49"/>
      <c r="ATX36" s="49"/>
      <c r="ATY36" s="49"/>
      <c r="ATZ36" s="49"/>
      <c r="AUA36" s="49"/>
      <c r="AUB36" s="49"/>
      <c r="AUC36" s="49"/>
      <c r="AUD36" s="49"/>
      <c r="AUE36" s="49"/>
      <c r="AUF36" s="49"/>
      <c r="AUG36" s="49"/>
      <c r="AUH36" s="49"/>
      <c r="AUI36" s="49"/>
      <c r="AUJ36" s="49"/>
      <c r="AUK36" s="49"/>
      <c r="AUL36" s="49"/>
      <c r="AUM36" s="49"/>
      <c r="AUN36" s="49"/>
      <c r="AUO36" s="49"/>
      <c r="AUP36" s="49"/>
      <c r="AUQ36" s="49"/>
      <c r="AUR36" s="49"/>
      <c r="AUS36" s="49"/>
      <c r="AUT36" s="49"/>
      <c r="AUU36" s="49"/>
      <c r="AUV36" s="49"/>
      <c r="AUW36" s="49"/>
      <c r="AUX36" s="49"/>
      <c r="AUY36" s="49"/>
      <c r="AUZ36" s="49"/>
      <c r="AVA36" s="49"/>
      <c r="AVB36" s="49"/>
      <c r="AVC36" s="49"/>
      <c r="AVD36" s="49"/>
      <c r="AVE36" s="49"/>
      <c r="AVF36" s="49"/>
      <c r="AVG36" s="49"/>
      <c r="AVH36" s="49"/>
      <c r="AVI36" s="49"/>
      <c r="AVJ36" s="49"/>
      <c r="AVK36" s="49"/>
      <c r="AVL36" s="49"/>
      <c r="AVM36" s="49"/>
      <c r="AVN36" s="49"/>
      <c r="AVO36" s="49"/>
      <c r="AVP36" s="49"/>
      <c r="AVQ36" s="49"/>
      <c r="AVR36" s="49"/>
      <c r="AVS36" s="49"/>
      <c r="AVT36" s="49"/>
      <c r="AVU36" s="49"/>
      <c r="AVV36" s="49"/>
      <c r="AVW36" s="49"/>
      <c r="AVX36" s="49"/>
      <c r="AVY36" s="49"/>
      <c r="AVZ36" s="49"/>
      <c r="AWA36" s="49"/>
      <c r="AWB36" s="49"/>
      <c r="AWC36" s="49"/>
      <c r="AWD36" s="49"/>
      <c r="AWE36" s="49"/>
      <c r="AWF36" s="49"/>
      <c r="AWG36" s="49"/>
      <c r="AWH36" s="49"/>
      <c r="AWI36" s="49"/>
      <c r="AWJ36" s="49"/>
      <c r="AWK36" s="49"/>
      <c r="AWL36" s="49"/>
      <c r="AWM36" s="49"/>
      <c r="AWN36" s="49"/>
      <c r="AWO36" s="49"/>
      <c r="AWP36" s="49"/>
      <c r="AWQ36" s="49"/>
      <c r="AWR36" s="49"/>
      <c r="AWS36" s="49"/>
      <c r="AWT36" s="49"/>
      <c r="AWU36" s="49"/>
      <c r="AWV36" s="49"/>
      <c r="AWW36" s="49"/>
      <c r="AWX36" s="49"/>
      <c r="AWY36" s="49"/>
      <c r="AWZ36" s="49"/>
      <c r="AXA36" s="49"/>
      <c r="AXB36" s="49"/>
      <c r="AXC36" s="49"/>
      <c r="AXD36" s="49"/>
      <c r="AXE36" s="49"/>
      <c r="AXF36" s="49"/>
      <c r="AXG36" s="49"/>
      <c r="AXH36" s="49"/>
      <c r="AXI36" s="49"/>
      <c r="AXJ36" s="49"/>
      <c r="AXK36" s="49"/>
      <c r="AXL36" s="49"/>
      <c r="AXM36" s="49"/>
      <c r="AXN36" s="49"/>
      <c r="AXO36" s="49"/>
      <c r="AXP36" s="49"/>
      <c r="AXQ36" s="49"/>
      <c r="AXR36" s="49"/>
      <c r="AXS36" s="49"/>
      <c r="AXT36" s="49"/>
      <c r="AXU36" s="49"/>
      <c r="AXV36" s="49"/>
      <c r="AXW36" s="49"/>
      <c r="AXX36" s="49"/>
      <c r="AXY36" s="49"/>
      <c r="AXZ36" s="49"/>
      <c r="AYA36" s="49"/>
      <c r="AYB36" s="49"/>
      <c r="AYC36" s="49"/>
      <c r="AYD36" s="49"/>
      <c r="AYE36" s="49"/>
      <c r="AYF36" s="49"/>
      <c r="AYG36" s="49"/>
      <c r="AYH36" s="49"/>
      <c r="AYI36" s="49"/>
      <c r="AYJ36" s="49"/>
      <c r="AYK36" s="49"/>
      <c r="AYL36" s="49"/>
      <c r="AYM36" s="49"/>
      <c r="AYN36" s="49"/>
      <c r="AYO36" s="49"/>
      <c r="AYP36" s="49"/>
      <c r="AYQ36" s="49"/>
      <c r="AYR36" s="49"/>
      <c r="AYS36" s="49"/>
      <c r="AYT36" s="49"/>
      <c r="AYU36" s="49"/>
      <c r="AYV36" s="49"/>
      <c r="AYW36" s="49"/>
      <c r="AYX36" s="49"/>
      <c r="AYY36" s="49"/>
      <c r="AYZ36" s="49"/>
      <c r="AZA36" s="49"/>
      <c r="AZB36" s="49"/>
      <c r="AZC36" s="49"/>
      <c r="AZD36" s="49"/>
      <c r="AZE36" s="49"/>
      <c r="AZF36" s="49"/>
      <c r="AZG36" s="49"/>
      <c r="AZH36" s="49"/>
      <c r="AZI36" s="49"/>
      <c r="AZJ36" s="49"/>
      <c r="AZK36" s="49"/>
      <c r="AZL36" s="49"/>
      <c r="AZM36" s="49"/>
      <c r="AZN36" s="49"/>
      <c r="AZO36" s="49"/>
      <c r="AZP36" s="49"/>
      <c r="AZQ36" s="49"/>
      <c r="AZR36" s="49"/>
      <c r="AZS36" s="49"/>
      <c r="AZT36" s="49"/>
      <c r="AZU36" s="49"/>
      <c r="AZV36" s="49"/>
      <c r="AZW36" s="49"/>
      <c r="AZX36" s="49"/>
      <c r="AZY36" s="49"/>
      <c r="AZZ36" s="49"/>
      <c r="BAA36" s="49"/>
      <c r="BAB36" s="49"/>
      <c r="BAC36" s="49"/>
      <c r="BAD36" s="49"/>
      <c r="BAE36" s="49"/>
      <c r="BAF36" s="49"/>
      <c r="BAG36" s="49"/>
      <c r="BAH36" s="49"/>
      <c r="BAI36" s="49"/>
      <c r="BAJ36" s="49"/>
      <c r="BAK36" s="49"/>
      <c r="BAL36" s="49"/>
      <c r="BAM36" s="49"/>
      <c r="BAN36" s="49"/>
      <c r="BAO36" s="49"/>
      <c r="BAP36" s="49"/>
      <c r="BAQ36" s="49"/>
      <c r="BAR36" s="49"/>
      <c r="BAS36" s="49"/>
      <c r="BAT36" s="49"/>
      <c r="BAU36" s="49"/>
      <c r="BAV36" s="49"/>
      <c r="BAW36" s="49"/>
      <c r="BAX36" s="49"/>
      <c r="BAY36" s="49"/>
      <c r="BAZ36" s="49"/>
      <c r="BBA36" s="49"/>
      <c r="BBB36" s="49"/>
      <c r="BBC36" s="49"/>
      <c r="BBD36" s="49"/>
      <c r="BBE36" s="49"/>
      <c r="BBF36" s="49"/>
      <c r="BBG36" s="49"/>
      <c r="BBH36" s="49"/>
      <c r="BBI36" s="49"/>
      <c r="BBJ36" s="49"/>
      <c r="BBK36" s="49"/>
      <c r="BBL36" s="49"/>
      <c r="BBM36" s="49"/>
      <c r="BBN36" s="49"/>
      <c r="BBO36" s="49"/>
      <c r="BBP36" s="49"/>
      <c r="BBQ36" s="49"/>
      <c r="BBR36" s="49"/>
      <c r="BBS36" s="49"/>
      <c r="BBT36" s="49"/>
      <c r="BBU36" s="49"/>
      <c r="BBV36" s="49"/>
      <c r="BBW36" s="49"/>
      <c r="BBX36" s="49"/>
      <c r="BBY36" s="49"/>
      <c r="BBZ36" s="49"/>
      <c r="BCA36" s="49"/>
      <c r="BCB36" s="49"/>
      <c r="BCC36" s="49"/>
      <c r="BCD36" s="49"/>
      <c r="BCE36" s="49"/>
      <c r="BCF36" s="49"/>
      <c r="BCG36" s="49"/>
      <c r="BCH36" s="49"/>
      <c r="BCI36" s="49"/>
      <c r="BCJ36" s="49"/>
      <c r="BCK36" s="49"/>
      <c r="BCL36" s="49"/>
      <c r="BCM36" s="49"/>
      <c r="BCN36" s="49"/>
      <c r="BCO36" s="49"/>
      <c r="BCP36" s="49"/>
      <c r="BCQ36" s="49"/>
      <c r="BCR36" s="49"/>
      <c r="BCS36" s="49"/>
      <c r="BCT36" s="49"/>
      <c r="BCU36" s="49"/>
      <c r="BCV36" s="49"/>
      <c r="BCW36" s="49"/>
      <c r="BCX36" s="49"/>
      <c r="BCY36" s="49"/>
      <c r="BCZ36" s="49"/>
      <c r="BDA36" s="49"/>
      <c r="BDB36" s="49"/>
      <c r="BDC36" s="49"/>
      <c r="BDD36" s="49"/>
      <c r="BDE36" s="49"/>
      <c r="BDF36" s="49"/>
      <c r="BDG36" s="49"/>
      <c r="BDH36" s="49"/>
      <c r="BDI36" s="49"/>
      <c r="BDJ36" s="49"/>
      <c r="BDK36" s="49"/>
      <c r="BDL36" s="49"/>
      <c r="BDM36" s="49"/>
      <c r="BDN36" s="49"/>
      <c r="BDO36" s="49"/>
      <c r="BDP36" s="49"/>
      <c r="BDQ36" s="49"/>
      <c r="BDR36" s="49"/>
      <c r="BDS36" s="49"/>
      <c r="BDT36" s="49"/>
      <c r="BDU36" s="49"/>
      <c r="BDV36" s="49"/>
      <c r="BDW36" s="49"/>
      <c r="BDX36" s="49"/>
      <c r="BDY36" s="49"/>
      <c r="BDZ36" s="49"/>
      <c r="BEA36" s="49"/>
      <c r="BEB36" s="49"/>
      <c r="BEC36" s="49"/>
      <c r="BED36" s="49"/>
      <c r="BEE36" s="49"/>
      <c r="BEF36" s="49"/>
      <c r="BEG36" s="49"/>
      <c r="BEH36" s="49"/>
      <c r="BEI36" s="49"/>
      <c r="BEJ36" s="49"/>
      <c r="BEK36" s="49"/>
      <c r="BEL36" s="49"/>
      <c r="BEM36" s="49"/>
      <c r="BEN36" s="49"/>
      <c r="BEO36" s="49"/>
      <c r="BEP36" s="49"/>
      <c r="BEQ36" s="49"/>
      <c r="BER36" s="49"/>
      <c r="BES36" s="49"/>
      <c r="BET36" s="49"/>
      <c r="BEU36" s="49"/>
      <c r="BEV36" s="49"/>
      <c r="BEW36" s="49"/>
      <c r="BEX36" s="49"/>
      <c r="BEY36" s="49"/>
      <c r="BEZ36" s="49"/>
      <c r="BFA36" s="49"/>
      <c r="BFB36" s="49"/>
      <c r="BFC36" s="49"/>
      <c r="BFD36" s="49"/>
      <c r="BFE36" s="49"/>
      <c r="BFF36" s="49"/>
      <c r="BFG36" s="49"/>
      <c r="BFH36" s="49"/>
      <c r="BFI36" s="49"/>
      <c r="BFJ36" s="49"/>
      <c r="BFK36" s="49"/>
      <c r="BFL36" s="49"/>
      <c r="BFM36" s="49"/>
      <c r="BFN36" s="49"/>
      <c r="BFO36" s="49"/>
      <c r="BFP36" s="49"/>
      <c r="BFQ36" s="49"/>
      <c r="BFR36" s="49"/>
      <c r="BFS36" s="49"/>
      <c r="BFT36" s="49"/>
      <c r="BFU36" s="49"/>
      <c r="BFV36" s="49"/>
      <c r="BFW36" s="49"/>
      <c r="BFX36" s="49"/>
      <c r="BFY36" s="49"/>
      <c r="BFZ36" s="49"/>
      <c r="BGA36" s="49"/>
      <c r="BGB36" s="49"/>
      <c r="BGC36" s="49"/>
      <c r="BGD36" s="49"/>
      <c r="BGE36" s="49"/>
      <c r="BGF36" s="49"/>
      <c r="BGG36" s="49"/>
      <c r="BGH36" s="49"/>
      <c r="BGI36" s="49"/>
      <c r="BGJ36" s="49"/>
      <c r="BGK36" s="49"/>
      <c r="BGL36" s="49"/>
      <c r="BGM36" s="49"/>
      <c r="BGN36" s="49"/>
      <c r="BGO36" s="49"/>
      <c r="BGP36" s="49"/>
      <c r="BGQ36" s="49"/>
      <c r="BGR36" s="49"/>
      <c r="BGS36" s="49"/>
      <c r="BGT36" s="49"/>
      <c r="BGU36" s="49"/>
      <c r="BGV36" s="49"/>
      <c r="BGW36" s="49"/>
      <c r="BGX36" s="49"/>
      <c r="BGY36" s="49"/>
      <c r="BGZ36" s="49"/>
      <c r="BHA36" s="49"/>
      <c r="BHB36" s="49"/>
      <c r="BHC36" s="49"/>
      <c r="BHD36" s="49"/>
      <c r="BHE36" s="49"/>
      <c r="BHF36" s="49"/>
      <c r="BHG36" s="49"/>
      <c r="BHH36" s="49"/>
      <c r="BHI36" s="49"/>
      <c r="BHJ36" s="49"/>
      <c r="BHK36" s="49"/>
      <c r="BHL36" s="49"/>
      <c r="BHM36" s="49"/>
      <c r="BHN36" s="49"/>
      <c r="BHO36" s="49"/>
      <c r="BHP36" s="49"/>
      <c r="BHQ36" s="49"/>
      <c r="BHR36" s="49"/>
      <c r="BHS36" s="49"/>
      <c r="BHT36" s="49"/>
      <c r="BHU36" s="49"/>
      <c r="BHV36" s="49"/>
      <c r="BHW36" s="49"/>
      <c r="BHX36" s="49"/>
      <c r="BHY36" s="49"/>
      <c r="BHZ36" s="49"/>
      <c r="BIA36" s="49"/>
      <c r="BIB36" s="49"/>
      <c r="BIC36" s="49"/>
      <c r="BID36" s="49"/>
      <c r="BIE36" s="49"/>
      <c r="BIF36" s="49"/>
      <c r="BIG36" s="49"/>
      <c r="BIH36" s="49"/>
      <c r="BII36" s="49"/>
      <c r="BIJ36" s="49"/>
      <c r="BIK36" s="49"/>
      <c r="BIL36" s="49"/>
      <c r="BIM36" s="49"/>
      <c r="BIN36" s="49"/>
      <c r="BIO36" s="49"/>
      <c r="BIP36" s="49"/>
      <c r="BIQ36" s="49"/>
      <c r="BIR36" s="49"/>
      <c r="BIS36" s="49"/>
      <c r="BIT36" s="49"/>
      <c r="BIU36" s="49"/>
      <c r="BIV36" s="49"/>
      <c r="BIW36" s="49"/>
      <c r="BIX36" s="49"/>
      <c r="BIY36" s="49"/>
      <c r="BIZ36" s="49"/>
      <c r="BJA36" s="49"/>
      <c r="BJB36" s="49"/>
      <c r="BJC36" s="49"/>
      <c r="BJD36" s="49"/>
      <c r="BJE36" s="49"/>
      <c r="BJF36" s="49"/>
      <c r="BJG36" s="49"/>
      <c r="BJH36" s="49"/>
      <c r="BJI36" s="49"/>
      <c r="BJJ36" s="49"/>
      <c r="BJK36" s="49"/>
      <c r="BJL36" s="49"/>
      <c r="BJM36" s="49"/>
      <c r="BJN36" s="49"/>
      <c r="BJO36" s="49"/>
      <c r="BJP36" s="49"/>
      <c r="BJQ36" s="49"/>
      <c r="BJR36" s="49"/>
      <c r="BJS36" s="49"/>
      <c r="BJT36" s="49"/>
      <c r="BJU36" s="49"/>
      <c r="BJV36" s="49"/>
      <c r="BJW36" s="49"/>
      <c r="BJX36" s="49"/>
      <c r="BJY36" s="49"/>
      <c r="BJZ36" s="49"/>
      <c r="BKA36" s="49"/>
      <c r="BKB36" s="49"/>
      <c r="BKC36" s="49"/>
      <c r="BKD36" s="49"/>
      <c r="BKE36" s="49"/>
      <c r="BKF36" s="49"/>
      <c r="BKG36" s="49"/>
      <c r="BKH36" s="49"/>
      <c r="BKI36" s="49"/>
      <c r="BKJ36" s="49"/>
      <c r="BKK36" s="49"/>
      <c r="BKL36" s="49"/>
      <c r="BKM36" s="49"/>
      <c r="BKN36" s="49"/>
      <c r="BKO36" s="49"/>
      <c r="BKP36" s="49"/>
      <c r="BKQ36" s="49"/>
      <c r="BKR36" s="49"/>
      <c r="BKS36" s="49"/>
      <c r="BKT36" s="49"/>
      <c r="BKU36" s="49"/>
      <c r="BKV36" s="49"/>
      <c r="BKW36" s="49"/>
      <c r="BKX36" s="49"/>
      <c r="BKY36" s="49"/>
      <c r="BKZ36" s="49"/>
      <c r="BLA36" s="49"/>
      <c r="BLB36" s="49"/>
      <c r="BLC36" s="49"/>
      <c r="BLD36" s="49"/>
      <c r="BLE36" s="49"/>
      <c r="BLF36" s="49"/>
      <c r="BLG36" s="49"/>
      <c r="BLH36" s="49"/>
      <c r="BLI36" s="49"/>
      <c r="BLJ36" s="49"/>
      <c r="BLK36" s="49"/>
      <c r="BLL36" s="49"/>
      <c r="BLM36" s="49"/>
      <c r="BLN36" s="49"/>
      <c r="BLO36" s="49"/>
      <c r="BLP36" s="49"/>
      <c r="BLQ36" s="49"/>
      <c r="BLR36" s="49"/>
      <c r="BLS36" s="49"/>
      <c r="BLT36" s="49"/>
      <c r="BLU36" s="49"/>
      <c r="BLV36" s="49"/>
      <c r="BLW36" s="49"/>
      <c r="BLX36" s="49"/>
      <c r="BLY36" s="49"/>
      <c r="BLZ36" s="49"/>
      <c r="BMA36" s="49"/>
      <c r="BMB36" s="49"/>
      <c r="BMC36" s="49"/>
      <c r="BMD36" s="49"/>
      <c r="BME36" s="49"/>
      <c r="BMF36" s="49"/>
      <c r="BMG36" s="49"/>
      <c r="BMH36" s="49"/>
      <c r="BMI36" s="49"/>
      <c r="BMJ36" s="49"/>
      <c r="BMK36" s="49"/>
      <c r="BML36" s="49"/>
      <c r="BMM36" s="49"/>
      <c r="BMN36" s="49"/>
      <c r="BMO36" s="49"/>
      <c r="BMP36" s="49"/>
      <c r="BMQ36" s="49"/>
      <c r="BMR36" s="49"/>
      <c r="BMS36" s="49"/>
      <c r="BMT36" s="49"/>
      <c r="BMU36" s="49"/>
      <c r="BMV36" s="49"/>
      <c r="BMW36" s="49"/>
      <c r="BMX36" s="49"/>
      <c r="BMY36" s="49"/>
      <c r="BMZ36" s="49"/>
      <c r="BNA36" s="49"/>
      <c r="BNB36" s="49"/>
      <c r="BNC36" s="49"/>
      <c r="BND36" s="49"/>
      <c r="BNE36" s="49"/>
      <c r="BNF36" s="49"/>
      <c r="BNG36" s="49"/>
      <c r="BNH36" s="49"/>
      <c r="BNI36" s="49"/>
      <c r="BNJ36" s="49"/>
      <c r="BNK36" s="49"/>
      <c r="BNL36" s="49"/>
      <c r="BNM36" s="49"/>
      <c r="BNN36" s="49"/>
      <c r="BNO36" s="49"/>
      <c r="BNP36" s="49"/>
      <c r="BNQ36" s="49"/>
      <c r="BNR36" s="49"/>
      <c r="BNS36" s="49"/>
      <c r="BNT36" s="49"/>
      <c r="BNU36" s="49"/>
      <c r="BNV36" s="49"/>
      <c r="BNW36" s="49"/>
      <c r="BNX36" s="49"/>
      <c r="BNY36" s="49"/>
      <c r="BNZ36" s="49"/>
      <c r="BOA36" s="49"/>
      <c r="BOB36" s="49"/>
      <c r="BOC36" s="49"/>
      <c r="BOD36" s="49"/>
      <c r="BOE36" s="49"/>
      <c r="BOF36" s="49"/>
      <c r="BOG36" s="49"/>
      <c r="BOH36" s="49"/>
      <c r="BOI36" s="49"/>
      <c r="BOJ36" s="49"/>
      <c r="BOK36" s="49"/>
      <c r="BOL36" s="49"/>
      <c r="BOM36" s="49"/>
      <c r="BON36" s="49"/>
      <c r="BOO36" s="49"/>
      <c r="BOP36" s="49"/>
      <c r="BOQ36" s="49"/>
      <c r="BOR36" s="49"/>
      <c r="BOS36" s="49"/>
      <c r="BOT36" s="49"/>
      <c r="BOU36" s="49"/>
      <c r="BOV36" s="49"/>
      <c r="BOW36" s="49"/>
      <c r="BOX36" s="49"/>
      <c r="BOY36" s="49"/>
      <c r="BOZ36" s="49"/>
      <c r="BPA36" s="49"/>
      <c r="BPB36" s="49"/>
      <c r="BPC36" s="49"/>
      <c r="BPD36" s="49"/>
      <c r="BPE36" s="49"/>
      <c r="BPF36" s="49"/>
      <c r="BPG36" s="49"/>
      <c r="BPH36" s="49"/>
      <c r="BPI36" s="49"/>
      <c r="BPJ36" s="49"/>
      <c r="BPK36" s="49"/>
      <c r="BPL36" s="49"/>
      <c r="BPM36" s="49"/>
      <c r="BPN36" s="49"/>
      <c r="BPO36" s="49"/>
      <c r="BPP36" s="49"/>
      <c r="BPQ36" s="49"/>
      <c r="BPR36" s="49"/>
      <c r="BPS36" s="49"/>
      <c r="BPT36" s="49"/>
      <c r="BPU36" s="49"/>
      <c r="BPV36" s="49"/>
      <c r="BPW36" s="49"/>
      <c r="BPX36" s="49"/>
      <c r="BPY36" s="49"/>
      <c r="BPZ36" s="49"/>
      <c r="BQA36" s="49"/>
      <c r="BQB36" s="49"/>
      <c r="BQC36" s="49"/>
      <c r="BQD36" s="49"/>
      <c r="BQE36" s="49"/>
      <c r="BQF36" s="49"/>
      <c r="BQG36" s="49"/>
      <c r="BQH36" s="49"/>
      <c r="BQI36" s="49"/>
      <c r="BQJ36" s="49"/>
      <c r="BQK36" s="49"/>
      <c r="BQL36" s="49"/>
      <c r="BQM36" s="49"/>
      <c r="BQN36" s="49"/>
      <c r="BQO36" s="49"/>
      <c r="BQP36" s="49"/>
      <c r="BQQ36" s="49"/>
      <c r="BQR36" s="49"/>
      <c r="BQS36" s="49"/>
      <c r="BQT36" s="49"/>
      <c r="BQU36" s="49"/>
      <c r="BQV36" s="49"/>
      <c r="BQW36" s="49"/>
      <c r="BQX36" s="49"/>
      <c r="BQY36" s="49"/>
      <c r="BQZ36" s="49"/>
      <c r="BRA36" s="49"/>
      <c r="BRB36" s="49"/>
      <c r="BRC36" s="49"/>
      <c r="BRD36" s="49"/>
      <c r="BRE36" s="49"/>
      <c r="BRF36" s="49"/>
      <c r="BRG36" s="49"/>
      <c r="BRH36" s="49"/>
      <c r="BRI36" s="49"/>
      <c r="BRJ36" s="49"/>
      <c r="BRK36" s="49"/>
      <c r="BRL36" s="49"/>
      <c r="BRM36" s="49"/>
      <c r="BRN36" s="49"/>
      <c r="BRO36" s="49"/>
      <c r="BRP36" s="49"/>
      <c r="BRQ36" s="49"/>
      <c r="BRR36" s="49"/>
      <c r="BRS36" s="49"/>
      <c r="BRT36" s="49"/>
      <c r="BRU36" s="49"/>
      <c r="BRV36" s="49"/>
      <c r="BRW36" s="49"/>
      <c r="BRX36" s="49"/>
      <c r="BRY36" s="49"/>
      <c r="BRZ36" s="49"/>
      <c r="BSA36" s="49"/>
      <c r="BSB36" s="49"/>
      <c r="BSC36" s="49"/>
      <c r="BSD36" s="49"/>
      <c r="BSE36" s="49"/>
      <c r="BSF36" s="49"/>
      <c r="BSG36" s="49"/>
      <c r="BSH36" s="49"/>
      <c r="BSI36" s="49"/>
      <c r="BSJ36" s="49"/>
      <c r="BSK36" s="49"/>
      <c r="BSL36" s="49"/>
      <c r="BSM36" s="49"/>
      <c r="BSN36" s="49"/>
      <c r="BSO36" s="49"/>
      <c r="BSP36" s="49"/>
      <c r="BSQ36" s="49"/>
      <c r="BSR36" s="49"/>
      <c r="BSS36" s="49"/>
      <c r="BST36" s="49"/>
      <c r="BSU36" s="49"/>
      <c r="BSV36" s="49"/>
      <c r="BSW36" s="49"/>
      <c r="BSX36" s="49"/>
      <c r="BSY36" s="49"/>
      <c r="BSZ36" s="49"/>
      <c r="BTA36" s="49"/>
      <c r="BTB36" s="49"/>
      <c r="BTC36" s="49"/>
      <c r="BTD36" s="49"/>
      <c r="BTE36" s="49"/>
      <c r="BTF36" s="49"/>
      <c r="BTG36" s="49"/>
      <c r="BTH36" s="49"/>
      <c r="BTI36" s="49"/>
      <c r="BTJ36" s="49"/>
      <c r="BTK36" s="49"/>
      <c r="BTL36" s="49"/>
      <c r="BTM36" s="49"/>
      <c r="BTN36" s="49"/>
      <c r="BTO36" s="49"/>
      <c r="BTP36" s="49"/>
      <c r="BTQ36" s="49"/>
      <c r="BTR36" s="49"/>
      <c r="BTS36" s="49"/>
      <c r="BTT36" s="49"/>
      <c r="BTU36" s="49"/>
      <c r="BTV36" s="49"/>
      <c r="BTW36" s="49"/>
      <c r="BTX36" s="49"/>
      <c r="BTY36" s="49"/>
      <c r="BTZ36" s="49"/>
      <c r="BUA36" s="49"/>
      <c r="BUB36" s="49"/>
      <c r="BUC36" s="49"/>
      <c r="BUD36" s="49"/>
      <c r="BUE36" s="49"/>
      <c r="BUF36" s="49"/>
      <c r="BUG36" s="49"/>
      <c r="BUH36" s="49"/>
      <c r="BUI36" s="49"/>
      <c r="BUJ36" s="49"/>
      <c r="BUK36" s="49"/>
      <c r="BUL36" s="49"/>
      <c r="BUM36" s="49"/>
      <c r="BUN36" s="49"/>
      <c r="BUO36" s="49"/>
      <c r="BUP36" s="49"/>
      <c r="BUQ36" s="49"/>
      <c r="BUR36" s="49"/>
      <c r="BUS36" s="49"/>
      <c r="BUT36" s="49"/>
      <c r="BUU36" s="49"/>
      <c r="BUV36" s="49"/>
      <c r="BUW36" s="49"/>
      <c r="BUX36" s="49"/>
      <c r="BUY36" s="49"/>
      <c r="BUZ36" s="49"/>
      <c r="BVA36" s="49"/>
      <c r="BVB36" s="49"/>
      <c r="BVC36" s="49"/>
      <c r="BVD36" s="49"/>
      <c r="BVE36" s="49"/>
      <c r="BVF36" s="49"/>
      <c r="BVG36" s="49"/>
      <c r="BVH36" s="49"/>
      <c r="BVI36" s="49"/>
      <c r="BVJ36" s="49"/>
      <c r="BVK36" s="49"/>
      <c r="BVL36" s="49"/>
      <c r="BVM36" s="49"/>
      <c r="BVN36" s="49"/>
      <c r="BVO36" s="49"/>
      <c r="BVP36" s="49"/>
      <c r="BVQ36" s="49"/>
      <c r="BVR36" s="49"/>
      <c r="BVS36" s="49"/>
      <c r="BVT36" s="49"/>
      <c r="BVU36" s="49"/>
      <c r="BVV36" s="49"/>
      <c r="BVW36" s="49"/>
      <c r="BVX36" s="49"/>
      <c r="BVY36" s="49"/>
      <c r="BVZ36" s="49"/>
      <c r="BWA36" s="49"/>
      <c r="BWB36" s="49"/>
      <c r="BWC36" s="49"/>
      <c r="BWD36" s="49"/>
      <c r="BWE36" s="49"/>
      <c r="BWF36" s="49"/>
      <c r="BWG36" s="49"/>
      <c r="BWH36" s="49"/>
      <c r="BWI36" s="49"/>
      <c r="BWJ36" s="49"/>
      <c r="BWK36" s="49"/>
      <c r="BWL36" s="49"/>
      <c r="BWM36" s="49"/>
      <c r="BWN36" s="49"/>
      <c r="BWO36" s="49"/>
      <c r="BWP36" s="49"/>
      <c r="BWQ36" s="49"/>
      <c r="BWR36" s="49"/>
      <c r="BWS36" s="49"/>
      <c r="BWT36" s="49"/>
      <c r="BWU36" s="49"/>
      <c r="BWV36" s="49"/>
      <c r="BWW36" s="49"/>
      <c r="BWX36" s="49"/>
      <c r="BWY36" s="49"/>
      <c r="BWZ36" s="49"/>
      <c r="BXA36" s="49"/>
      <c r="BXB36" s="49"/>
      <c r="BXC36" s="49"/>
      <c r="BXD36" s="49"/>
      <c r="BXE36" s="49"/>
      <c r="BXF36" s="49"/>
      <c r="BXG36" s="49"/>
      <c r="BXH36" s="49"/>
      <c r="BXI36" s="49"/>
      <c r="BXJ36" s="49"/>
      <c r="BXK36" s="49"/>
      <c r="BXL36" s="49"/>
      <c r="BXM36" s="49"/>
      <c r="BXN36" s="49"/>
      <c r="BXO36" s="49"/>
      <c r="BXP36" s="49"/>
      <c r="BXQ36" s="49"/>
      <c r="BXR36" s="49"/>
      <c r="BXS36" s="49"/>
      <c r="BXT36" s="49"/>
      <c r="BXU36" s="49"/>
      <c r="BXV36" s="49"/>
      <c r="BXW36" s="49"/>
      <c r="BXX36" s="49"/>
      <c r="BXY36" s="49"/>
      <c r="BXZ36" s="49"/>
      <c r="BYA36" s="49"/>
      <c r="BYB36" s="49"/>
      <c r="BYC36" s="49"/>
      <c r="BYD36" s="49"/>
      <c r="BYE36" s="49"/>
      <c r="BYF36" s="49"/>
      <c r="BYG36" s="49"/>
      <c r="BYH36" s="49"/>
      <c r="BYI36" s="49"/>
      <c r="BYJ36" s="49"/>
      <c r="BYK36" s="49"/>
      <c r="BYL36" s="49"/>
      <c r="BYM36" s="49"/>
      <c r="BYN36" s="49"/>
      <c r="BYO36" s="49"/>
      <c r="BYP36" s="49"/>
      <c r="BYQ36" s="49"/>
      <c r="BYR36" s="49"/>
      <c r="BYS36" s="49"/>
      <c r="BYT36" s="49"/>
      <c r="BYU36" s="49"/>
      <c r="BYV36" s="49"/>
      <c r="BYW36" s="49"/>
      <c r="BYX36" s="49"/>
      <c r="BYY36" s="49"/>
      <c r="BYZ36" s="49"/>
      <c r="BZA36" s="49"/>
      <c r="BZB36" s="49"/>
      <c r="BZC36" s="49"/>
      <c r="BZD36" s="49"/>
      <c r="BZE36" s="49"/>
      <c r="BZF36" s="49"/>
      <c r="BZG36" s="49"/>
      <c r="BZH36" s="49"/>
      <c r="BZI36" s="49"/>
      <c r="BZJ36" s="49"/>
      <c r="BZK36" s="49"/>
      <c r="BZL36" s="49"/>
      <c r="BZM36" s="49"/>
      <c r="BZN36" s="49"/>
      <c r="BZO36" s="49"/>
      <c r="BZP36" s="49"/>
      <c r="BZQ36" s="49"/>
      <c r="BZR36" s="49"/>
      <c r="BZS36" s="49"/>
      <c r="BZT36" s="49"/>
      <c r="BZU36" s="49"/>
      <c r="BZV36" s="49"/>
      <c r="BZW36" s="49"/>
      <c r="BZX36" s="49"/>
      <c r="BZY36" s="49"/>
      <c r="BZZ36" s="49"/>
      <c r="CAA36" s="49"/>
      <c r="CAB36" s="49"/>
      <c r="CAC36" s="49"/>
      <c r="CAD36" s="49"/>
      <c r="CAE36" s="49"/>
      <c r="CAF36" s="49"/>
      <c r="CAG36" s="49"/>
      <c r="CAH36" s="49"/>
      <c r="CAI36" s="49"/>
      <c r="CAJ36" s="49"/>
      <c r="CAK36" s="49"/>
      <c r="CAL36" s="49"/>
      <c r="CAM36" s="49"/>
      <c r="CAN36" s="49"/>
      <c r="CAO36" s="49"/>
      <c r="CAP36" s="49"/>
      <c r="CAQ36" s="49"/>
      <c r="CAR36" s="49"/>
      <c r="CAS36" s="49"/>
      <c r="CAT36" s="49"/>
      <c r="CAU36" s="49"/>
      <c r="CAV36" s="49"/>
      <c r="CAW36" s="49"/>
      <c r="CAX36" s="49"/>
      <c r="CAY36" s="49"/>
      <c r="CAZ36" s="49"/>
      <c r="CBA36" s="49"/>
      <c r="CBB36" s="49"/>
      <c r="CBC36" s="49"/>
      <c r="CBD36" s="49"/>
      <c r="CBE36" s="49"/>
      <c r="CBF36" s="49"/>
      <c r="CBG36" s="49"/>
      <c r="CBH36" s="49"/>
      <c r="CBI36" s="49"/>
      <c r="CBJ36" s="49"/>
      <c r="CBK36" s="49"/>
      <c r="CBL36" s="49"/>
      <c r="CBM36" s="49"/>
      <c r="CBN36" s="49"/>
      <c r="CBO36" s="49"/>
      <c r="CBP36" s="49"/>
      <c r="CBQ36" s="49"/>
      <c r="CBR36" s="49"/>
      <c r="CBS36" s="49"/>
      <c r="CBT36" s="49"/>
      <c r="CBU36" s="49"/>
      <c r="CBV36" s="49"/>
      <c r="CBW36" s="49"/>
      <c r="CBX36" s="49"/>
      <c r="CBY36" s="49"/>
      <c r="CBZ36" s="49"/>
      <c r="CCA36" s="49"/>
      <c r="CCB36" s="49"/>
      <c r="CCC36" s="49"/>
      <c r="CCD36" s="49"/>
      <c r="CCE36" s="49"/>
      <c r="CCF36" s="49"/>
      <c r="CCG36" s="49"/>
      <c r="CCH36" s="49"/>
      <c r="CCI36" s="49"/>
      <c r="CCJ36" s="49"/>
      <c r="CCK36" s="49"/>
      <c r="CCL36" s="49"/>
      <c r="CCM36" s="49"/>
      <c r="CCN36" s="49"/>
      <c r="CCO36" s="49"/>
      <c r="CCP36" s="49"/>
      <c r="CCQ36" s="49"/>
      <c r="CCR36" s="49"/>
      <c r="CCS36" s="49"/>
      <c r="CCT36" s="49"/>
      <c r="CCU36" s="49"/>
      <c r="CCV36" s="49"/>
      <c r="CCW36" s="49"/>
      <c r="CCX36" s="49"/>
      <c r="CCY36" s="49"/>
      <c r="CCZ36" s="49"/>
      <c r="CDA36" s="49"/>
      <c r="CDB36" s="49"/>
      <c r="CDC36" s="49"/>
      <c r="CDD36" s="49"/>
      <c r="CDE36" s="49"/>
      <c r="CDF36" s="49"/>
      <c r="CDG36" s="49"/>
      <c r="CDH36" s="49"/>
      <c r="CDI36" s="49"/>
      <c r="CDJ36" s="49"/>
      <c r="CDK36" s="49"/>
      <c r="CDL36" s="49"/>
      <c r="CDM36" s="49"/>
      <c r="CDN36" s="49"/>
      <c r="CDO36" s="49"/>
      <c r="CDP36" s="49"/>
      <c r="CDQ36" s="49"/>
      <c r="CDR36" s="49"/>
      <c r="CDS36" s="49"/>
      <c r="CDT36" s="49"/>
      <c r="CDU36" s="49"/>
      <c r="CDV36" s="49"/>
      <c r="CDW36" s="49"/>
      <c r="CDX36" s="49"/>
      <c r="CDY36" s="49"/>
      <c r="CDZ36" s="49"/>
      <c r="CEA36" s="49"/>
      <c r="CEB36" s="49"/>
      <c r="CEC36" s="49"/>
      <c r="CED36" s="49"/>
      <c r="CEE36" s="49"/>
      <c r="CEF36" s="49"/>
      <c r="CEG36" s="49"/>
      <c r="CEH36" s="49"/>
      <c r="CEI36" s="49"/>
      <c r="CEJ36" s="49"/>
      <c r="CEK36" s="49"/>
      <c r="CEL36" s="49"/>
      <c r="CEM36" s="49"/>
      <c r="CEN36" s="49"/>
      <c r="CEO36" s="49"/>
      <c r="CEP36" s="49"/>
      <c r="CEQ36" s="49"/>
      <c r="CER36" s="49"/>
      <c r="CES36" s="49"/>
      <c r="CET36" s="49"/>
      <c r="CEU36" s="49"/>
      <c r="CEV36" s="49"/>
      <c r="CEW36" s="49"/>
      <c r="CEX36" s="49"/>
      <c r="CEY36" s="49"/>
      <c r="CEZ36" s="49"/>
      <c r="CFA36" s="49"/>
      <c r="CFB36" s="49"/>
      <c r="CFC36" s="49"/>
      <c r="CFD36" s="49"/>
      <c r="CFE36" s="49"/>
      <c r="CFF36" s="49"/>
      <c r="CFG36" s="49"/>
      <c r="CFH36" s="49"/>
      <c r="CFI36" s="49"/>
      <c r="CFJ36" s="49"/>
      <c r="CFK36" s="49"/>
      <c r="CFL36" s="49"/>
      <c r="CFM36" s="49"/>
      <c r="CFN36" s="49"/>
      <c r="CFO36" s="49"/>
      <c r="CFP36" s="49"/>
      <c r="CFQ36" s="49"/>
      <c r="CFR36" s="49"/>
      <c r="CFS36" s="49"/>
      <c r="CFT36" s="49"/>
      <c r="CFU36" s="49"/>
      <c r="CFV36" s="49"/>
      <c r="CFW36" s="49"/>
      <c r="CFX36" s="49"/>
      <c r="CFY36" s="49"/>
      <c r="CFZ36" s="49"/>
      <c r="CGA36" s="49"/>
      <c r="CGB36" s="49"/>
      <c r="CGC36" s="49"/>
      <c r="CGD36" s="49"/>
      <c r="CGE36" s="49"/>
      <c r="CGF36" s="49"/>
      <c r="CGG36" s="49"/>
      <c r="CGH36" s="49"/>
      <c r="CGI36" s="49"/>
      <c r="CGJ36" s="49"/>
      <c r="CGK36" s="49"/>
      <c r="CGL36" s="49"/>
      <c r="CGM36" s="49"/>
      <c r="CGN36" s="49"/>
      <c r="CGO36" s="49"/>
      <c r="CGP36" s="49"/>
      <c r="CGQ36" s="49"/>
      <c r="CGR36" s="49"/>
      <c r="CGS36" s="49"/>
      <c r="CGT36" s="49"/>
      <c r="CGU36" s="49"/>
      <c r="CGV36" s="49"/>
      <c r="CGW36" s="49"/>
      <c r="CGX36" s="49"/>
      <c r="CGY36" s="49"/>
      <c r="CGZ36" s="49"/>
      <c r="CHA36" s="49"/>
      <c r="CHB36" s="49"/>
      <c r="CHC36" s="49"/>
      <c r="CHD36" s="49"/>
      <c r="CHE36" s="49"/>
      <c r="CHF36" s="49"/>
      <c r="CHG36" s="49"/>
      <c r="CHH36" s="49"/>
      <c r="CHI36" s="49"/>
      <c r="CHJ36" s="49"/>
      <c r="CHK36" s="49"/>
      <c r="CHL36" s="49"/>
      <c r="CHM36" s="49"/>
      <c r="CHN36" s="49"/>
      <c r="CHO36" s="49"/>
      <c r="CHP36" s="49"/>
      <c r="CHQ36" s="49"/>
      <c r="CHR36" s="49"/>
      <c r="CHS36" s="49"/>
      <c r="CHT36" s="49"/>
      <c r="CHU36" s="49"/>
      <c r="CHV36" s="49"/>
      <c r="CHW36" s="49"/>
      <c r="CHX36" s="49"/>
      <c r="CHY36" s="49"/>
      <c r="CHZ36" s="49"/>
      <c r="CIA36" s="49"/>
      <c r="CIB36" s="49"/>
      <c r="CIC36" s="49"/>
      <c r="CID36" s="49"/>
      <c r="CIE36" s="49"/>
      <c r="CIF36" s="49"/>
      <c r="CIG36" s="49"/>
      <c r="CIH36" s="49"/>
      <c r="CII36" s="49"/>
      <c r="CIJ36" s="49"/>
      <c r="CIK36" s="49"/>
      <c r="CIL36" s="49"/>
      <c r="CIM36" s="49"/>
      <c r="CIN36" s="49"/>
      <c r="CIO36" s="49"/>
      <c r="CIP36" s="49"/>
      <c r="CIQ36" s="49"/>
      <c r="CIR36" s="49"/>
      <c r="CIS36" s="49"/>
      <c r="CIT36" s="49"/>
      <c r="CIU36" s="49"/>
      <c r="CIV36" s="49"/>
      <c r="CIW36" s="49"/>
      <c r="CIX36" s="49"/>
      <c r="CIY36" s="49"/>
      <c r="CIZ36" s="49"/>
      <c r="CJA36" s="49"/>
      <c r="CJB36" s="49"/>
      <c r="CJC36" s="49"/>
      <c r="CJD36" s="49"/>
      <c r="CJE36" s="49"/>
      <c r="CJF36" s="49"/>
      <c r="CJG36" s="49"/>
      <c r="CJH36" s="49"/>
      <c r="CJI36" s="49"/>
      <c r="CJJ36" s="49"/>
      <c r="CJK36" s="49"/>
      <c r="CJL36" s="49"/>
      <c r="CJM36" s="49"/>
      <c r="CJN36" s="49"/>
      <c r="CJO36" s="49"/>
      <c r="CJP36" s="49"/>
      <c r="CJQ36" s="49"/>
      <c r="CJR36" s="49"/>
      <c r="CJS36" s="49"/>
      <c r="CJT36" s="49"/>
      <c r="CJU36" s="49"/>
      <c r="CJV36" s="49"/>
      <c r="CJW36" s="49"/>
      <c r="CJX36" s="49"/>
      <c r="CJY36" s="49"/>
      <c r="CJZ36" s="49"/>
      <c r="CKA36" s="49"/>
      <c r="CKB36" s="49"/>
      <c r="CKC36" s="49"/>
      <c r="CKD36" s="49"/>
      <c r="CKE36" s="49"/>
      <c r="CKF36" s="49"/>
      <c r="CKG36" s="49"/>
      <c r="CKH36" s="49"/>
      <c r="CKI36" s="49"/>
      <c r="CKJ36" s="49"/>
      <c r="CKK36" s="49"/>
      <c r="CKL36" s="49"/>
      <c r="CKM36" s="49"/>
      <c r="CKN36" s="49"/>
      <c r="CKO36" s="49"/>
      <c r="CKP36" s="49"/>
      <c r="CKQ36" s="49"/>
      <c r="CKR36" s="49"/>
      <c r="CKS36" s="49"/>
      <c r="CKT36" s="49"/>
      <c r="CKU36" s="49"/>
      <c r="CKV36" s="49"/>
      <c r="CKW36" s="49"/>
      <c r="CKX36" s="49"/>
      <c r="CKY36" s="49"/>
      <c r="CKZ36" s="49"/>
      <c r="CLA36" s="49"/>
      <c r="CLB36" s="49"/>
      <c r="CLC36" s="49"/>
      <c r="CLD36" s="49"/>
      <c r="CLE36" s="49"/>
      <c r="CLF36" s="49"/>
      <c r="CLG36" s="49"/>
      <c r="CLH36" s="49"/>
      <c r="CLI36" s="49"/>
      <c r="CLJ36" s="49"/>
      <c r="CLK36" s="49"/>
      <c r="CLL36" s="49"/>
      <c r="CLM36" s="49"/>
      <c r="CLN36" s="49"/>
      <c r="CLO36" s="49"/>
      <c r="CLP36" s="49"/>
      <c r="CLQ36" s="49"/>
      <c r="CLR36" s="49"/>
      <c r="CLS36" s="49"/>
      <c r="CLT36" s="49"/>
      <c r="CLU36" s="49"/>
      <c r="CLV36" s="49"/>
      <c r="CLW36" s="49"/>
      <c r="CLX36" s="49"/>
      <c r="CLY36" s="49"/>
      <c r="CLZ36" s="49"/>
      <c r="CMA36" s="49"/>
      <c r="CMB36" s="49"/>
      <c r="CMC36" s="49"/>
      <c r="CMD36" s="49"/>
      <c r="CME36" s="49"/>
      <c r="CMF36" s="49"/>
      <c r="CMG36" s="49"/>
      <c r="CMH36" s="49"/>
      <c r="CMI36" s="49"/>
      <c r="CMJ36" s="49"/>
      <c r="CMK36" s="49"/>
      <c r="CML36" s="49"/>
      <c r="CMM36" s="49"/>
      <c r="CMN36" s="49"/>
      <c r="CMO36" s="49"/>
      <c r="CMP36" s="49"/>
      <c r="CMQ36" s="49"/>
      <c r="CMR36" s="49"/>
      <c r="CMS36" s="49"/>
      <c r="CMT36" s="49"/>
      <c r="CMU36" s="49"/>
      <c r="CMV36" s="49"/>
      <c r="CMW36" s="49"/>
      <c r="CMX36" s="49"/>
      <c r="CMY36" s="49"/>
      <c r="CMZ36" s="49"/>
      <c r="CNA36" s="49"/>
      <c r="CNB36" s="49"/>
      <c r="CNC36" s="49"/>
      <c r="CND36" s="49"/>
      <c r="CNE36" s="49"/>
      <c r="CNF36" s="49"/>
      <c r="CNG36" s="49"/>
      <c r="CNH36" s="49"/>
      <c r="CNI36" s="49"/>
      <c r="CNJ36" s="49"/>
      <c r="CNK36" s="49"/>
      <c r="CNL36" s="49"/>
      <c r="CNM36" s="49"/>
      <c r="CNN36" s="49"/>
      <c r="CNO36" s="49"/>
      <c r="CNP36" s="49"/>
      <c r="CNQ36" s="49"/>
      <c r="CNR36" s="49"/>
      <c r="CNS36" s="49"/>
      <c r="CNT36" s="49"/>
      <c r="CNU36" s="49"/>
      <c r="CNV36" s="49"/>
      <c r="CNW36" s="49"/>
      <c r="CNX36" s="49"/>
      <c r="CNY36" s="49"/>
      <c r="CNZ36" s="49"/>
      <c r="COA36" s="49"/>
      <c r="COB36" s="49"/>
      <c r="COC36" s="49"/>
      <c r="COD36" s="49"/>
      <c r="COE36" s="49"/>
      <c r="COF36" s="49"/>
      <c r="COG36" s="49"/>
      <c r="COH36" s="49"/>
      <c r="COI36" s="49"/>
      <c r="COJ36" s="49"/>
      <c r="COK36" s="49"/>
      <c r="COL36" s="49"/>
      <c r="COM36" s="49"/>
      <c r="CON36" s="49"/>
      <c r="COO36" s="49"/>
      <c r="COP36" s="49"/>
      <c r="COQ36" s="49"/>
      <c r="COR36" s="49"/>
      <c r="COS36" s="49"/>
      <c r="COT36" s="49"/>
      <c r="COU36" s="49"/>
      <c r="COV36" s="49"/>
      <c r="COW36" s="49"/>
      <c r="COX36" s="49"/>
      <c r="COY36" s="49"/>
      <c r="COZ36" s="49"/>
      <c r="CPA36" s="49"/>
      <c r="CPB36" s="49"/>
      <c r="CPC36" s="49"/>
      <c r="CPD36" s="49"/>
      <c r="CPE36" s="49"/>
      <c r="CPF36" s="49"/>
      <c r="CPG36" s="49"/>
      <c r="CPH36" s="49"/>
      <c r="CPI36" s="49"/>
      <c r="CPJ36" s="49"/>
      <c r="CPK36" s="49"/>
      <c r="CPL36" s="49"/>
      <c r="CPM36" s="49"/>
      <c r="CPN36" s="49"/>
      <c r="CPO36" s="49"/>
      <c r="CPP36" s="49"/>
      <c r="CPQ36" s="49"/>
      <c r="CPR36" s="49"/>
      <c r="CPS36" s="49"/>
      <c r="CPT36" s="49"/>
      <c r="CPU36" s="49"/>
      <c r="CPV36" s="49"/>
      <c r="CPW36" s="49"/>
      <c r="CPX36" s="49"/>
      <c r="CPY36" s="49"/>
      <c r="CPZ36" s="49"/>
      <c r="CQA36" s="49"/>
      <c r="CQB36" s="49"/>
      <c r="CQC36" s="49"/>
      <c r="CQD36" s="49"/>
      <c r="CQE36" s="49"/>
      <c r="CQF36" s="49"/>
      <c r="CQG36" s="49"/>
      <c r="CQH36" s="49"/>
      <c r="CQI36" s="49"/>
      <c r="CQJ36" s="49"/>
      <c r="CQK36" s="49"/>
      <c r="CQL36" s="49"/>
      <c r="CQM36" s="49"/>
      <c r="CQN36" s="49"/>
      <c r="CQO36" s="49"/>
      <c r="CQP36" s="49"/>
      <c r="CQQ36" s="49"/>
      <c r="CQR36" s="49"/>
      <c r="CQS36" s="49"/>
      <c r="CQT36" s="49"/>
      <c r="CQU36" s="49"/>
      <c r="CQV36" s="49"/>
      <c r="CQW36" s="49"/>
      <c r="CQX36" s="49"/>
      <c r="CQY36" s="49"/>
      <c r="CQZ36" s="49"/>
      <c r="CRA36" s="49"/>
      <c r="CRB36" s="49"/>
      <c r="CRC36" s="49"/>
      <c r="CRD36" s="49"/>
      <c r="CRE36" s="49"/>
      <c r="CRF36" s="49"/>
      <c r="CRG36" s="49"/>
      <c r="CRH36" s="49"/>
      <c r="CRI36" s="49"/>
      <c r="CRJ36" s="49"/>
      <c r="CRK36" s="49"/>
      <c r="CRL36" s="49"/>
      <c r="CRM36" s="49"/>
      <c r="CRN36" s="49"/>
      <c r="CRO36" s="49"/>
      <c r="CRP36" s="49"/>
      <c r="CRQ36" s="49"/>
      <c r="CRR36" s="49"/>
      <c r="CRS36" s="49"/>
      <c r="CRT36" s="49"/>
      <c r="CRU36" s="49"/>
      <c r="CRV36" s="49"/>
      <c r="CRW36" s="49"/>
      <c r="CRX36" s="49"/>
      <c r="CRY36" s="49"/>
      <c r="CRZ36" s="49"/>
      <c r="CSA36" s="49"/>
      <c r="CSB36" s="49"/>
      <c r="CSC36" s="49"/>
      <c r="CSD36" s="49"/>
      <c r="CSE36" s="49"/>
      <c r="CSF36" s="49"/>
      <c r="CSG36" s="49"/>
      <c r="CSH36" s="49"/>
      <c r="CSI36" s="49"/>
      <c r="CSJ36" s="49"/>
      <c r="CSK36" s="49"/>
      <c r="CSL36" s="49"/>
      <c r="CSM36" s="49"/>
      <c r="CSN36" s="49"/>
      <c r="CSO36" s="49"/>
      <c r="CSP36" s="49"/>
      <c r="CSQ36" s="49"/>
      <c r="CSR36" s="49"/>
      <c r="CSS36" s="49"/>
      <c r="CST36" s="49"/>
      <c r="CSU36" s="49"/>
      <c r="CSV36" s="49"/>
      <c r="CSW36" s="49"/>
      <c r="CSX36" s="49"/>
      <c r="CSY36" s="49"/>
      <c r="CSZ36" s="49"/>
      <c r="CTA36" s="49"/>
      <c r="CTB36" s="49"/>
      <c r="CTC36" s="49"/>
      <c r="CTD36" s="49"/>
      <c r="CTE36" s="49"/>
      <c r="CTF36" s="49"/>
      <c r="CTG36" s="49"/>
      <c r="CTH36" s="49"/>
      <c r="CTI36" s="49"/>
      <c r="CTJ36" s="49"/>
      <c r="CTK36" s="49"/>
      <c r="CTL36" s="49"/>
      <c r="CTM36" s="49"/>
      <c r="CTN36" s="49"/>
      <c r="CTO36" s="49"/>
      <c r="CTP36" s="49"/>
      <c r="CTQ36" s="49"/>
      <c r="CTR36" s="49"/>
      <c r="CTS36" s="49"/>
      <c r="CTT36" s="49"/>
      <c r="CTU36" s="49"/>
      <c r="CTV36" s="49"/>
      <c r="CTW36" s="49"/>
      <c r="CTX36" s="49"/>
      <c r="CTY36" s="49"/>
      <c r="CTZ36" s="49"/>
      <c r="CUA36" s="49"/>
      <c r="CUB36" s="49"/>
      <c r="CUC36" s="49"/>
      <c r="CUD36" s="49"/>
      <c r="CUE36" s="49"/>
      <c r="CUF36" s="49"/>
      <c r="CUG36" s="49"/>
      <c r="CUH36" s="49"/>
      <c r="CUI36" s="49"/>
      <c r="CUJ36" s="49"/>
      <c r="CUK36" s="49"/>
      <c r="CUL36" s="49"/>
      <c r="CUM36" s="49"/>
      <c r="CUN36" s="49"/>
      <c r="CUO36" s="49"/>
      <c r="CUP36" s="49"/>
      <c r="CUQ36" s="49"/>
      <c r="CUR36" s="49"/>
      <c r="CUS36" s="49"/>
      <c r="CUT36" s="49"/>
      <c r="CUU36" s="49"/>
      <c r="CUV36" s="49"/>
      <c r="CUW36" s="49"/>
      <c r="CUX36" s="49"/>
      <c r="CUY36" s="49"/>
      <c r="CUZ36" s="49"/>
      <c r="CVA36" s="49"/>
      <c r="CVB36" s="49"/>
      <c r="CVC36" s="49"/>
      <c r="CVD36" s="49"/>
      <c r="CVE36" s="49"/>
      <c r="CVF36" s="49"/>
      <c r="CVG36" s="49"/>
      <c r="CVH36" s="49"/>
      <c r="CVI36" s="49"/>
      <c r="CVJ36" s="49"/>
      <c r="CVK36" s="49"/>
      <c r="CVL36" s="49"/>
      <c r="CVM36" s="49"/>
      <c r="CVN36" s="49"/>
      <c r="CVO36" s="49"/>
      <c r="CVP36" s="49"/>
      <c r="CVQ36" s="49"/>
      <c r="CVR36" s="49"/>
      <c r="CVS36" s="49"/>
      <c r="CVT36" s="49"/>
      <c r="CVU36" s="49"/>
      <c r="CVV36" s="49"/>
      <c r="CVW36" s="49"/>
      <c r="CVX36" s="49"/>
      <c r="CVY36" s="49"/>
      <c r="CVZ36" s="49"/>
      <c r="CWA36" s="49"/>
      <c r="CWB36" s="49"/>
      <c r="CWC36" s="49"/>
      <c r="CWD36" s="49"/>
      <c r="CWE36" s="49"/>
      <c r="CWF36" s="49"/>
      <c r="CWG36" s="49"/>
      <c r="CWH36" s="49"/>
      <c r="CWI36" s="49"/>
      <c r="CWJ36" s="49"/>
      <c r="CWK36" s="49"/>
      <c r="CWL36" s="49"/>
      <c r="CWM36" s="49"/>
      <c r="CWN36" s="49"/>
      <c r="CWO36" s="49"/>
      <c r="CWP36" s="49"/>
      <c r="CWQ36" s="49"/>
      <c r="CWR36" s="49"/>
      <c r="CWS36" s="49"/>
      <c r="CWT36" s="49"/>
      <c r="CWU36" s="49"/>
      <c r="CWV36" s="49"/>
      <c r="CWW36" s="49"/>
      <c r="CWX36" s="49"/>
      <c r="CWY36" s="49"/>
      <c r="CWZ36" s="49"/>
      <c r="CXA36" s="49"/>
      <c r="CXB36" s="49"/>
      <c r="CXC36" s="49"/>
      <c r="CXD36" s="49"/>
      <c r="CXE36" s="49"/>
      <c r="CXF36" s="49"/>
      <c r="CXG36" s="49"/>
      <c r="CXH36" s="49"/>
      <c r="CXI36" s="49"/>
      <c r="CXJ36" s="49"/>
      <c r="CXK36" s="49"/>
      <c r="CXL36" s="49"/>
      <c r="CXM36" s="49"/>
      <c r="CXN36" s="49"/>
      <c r="CXO36" s="49"/>
      <c r="CXP36" s="49"/>
      <c r="CXQ36" s="49"/>
      <c r="CXR36" s="49"/>
      <c r="CXS36" s="49"/>
      <c r="CXT36" s="49"/>
      <c r="CXU36" s="49"/>
      <c r="CXV36" s="49"/>
      <c r="CXW36" s="49"/>
      <c r="CXX36" s="49"/>
      <c r="CXY36" s="49"/>
      <c r="CXZ36" s="49"/>
      <c r="CYA36" s="49"/>
      <c r="CYB36" s="49"/>
      <c r="CYC36" s="49"/>
      <c r="CYD36" s="49"/>
      <c r="CYE36" s="49"/>
      <c r="CYF36" s="49"/>
      <c r="CYG36" s="49"/>
      <c r="CYH36" s="49"/>
      <c r="CYI36" s="49"/>
      <c r="CYJ36" s="49"/>
      <c r="CYK36" s="49"/>
      <c r="CYL36" s="49"/>
      <c r="CYM36" s="49"/>
      <c r="CYN36" s="49"/>
      <c r="CYO36" s="49"/>
      <c r="CYP36" s="49"/>
      <c r="CYQ36" s="49"/>
      <c r="CYR36" s="49"/>
      <c r="CYS36" s="49"/>
      <c r="CYT36" s="49"/>
      <c r="CYU36" s="49"/>
      <c r="CYV36" s="49"/>
      <c r="CYW36" s="49"/>
      <c r="CYX36" s="49"/>
      <c r="CYY36" s="49"/>
      <c r="CYZ36" s="49"/>
      <c r="CZA36" s="49"/>
      <c r="CZB36" s="49"/>
      <c r="CZC36" s="49"/>
      <c r="CZD36" s="49"/>
      <c r="CZE36" s="49"/>
      <c r="CZF36" s="49"/>
      <c r="CZG36" s="49"/>
      <c r="CZH36" s="49"/>
      <c r="CZI36" s="49"/>
      <c r="CZJ36" s="49"/>
      <c r="CZK36" s="49"/>
      <c r="CZL36" s="49"/>
      <c r="CZM36" s="49"/>
      <c r="CZN36" s="49"/>
      <c r="CZO36" s="49"/>
      <c r="CZP36" s="49"/>
      <c r="CZQ36" s="49"/>
      <c r="CZR36" s="49"/>
      <c r="CZS36" s="49"/>
      <c r="CZT36" s="49"/>
      <c r="CZU36" s="49"/>
      <c r="CZV36" s="49"/>
      <c r="CZW36" s="49"/>
      <c r="CZX36" s="49"/>
      <c r="CZY36" s="49"/>
      <c r="CZZ36" s="49"/>
      <c r="DAA36" s="49"/>
      <c r="DAB36" s="49"/>
      <c r="DAC36" s="49"/>
      <c r="DAD36" s="49"/>
      <c r="DAE36" s="49"/>
      <c r="DAF36" s="49"/>
      <c r="DAG36" s="49"/>
      <c r="DAH36" s="49"/>
      <c r="DAI36" s="49"/>
      <c r="DAJ36" s="49"/>
      <c r="DAK36" s="49"/>
      <c r="DAL36" s="49"/>
      <c r="DAM36" s="49"/>
      <c r="DAN36" s="49"/>
      <c r="DAO36" s="49"/>
      <c r="DAP36" s="49"/>
      <c r="DAQ36" s="49"/>
      <c r="DAR36" s="49"/>
      <c r="DAS36" s="49"/>
      <c r="DAT36" s="49"/>
      <c r="DAU36" s="49"/>
      <c r="DAV36" s="49"/>
      <c r="DAW36" s="49"/>
      <c r="DAX36" s="49"/>
      <c r="DAY36" s="49"/>
      <c r="DAZ36" s="49"/>
      <c r="DBA36" s="49"/>
      <c r="DBB36" s="49"/>
      <c r="DBC36" s="49"/>
      <c r="DBD36" s="49"/>
      <c r="DBE36" s="49"/>
      <c r="DBF36" s="49"/>
      <c r="DBG36" s="49"/>
      <c r="DBH36" s="49"/>
      <c r="DBI36" s="49"/>
      <c r="DBJ36" s="49"/>
      <c r="DBK36" s="49"/>
      <c r="DBL36" s="49"/>
      <c r="DBM36" s="49"/>
      <c r="DBN36" s="49"/>
      <c r="DBO36" s="49"/>
      <c r="DBP36" s="49"/>
      <c r="DBQ36" s="49"/>
      <c r="DBR36" s="49"/>
      <c r="DBS36" s="49"/>
      <c r="DBT36" s="49"/>
      <c r="DBU36" s="49"/>
      <c r="DBV36" s="49"/>
      <c r="DBW36" s="49"/>
      <c r="DBX36" s="49"/>
      <c r="DBY36" s="49"/>
      <c r="DBZ36" s="49"/>
      <c r="DCA36" s="49"/>
      <c r="DCB36" s="49"/>
      <c r="DCC36" s="49"/>
      <c r="DCD36" s="49"/>
      <c r="DCE36" s="49"/>
      <c r="DCF36" s="49"/>
      <c r="DCG36" s="49"/>
      <c r="DCH36" s="49"/>
      <c r="DCI36" s="49"/>
      <c r="DCJ36" s="49"/>
      <c r="DCK36" s="49"/>
      <c r="DCL36" s="49"/>
      <c r="DCM36" s="49"/>
      <c r="DCN36" s="49"/>
      <c r="DCO36" s="49"/>
      <c r="DCP36" s="49"/>
      <c r="DCQ36" s="49"/>
      <c r="DCR36" s="49"/>
      <c r="DCS36" s="49"/>
      <c r="DCT36" s="49"/>
      <c r="DCU36" s="49"/>
      <c r="DCV36" s="49"/>
      <c r="DCW36" s="49"/>
      <c r="DCX36" s="49"/>
      <c r="DCY36" s="49"/>
      <c r="DCZ36" s="49"/>
      <c r="DDA36" s="49"/>
      <c r="DDB36" s="49"/>
      <c r="DDC36" s="49"/>
      <c r="DDD36" s="49"/>
      <c r="DDE36" s="49"/>
      <c r="DDF36" s="49"/>
      <c r="DDG36" s="49"/>
      <c r="DDH36" s="49"/>
      <c r="DDI36" s="49"/>
      <c r="DDJ36" s="49"/>
      <c r="DDK36" s="49"/>
      <c r="DDL36" s="49"/>
      <c r="DDM36" s="49"/>
      <c r="DDN36" s="49"/>
      <c r="DDO36" s="49"/>
      <c r="DDP36" s="49"/>
      <c r="DDQ36" s="49"/>
      <c r="DDR36" s="49"/>
      <c r="DDS36" s="49"/>
      <c r="DDT36" s="49"/>
      <c r="DDU36" s="49"/>
      <c r="DDV36" s="49"/>
      <c r="DDW36" s="49"/>
      <c r="DDX36" s="49"/>
      <c r="DDY36" s="49"/>
      <c r="DDZ36" s="49"/>
      <c r="DEA36" s="49"/>
      <c r="DEB36" s="49"/>
      <c r="DEC36" s="49"/>
      <c r="DED36" s="49"/>
      <c r="DEE36" s="49"/>
      <c r="DEF36" s="49"/>
      <c r="DEG36" s="49"/>
      <c r="DEH36" s="49"/>
      <c r="DEI36" s="49"/>
      <c r="DEJ36" s="49"/>
      <c r="DEK36" s="49"/>
      <c r="DEL36" s="49"/>
      <c r="DEM36" s="49"/>
      <c r="DEN36" s="49"/>
      <c r="DEO36" s="49"/>
      <c r="DEP36" s="49"/>
      <c r="DEQ36" s="49"/>
      <c r="DER36" s="49"/>
      <c r="DES36" s="49"/>
      <c r="DET36" s="49"/>
      <c r="DEU36" s="49"/>
      <c r="DEV36" s="49"/>
      <c r="DEW36" s="49"/>
      <c r="DEX36" s="49"/>
      <c r="DEY36" s="49"/>
      <c r="DEZ36" s="49"/>
      <c r="DFA36" s="49"/>
      <c r="DFB36" s="49"/>
      <c r="DFC36" s="49"/>
      <c r="DFD36" s="49"/>
      <c r="DFE36" s="49"/>
      <c r="DFF36" s="49"/>
      <c r="DFG36" s="49"/>
      <c r="DFH36" s="49"/>
      <c r="DFI36" s="49"/>
      <c r="DFJ36" s="49"/>
      <c r="DFK36" s="49"/>
      <c r="DFL36" s="49"/>
      <c r="DFM36" s="49"/>
      <c r="DFN36" s="49"/>
      <c r="DFO36" s="49"/>
      <c r="DFP36" s="49"/>
      <c r="DFQ36" s="49"/>
      <c r="DFR36" s="49"/>
      <c r="DFS36" s="49"/>
      <c r="DFT36" s="49"/>
      <c r="DFU36" s="49"/>
      <c r="DFV36" s="49"/>
      <c r="DFW36" s="49"/>
      <c r="DFX36" s="49"/>
      <c r="DFY36" s="49"/>
      <c r="DFZ36" s="49"/>
      <c r="DGA36" s="49"/>
      <c r="DGB36" s="49"/>
      <c r="DGC36" s="49"/>
      <c r="DGD36" s="49"/>
      <c r="DGE36" s="49"/>
      <c r="DGF36" s="49"/>
      <c r="DGG36" s="49"/>
      <c r="DGH36" s="49"/>
      <c r="DGI36" s="49"/>
      <c r="DGJ36" s="49"/>
      <c r="DGK36" s="49"/>
      <c r="DGL36" s="49"/>
      <c r="DGM36" s="49"/>
      <c r="DGN36" s="49"/>
      <c r="DGO36" s="49"/>
      <c r="DGP36" s="49"/>
      <c r="DGQ36" s="49"/>
      <c r="DGR36" s="49"/>
      <c r="DGS36" s="49"/>
      <c r="DGT36" s="49"/>
      <c r="DGU36" s="49"/>
      <c r="DGV36" s="49"/>
      <c r="DGW36" s="49"/>
      <c r="DGX36" s="49"/>
      <c r="DGY36" s="49"/>
      <c r="DGZ36" s="49"/>
      <c r="DHA36" s="49"/>
      <c r="DHB36" s="49"/>
      <c r="DHC36" s="49"/>
      <c r="DHD36" s="49"/>
      <c r="DHE36" s="49"/>
      <c r="DHF36" s="49"/>
      <c r="DHG36" s="49"/>
      <c r="DHH36" s="49"/>
      <c r="DHI36" s="49"/>
      <c r="DHJ36" s="49"/>
      <c r="DHK36" s="49"/>
      <c r="DHL36" s="49"/>
      <c r="DHM36" s="49"/>
      <c r="DHN36" s="49"/>
      <c r="DHO36" s="49"/>
      <c r="DHP36" s="49"/>
      <c r="DHQ36" s="49"/>
      <c r="DHR36" s="49"/>
      <c r="DHS36" s="49"/>
      <c r="DHT36" s="49"/>
      <c r="DHU36" s="49"/>
      <c r="DHV36" s="49"/>
      <c r="DHW36" s="49"/>
      <c r="DHX36" s="49"/>
      <c r="DHY36" s="49"/>
      <c r="DHZ36" s="49"/>
      <c r="DIA36" s="49"/>
      <c r="DIB36" s="49"/>
      <c r="DIC36" s="49"/>
      <c r="DID36" s="49"/>
      <c r="DIE36" s="49"/>
      <c r="DIF36" s="49"/>
      <c r="DIG36" s="49"/>
      <c r="DIH36" s="49"/>
      <c r="DII36" s="49"/>
      <c r="DIJ36" s="49"/>
      <c r="DIK36" s="49"/>
      <c r="DIL36" s="49"/>
      <c r="DIM36" s="49"/>
      <c r="DIN36" s="49"/>
      <c r="DIO36" s="49"/>
      <c r="DIP36" s="49"/>
      <c r="DIQ36" s="49"/>
      <c r="DIR36" s="49"/>
      <c r="DIS36" s="49"/>
      <c r="DIT36" s="49"/>
      <c r="DIU36" s="49"/>
      <c r="DIV36" s="49"/>
      <c r="DIW36" s="49"/>
      <c r="DIX36" s="49"/>
      <c r="DIY36" s="49"/>
      <c r="DIZ36" s="49"/>
      <c r="DJA36" s="49"/>
      <c r="DJB36" s="49"/>
      <c r="DJC36" s="49"/>
      <c r="DJD36" s="49"/>
      <c r="DJE36" s="49"/>
      <c r="DJF36" s="49"/>
      <c r="DJG36" s="49"/>
      <c r="DJH36" s="49"/>
      <c r="DJI36" s="49"/>
      <c r="DJJ36" s="49"/>
      <c r="DJK36" s="49"/>
      <c r="DJL36" s="49"/>
      <c r="DJM36" s="49"/>
      <c r="DJN36" s="49"/>
      <c r="DJO36" s="49"/>
      <c r="DJP36" s="49"/>
      <c r="DJQ36" s="49"/>
      <c r="DJR36" s="49"/>
      <c r="DJS36" s="49"/>
      <c r="DJT36" s="49"/>
      <c r="DJU36" s="49"/>
      <c r="DJV36" s="49"/>
      <c r="DJW36" s="49"/>
      <c r="DJX36" s="49"/>
      <c r="DJY36" s="49"/>
      <c r="DJZ36" s="49"/>
      <c r="DKA36" s="49"/>
      <c r="DKB36" s="49"/>
      <c r="DKC36" s="49"/>
      <c r="DKD36" s="49"/>
      <c r="DKE36" s="49"/>
      <c r="DKF36" s="49"/>
      <c r="DKG36" s="49"/>
      <c r="DKH36" s="49"/>
      <c r="DKI36" s="49"/>
      <c r="DKJ36" s="49"/>
      <c r="DKK36" s="49"/>
      <c r="DKL36" s="49"/>
      <c r="DKM36" s="49"/>
      <c r="DKN36" s="49"/>
      <c r="DKO36" s="49"/>
      <c r="DKP36" s="49"/>
      <c r="DKQ36" s="49"/>
      <c r="DKR36" s="49"/>
      <c r="DKS36" s="49"/>
      <c r="DKT36" s="49"/>
      <c r="DKU36" s="49"/>
      <c r="DKV36" s="49"/>
      <c r="DKW36" s="49"/>
      <c r="DKX36" s="49"/>
      <c r="DKY36" s="49"/>
      <c r="DKZ36" s="49"/>
      <c r="DLA36" s="49"/>
      <c r="DLB36" s="49"/>
      <c r="DLC36" s="49"/>
      <c r="DLD36" s="49"/>
      <c r="DLE36" s="49"/>
      <c r="DLF36" s="49"/>
      <c r="DLG36" s="49"/>
      <c r="DLH36" s="49"/>
      <c r="DLI36" s="49"/>
      <c r="DLJ36" s="49"/>
      <c r="DLK36" s="49"/>
      <c r="DLL36" s="49"/>
      <c r="DLM36" s="49"/>
      <c r="DLN36" s="49"/>
      <c r="DLO36" s="49"/>
      <c r="DLP36" s="49"/>
      <c r="DLQ36" s="49"/>
      <c r="DLR36" s="49"/>
      <c r="DLS36" s="49"/>
      <c r="DLT36" s="49"/>
      <c r="DLU36" s="49"/>
      <c r="DLV36" s="49"/>
      <c r="DLW36" s="49"/>
      <c r="DLX36" s="49"/>
      <c r="DLY36" s="49"/>
      <c r="DLZ36" s="49"/>
      <c r="DMA36" s="49"/>
      <c r="DMB36" s="49"/>
      <c r="DMC36" s="49"/>
      <c r="DMD36" s="49"/>
      <c r="DME36" s="49"/>
      <c r="DMF36" s="49"/>
      <c r="DMG36" s="49"/>
      <c r="DMH36" s="49"/>
      <c r="DMI36" s="49"/>
      <c r="DMJ36" s="49"/>
      <c r="DMK36" s="49"/>
      <c r="DML36" s="49"/>
      <c r="DMM36" s="49"/>
      <c r="DMN36" s="49"/>
      <c r="DMO36" s="49"/>
      <c r="DMP36" s="49"/>
      <c r="DMQ36" s="49"/>
      <c r="DMR36" s="49"/>
      <c r="DMS36" s="49"/>
      <c r="DMT36" s="49"/>
      <c r="DMU36" s="49"/>
      <c r="DMV36" s="49"/>
      <c r="DMW36" s="49"/>
      <c r="DMX36" s="49"/>
      <c r="DMY36" s="49"/>
      <c r="DMZ36" s="49"/>
      <c r="DNA36" s="49"/>
      <c r="DNB36" s="49"/>
      <c r="DNC36" s="49"/>
      <c r="DND36" s="49"/>
      <c r="DNE36" s="49"/>
      <c r="DNF36" s="49"/>
      <c r="DNG36" s="49"/>
      <c r="DNH36" s="49"/>
      <c r="DNI36" s="49"/>
      <c r="DNJ36" s="49"/>
      <c r="DNK36" s="49"/>
      <c r="DNL36" s="49"/>
      <c r="DNM36" s="49"/>
      <c r="DNN36" s="49"/>
      <c r="DNO36" s="49"/>
      <c r="DNP36" s="49"/>
      <c r="DNQ36" s="49"/>
      <c r="DNR36" s="49"/>
      <c r="DNS36" s="49"/>
      <c r="DNT36" s="49"/>
      <c r="DNU36" s="49"/>
      <c r="DNV36" s="49"/>
      <c r="DNW36" s="49"/>
      <c r="DNX36" s="49"/>
      <c r="DNY36" s="49"/>
      <c r="DNZ36" s="49"/>
      <c r="DOA36" s="49"/>
      <c r="DOB36" s="49"/>
      <c r="DOC36" s="49"/>
      <c r="DOD36" s="49"/>
      <c r="DOE36" s="49"/>
      <c r="DOF36" s="49"/>
      <c r="DOG36" s="49"/>
      <c r="DOH36" s="49"/>
      <c r="DOI36" s="49"/>
      <c r="DOJ36" s="49"/>
      <c r="DOK36" s="49"/>
      <c r="DOL36" s="49"/>
      <c r="DOM36" s="49"/>
      <c r="DON36" s="49"/>
      <c r="DOO36" s="49"/>
      <c r="DOP36" s="49"/>
      <c r="DOQ36" s="49"/>
      <c r="DOR36" s="49"/>
      <c r="DOS36" s="49"/>
      <c r="DOT36" s="49"/>
      <c r="DOU36" s="49"/>
      <c r="DOV36" s="49"/>
      <c r="DOW36" s="49"/>
      <c r="DOX36" s="49"/>
      <c r="DOY36" s="49"/>
      <c r="DOZ36" s="49"/>
      <c r="DPA36" s="49"/>
      <c r="DPB36" s="49"/>
      <c r="DPC36" s="49"/>
      <c r="DPD36" s="49"/>
      <c r="DPE36" s="49"/>
      <c r="DPF36" s="49"/>
      <c r="DPG36" s="49"/>
      <c r="DPH36" s="49"/>
      <c r="DPI36" s="49"/>
      <c r="DPJ36" s="49"/>
      <c r="DPK36" s="49"/>
      <c r="DPL36" s="49"/>
      <c r="DPM36" s="49"/>
      <c r="DPN36" s="49"/>
      <c r="DPO36" s="49"/>
      <c r="DPP36" s="49"/>
      <c r="DPQ36" s="49"/>
      <c r="DPR36" s="49"/>
      <c r="DPS36" s="49"/>
      <c r="DPT36" s="49"/>
      <c r="DPU36" s="49"/>
      <c r="DPV36" s="49"/>
      <c r="DPW36" s="49"/>
      <c r="DPX36" s="49"/>
      <c r="DPY36" s="49"/>
      <c r="DPZ36" s="49"/>
      <c r="DQA36" s="49"/>
      <c r="DQB36" s="49"/>
      <c r="DQC36" s="49"/>
      <c r="DQD36" s="49"/>
      <c r="DQE36" s="49"/>
      <c r="DQF36" s="49"/>
      <c r="DQG36" s="49"/>
      <c r="DQH36" s="49"/>
      <c r="DQI36" s="49"/>
      <c r="DQJ36" s="49"/>
      <c r="DQK36" s="49"/>
      <c r="DQL36" s="49"/>
      <c r="DQM36" s="49"/>
      <c r="DQN36" s="49"/>
      <c r="DQO36" s="49"/>
      <c r="DQP36" s="49"/>
      <c r="DQQ36" s="49"/>
      <c r="DQR36" s="49"/>
      <c r="DQS36" s="49"/>
      <c r="DQT36" s="49"/>
      <c r="DQU36" s="49"/>
      <c r="DQV36" s="49"/>
      <c r="DQW36" s="49"/>
      <c r="DQX36" s="49"/>
      <c r="DQY36" s="49"/>
      <c r="DQZ36" s="49"/>
      <c r="DRA36" s="49"/>
      <c r="DRB36" s="49"/>
      <c r="DRC36" s="49"/>
      <c r="DRD36" s="49"/>
      <c r="DRE36" s="49"/>
      <c r="DRF36" s="49"/>
      <c r="DRG36" s="49"/>
      <c r="DRH36" s="49"/>
      <c r="DRI36" s="49"/>
      <c r="DRJ36" s="49"/>
      <c r="DRK36" s="49"/>
      <c r="DRL36" s="49"/>
      <c r="DRM36" s="49"/>
      <c r="DRN36" s="49"/>
      <c r="DRO36" s="49"/>
      <c r="DRP36" s="49"/>
      <c r="DRQ36" s="49"/>
      <c r="DRR36" s="49"/>
      <c r="DRS36" s="49"/>
      <c r="DRT36" s="49"/>
      <c r="DRU36" s="49"/>
      <c r="DRV36" s="49"/>
      <c r="DRW36" s="49"/>
      <c r="DRX36" s="49"/>
      <c r="DRY36" s="49"/>
      <c r="DRZ36" s="49"/>
      <c r="DSA36" s="49"/>
      <c r="DSB36" s="49"/>
      <c r="DSC36" s="49"/>
      <c r="DSD36" s="49"/>
      <c r="DSE36" s="49"/>
      <c r="DSF36" s="49"/>
      <c r="DSG36" s="49"/>
      <c r="DSH36" s="49"/>
      <c r="DSI36" s="49"/>
      <c r="DSJ36" s="49"/>
      <c r="DSK36" s="49"/>
      <c r="DSL36" s="49"/>
      <c r="DSM36" s="49"/>
      <c r="DSN36" s="49"/>
      <c r="DSO36" s="49"/>
      <c r="DSP36" s="49"/>
      <c r="DSQ36" s="49"/>
      <c r="DSR36" s="49"/>
      <c r="DSS36" s="49"/>
      <c r="DST36" s="49"/>
      <c r="DSU36" s="49"/>
      <c r="DSV36" s="49"/>
      <c r="DSW36" s="49"/>
      <c r="DSX36" s="49"/>
      <c r="DSY36" s="49"/>
      <c r="DSZ36" s="49"/>
      <c r="DTA36" s="49"/>
      <c r="DTB36" s="49"/>
      <c r="DTC36" s="49"/>
      <c r="DTD36" s="49"/>
      <c r="DTE36" s="49"/>
      <c r="DTF36" s="49"/>
      <c r="DTG36" s="49"/>
      <c r="DTH36" s="49"/>
      <c r="DTI36" s="49"/>
      <c r="DTJ36" s="49"/>
      <c r="DTK36" s="49"/>
      <c r="DTL36" s="49"/>
      <c r="DTM36" s="49"/>
      <c r="DTN36" s="49"/>
      <c r="DTO36" s="49"/>
      <c r="DTP36" s="49"/>
      <c r="DTQ36" s="49"/>
      <c r="DTR36" s="49"/>
      <c r="DTS36" s="49"/>
      <c r="DTT36" s="49"/>
      <c r="DTU36" s="49"/>
      <c r="DTV36" s="49"/>
      <c r="DTW36" s="49"/>
      <c r="DTX36" s="49"/>
      <c r="DTY36" s="49"/>
      <c r="DTZ36" s="49"/>
      <c r="DUA36" s="49"/>
      <c r="DUB36" s="49"/>
      <c r="DUC36" s="49"/>
      <c r="DUD36" s="49"/>
      <c r="DUE36" s="49"/>
      <c r="DUF36" s="49"/>
      <c r="DUG36" s="49"/>
      <c r="DUH36" s="49"/>
      <c r="DUI36" s="49"/>
      <c r="DUJ36" s="49"/>
      <c r="DUK36" s="49"/>
      <c r="DUL36" s="49"/>
      <c r="DUM36" s="49"/>
      <c r="DUN36" s="49"/>
      <c r="DUO36" s="49"/>
      <c r="DUP36" s="49"/>
      <c r="DUQ36" s="49"/>
      <c r="DUR36" s="49"/>
      <c r="DUS36" s="49"/>
      <c r="DUT36" s="49"/>
      <c r="DUU36" s="49"/>
      <c r="DUV36" s="49"/>
      <c r="DUW36" s="49"/>
      <c r="DUX36" s="49"/>
      <c r="DUY36" s="49"/>
      <c r="DUZ36" s="49"/>
      <c r="DVA36" s="49"/>
      <c r="DVB36" s="49"/>
      <c r="DVC36" s="49"/>
      <c r="DVD36" s="49"/>
      <c r="DVE36" s="49"/>
      <c r="DVF36" s="49"/>
      <c r="DVG36" s="49"/>
      <c r="DVH36" s="49"/>
      <c r="DVI36" s="49"/>
      <c r="DVJ36" s="49"/>
      <c r="DVK36" s="49"/>
      <c r="DVL36" s="49"/>
      <c r="DVM36" s="49"/>
      <c r="DVN36" s="49"/>
      <c r="DVO36" s="49"/>
      <c r="DVP36" s="49"/>
      <c r="DVQ36" s="49"/>
      <c r="DVR36" s="49"/>
      <c r="DVS36" s="49"/>
      <c r="DVT36" s="49"/>
      <c r="DVU36" s="49"/>
      <c r="DVV36" s="49"/>
      <c r="DVW36" s="49"/>
      <c r="DVX36" s="49"/>
      <c r="DVY36" s="49"/>
      <c r="DVZ36" s="49"/>
      <c r="DWA36" s="49"/>
      <c r="DWB36" s="49"/>
      <c r="DWC36" s="49"/>
      <c r="DWD36" s="49"/>
      <c r="DWE36" s="49"/>
      <c r="DWF36" s="49"/>
      <c r="DWG36" s="49"/>
      <c r="DWH36" s="49"/>
      <c r="DWI36" s="49"/>
      <c r="DWJ36" s="49"/>
      <c r="DWK36" s="49"/>
      <c r="DWL36" s="49"/>
      <c r="DWM36" s="49"/>
      <c r="DWN36" s="49"/>
      <c r="DWO36" s="49"/>
      <c r="DWP36" s="49"/>
      <c r="DWQ36" s="49"/>
      <c r="DWR36" s="49"/>
      <c r="DWS36" s="49"/>
      <c r="DWT36" s="49"/>
      <c r="DWU36" s="49"/>
      <c r="DWV36" s="49"/>
      <c r="DWW36" s="49"/>
      <c r="DWX36" s="49"/>
      <c r="DWY36" s="49"/>
      <c r="DWZ36" s="49"/>
      <c r="DXA36" s="49"/>
      <c r="DXB36" s="49"/>
      <c r="DXC36" s="49"/>
      <c r="DXD36" s="49"/>
      <c r="DXE36" s="49"/>
      <c r="DXF36" s="49"/>
      <c r="DXG36" s="49"/>
      <c r="DXH36" s="49"/>
      <c r="DXI36" s="49"/>
      <c r="DXJ36" s="49"/>
      <c r="DXK36" s="49"/>
      <c r="DXL36" s="49"/>
      <c r="DXM36" s="49"/>
      <c r="DXN36" s="49"/>
      <c r="DXO36" s="49"/>
      <c r="DXP36" s="49"/>
      <c r="DXQ36" s="49"/>
      <c r="DXR36" s="49"/>
      <c r="DXS36" s="49"/>
      <c r="DXT36" s="49"/>
      <c r="DXU36" s="49"/>
      <c r="DXV36" s="49"/>
      <c r="DXW36" s="49"/>
      <c r="DXX36" s="49"/>
      <c r="DXY36" s="49"/>
      <c r="DXZ36" s="49"/>
      <c r="DYA36" s="49"/>
      <c r="DYB36" s="49"/>
      <c r="DYC36" s="49"/>
      <c r="DYD36" s="49"/>
      <c r="DYE36" s="49"/>
      <c r="DYF36" s="49"/>
      <c r="DYG36" s="49"/>
      <c r="DYH36" s="49"/>
      <c r="DYI36" s="49"/>
      <c r="DYJ36" s="49"/>
      <c r="DYK36" s="49"/>
      <c r="DYL36" s="49"/>
      <c r="DYM36" s="49"/>
      <c r="DYN36" s="49"/>
      <c r="DYO36" s="49"/>
      <c r="DYP36" s="49"/>
      <c r="DYQ36" s="49"/>
      <c r="DYR36" s="49"/>
      <c r="DYS36" s="49"/>
      <c r="DYT36" s="49"/>
      <c r="DYU36" s="49"/>
      <c r="DYV36" s="49"/>
      <c r="DYW36" s="49"/>
      <c r="DYX36" s="49"/>
      <c r="DYY36" s="49"/>
      <c r="DYZ36" s="49"/>
      <c r="DZA36" s="49"/>
      <c r="DZB36" s="49"/>
      <c r="DZC36" s="49"/>
      <c r="DZD36" s="49"/>
      <c r="DZE36" s="49"/>
      <c r="DZF36" s="49"/>
      <c r="DZG36" s="49"/>
      <c r="DZH36" s="49"/>
      <c r="DZI36" s="49"/>
      <c r="DZJ36" s="49"/>
      <c r="DZK36" s="49"/>
      <c r="DZL36" s="49"/>
      <c r="DZM36" s="49"/>
      <c r="DZN36" s="49"/>
      <c r="DZO36" s="49"/>
      <c r="DZP36" s="49"/>
      <c r="DZQ36" s="49"/>
      <c r="DZR36" s="49"/>
      <c r="DZS36" s="49"/>
      <c r="DZT36" s="49"/>
      <c r="DZU36" s="49"/>
      <c r="DZV36" s="49"/>
      <c r="DZW36" s="49"/>
      <c r="DZX36" s="49"/>
      <c r="DZY36" s="49"/>
      <c r="DZZ36" s="49"/>
      <c r="EAA36" s="49"/>
      <c r="EAB36" s="49"/>
      <c r="EAC36" s="49"/>
      <c r="EAD36" s="49"/>
      <c r="EAE36" s="49"/>
      <c r="EAF36" s="49"/>
      <c r="EAG36" s="49"/>
      <c r="EAH36" s="49"/>
      <c r="EAI36" s="49"/>
      <c r="EAJ36" s="49"/>
      <c r="EAK36" s="49"/>
      <c r="EAL36" s="49"/>
      <c r="EAM36" s="49"/>
      <c r="EAN36" s="49"/>
      <c r="EAO36" s="49"/>
      <c r="EAP36" s="49"/>
      <c r="EAQ36" s="49"/>
      <c r="EAR36" s="49"/>
      <c r="EAS36" s="49"/>
      <c r="EAT36" s="49"/>
      <c r="EAU36" s="49"/>
      <c r="EAV36" s="49"/>
      <c r="EAW36" s="49"/>
      <c r="EAX36" s="49"/>
      <c r="EAY36" s="49"/>
      <c r="EAZ36" s="49"/>
      <c r="EBA36" s="49"/>
      <c r="EBB36" s="49"/>
      <c r="EBC36" s="49"/>
      <c r="EBD36" s="49"/>
      <c r="EBE36" s="49"/>
      <c r="EBF36" s="49"/>
      <c r="EBG36" s="49"/>
      <c r="EBH36" s="49"/>
      <c r="EBI36" s="49"/>
      <c r="EBJ36" s="49"/>
      <c r="EBK36" s="49"/>
      <c r="EBL36" s="49"/>
      <c r="EBM36" s="49"/>
      <c r="EBN36" s="49"/>
      <c r="EBO36" s="49"/>
      <c r="EBP36" s="49"/>
      <c r="EBQ36" s="49"/>
      <c r="EBR36" s="49"/>
      <c r="EBS36" s="49"/>
      <c r="EBT36" s="49"/>
      <c r="EBU36" s="49"/>
      <c r="EBV36" s="49"/>
      <c r="EBW36" s="49"/>
      <c r="EBX36" s="49"/>
      <c r="EBY36" s="49"/>
      <c r="EBZ36" s="49"/>
      <c r="ECA36" s="49"/>
      <c r="ECB36" s="49"/>
      <c r="ECC36" s="49"/>
      <c r="ECD36" s="49"/>
      <c r="ECE36" s="49"/>
      <c r="ECF36" s="49"/>
      <c r="ECG36" s="49"/>
      <c r="ECH36" s="49"/>
      <c r="ECI36" s="49"/>
      <c r="ECJ36" s="49"/>
      <c r="ECK36" s="49"/>
      <c r="ECL36" s="49"/>
      <c r="ECM36" s="49"/>
      <c r="ECN36" s="49"/>
      <c r="ECO36" s="49"/>
      <c r="ECP36" s="49"/>
      <c r="ECQ36" s="49"/>
      <c r="ECR36" s="49"/>
      <c r="ECS36" s="49"/>
      <c r="ECT36" s="49"/>
      <c r="ECU36" s="49"/>
      <c r="ECV36" s="49"/>
      <c r="ECW36" s="49"/>
      <c r="ECX36" s="49"/>
      <c r="ECY36" s="49"/>
      <c r="ECZ36" s="49"/>
      <c r="EDA36" s="49"/>
      <c r="EDB36" s="49"/>
      <c r="EDC36" s="49"/>
      <c r="EDD36" s="49"/>
      <c r="EDE36" s="49"/>
      <c r="EDF36" s="49"/>
      <c r="EDG36" s="49"/>
      <c r="EDH36" s="49"/>
      <c r="EDI36" s="49"/>
      <c r="EDJ36" s="49"/>
      <c r="EDK36" s="49"/>
      <c r="EDL36" s="49"/>
      <c r="EDM36" s="49"/>
      <c r="EDN36" s="49"/>
      <c r="EDO36" s="49"/>
      <c r="EDP36" s="49"/>
      <c r="EDQ36" s="49"/>
      <c r="EDR36" s="49"/>
      <c r="EDS36" s="49"/>
      <c r="EDT36" s="49"/>
      <c r="EDU36" s="49"/>
      <c r="EDV36" s="49"/>
      <c r="EDW36" s="49"/>
      <c r="EDX36" s="49"/>
      <c r="EDY36" s="49"/>
      <c r="EDZ36" s="49"/>
      <c r="EEA36" s="49"/>
      <c r="EEB36" s="49"/>
      <c r="EEC36" s="49"/>
      <c r="EED36" s="49"/>
      <c r="EEE36" s="49"/>
      <c r="EEF36" s="49"/>
      <c r="EEG36" s="49"/>
      <c r="EEH36" s="49"/>
      <c r="EEI36" s="49"/>
      <c r="EEJ36" s="49"/>
      <c r="EEK36" s="49"/>
      <c r="EEL36" s="49"/>
      <c r="EEM36" s="49"/>
      <c r="EEN36" s="49"/>
      <c r="EEO36" s="49"/>
      <c r="EEP36" s="49"/>
      <c r="EEQ36" s="49"/>
      <c r="EER36" s="49"/>
      <c r="EES36" s="49"/>
      <c r="EET36" s="49"/>
      <c r="EEU36" s="49"/>
      <c r="EEV36" s="49"/>
      <c r="EEW36" s="49"/>
      <c r="EEX36" s="49"/>
      <c r="EEY36" s="49"/>
      <c r="EEZ36" s="49"/>
      <c r="EFA36" s="49"/>
      <c r="EFB36" s="49"/>
      <c r="EFC36" s="49"/>
      <c r="EFD36" s="49"/>
      <c r="EFE36" s="49"/>
      <c r="EFF36" s="49"/>
      <c r="EFG36" s="49"/>
      <c r="EFH36" s="49"/>
      <c r="EFI36" s="49"/>
      <c r="EFJ36" s="49"/>
      <c r="EFK36" s="49"/>
      <c r="EFL36" s="49"/>
      <c r="EFM36" s="49"/>
      <c r="EFN36" s="49"/>
      <c r="EFO36" s="49"/>
      <c r="EFP36" s="49"/>
      <c r="EFQ36" s="49"/>
      <c r="EFR36" s="49"/>
      <c r="EFS36" s="49"/>
      <c r="EFT36" s="49"/>
      <c r="EFU36" s="49"/>
      <c r="EFV36" s="49"/>
      <c r="EFW36" s="49"/>
      <c r="EFX36" s="49"/>
      <c r="EFY36" s="49"/>
      <c r="EFZ36" s="49"/>
      <c r="EGA36" s="49"/>
      <c r="EGB36" s="49"/>
      <c r="EGC36" s="49"/>
      <c r="EGD36" s="49"/>
      <c r="EGE36" s="49"/>
      <c r="EGF36" s="49"/>
      <c r="EGG36" s="49"/>
      <c r="EGH36" s="49"/>
      <c r="EGI36" s="49"/>
      <c r="EGJ36" s="49"/>
      <c r="EGK36" s="49"/>
      <c r="EGL36" s="49"/>
      <c r="EGM36" s="49"/>
      <c r="EGN36" s="49"/>
      <c r="EGO36" s="49"/>
      <c r="EGP36" s="49"/>
      <c r="EGQ36" s="49"/>
      <c r="EGR36" s="49"/>
      <c r="EGS36" s="49"/>
      <c r="EGT36" s="49"/>
      <c r="EGU36" s="49"/>
      <c r="EGV36" s="49"/>
      <c r="EGW36" s="49"/>
      <c r="EGX36" s="49"/>
      <c r="EGY36" s="49"/>
      <c r="EGZ36" s="49"/>
      <c r="EHA36" s="49"/>
      <c r="EHB36" s="49"/>
      <c r="EHC36" s="49"/>
      <c r="EHD36" s="49"/>
      <c r="EHE36" s="49"/>
      <c r="EHF36" s="49"/>
      <c r="EHG36" s="49"/>
      <c r="EHH36" s="49"/>
      <c r="EHI36" s="49"/>
      <c r="EHJ36" s="49"/>
      <c r="EHK36" s="49"/>
      <c r="EHL36" s="49"/>
      <c r="EHM36" s="49"/>
      <c r="EHN36" s="49"/>
      <c r="EHO36" s="49"/>
      <c r="EHP36" s="49"/>
      <c r="EHQ36" s="49"/>
      <c r="EHR36" s="49"/>
      <c r="EHS36" s="49"/>
      <c r="EHT36" s="49"/>
      <c r="EHU36" s="49"/>
      <c r="EHV36" s="49"/>
      <c r="EHW36" s="49"/>
      <c r="EHX36" s="49"/>
      <c r="EHY36" s="49"/>
      <c r="EHZ36" s="49"/>
      <c r="EIA36" s="49"/>
      <c r="EIB36" s="49"/>
      <c r="EIC36" s="49"/>
      <c r="EID36" s="49"/>
      <c r="EIE36" s="49"/>
      <c r="EIF36" s="49"/>
      <c r="EIG36" s="49"/>
      <c r="EIH36" s="49"/>
      <c r="EII36" s="49"/>
      <c r="EIJ36" s="49"/>
      <c r="EIK36" s="49"/>
      <c r="EIL36" s="49"/>
      <c r="EIM36" s="49"/>
      <c r="EIN36" s="49"/>
      <c r="EIO36" s="49"/>
      <c r="EIP36" s="49"/>
      <c r="EIQ36" s="49"/>
      <c r="EIR36" s="49"/>
      <c r="EIS36" s="49"/>
      <c r="EIT36" s="49"/>
      <c r="EIU36" s="49"/>
      <c r="EIV36" s="49"/>
      <c r="EIW36" s="49"/>
      <c r="EIX36" s="49"/>
      <c r="EIY36" s="49"/>
      <c r="EIZ36" s="49"/>
      <c r="EJA36" s="49"/>
      <c r="EJB36" s="49"/>
      <c r="EJC36" s="49"/>
      <c r="EJD36" s="49"/>
      <c r="EJE36" s="49"/>
      <c r="EJF36" s="49"/>
      <c r="EJG36" s="49"/>
      <c r="EJH36" s="49"/>
      <c r="EJI36" s="49"/>
      <c r="EJJ36" s="49"/>
      <c r="EJK36" s="49"/>
      <c r="EJL36" s="49"/>
      <c r="EJM36" s="49"/>
      <c r="EJN36" s="49"/>
      <c r="EJO36" s="49"/>
      <c r="EJP36" s="49"/>
      <c r="EJQ36" s="49"/>
      <c r="EJR36" s="49"/>
      <c r="EJS36" s="49"/>
      <c r="EJT36" s="49"/>
      <c r="EJU36" s="49"/>
      <c r="EJV36" s="49"/>
      <c r="EJW36" s="49"/>
      <c r="EJX36" s="49"/>
      <c r="EJY36" s="49"/>
      <c r="EJZ36" s="49"/>
      <c r="EKA36" s="49"/>
      <c r="EKB36" s="49"/>
      <c r="EKC36" s="49"/>
      <c r="EKD36" s="49"/>
      <c r="EKE36" s="49"/>
      <c r="EKF36" s="49"/>
      <c r="EKG36" s="49"/>
      <c r="EKH36" s="49"/>
      <c r="EKI36" s="49"/>
      <c r="EKJ36" s="49"/>
      <c r="EKK36" s="49"/>
      <c r="EKL36" s="49"/>
      <c r="EKM36" s="49"/>
      <c r="EKN36" s="49"/>
      <c r="EKO36" s="49"/>
      <c r="EKP36" s="49"/>
      <c r="EKQ36" s="49"/>
      <c r="EKR36" s="49"/>
      <c r="EKS36" s="49"/>
      <c r="EKT36" s="49"/>
      <c r="EKU36" s="49"/>
      <c r="EKV36" s="49"/>
      <c r="EKW36" s="49"/>
      <c r="EKX36" s="49"/>
      <c r="EKY36" s="49"/>
      <c r="EKZ36" s="49"/>
      <c r="ELA36" s="49"/>
      <c r="ELB36" s="49"/>
      <c r="ELC36" s="49"/>
      <c r="ELD36" s="49"/>
      <c r="ELE36" s="49"/>
      <c r="ELF36" s="49"/>
      <c r="ELG36" s="49"/>
      <c r="ELH36" s="49"/>
      <c r="ELI36" s="49"/>
      <c r="ELJ36" s="49"/>
      <c r="ELK36" s="49"/>
      <c r="ELL36" s="49"/>
      <c r="ELM36" s="49"/>
      <c r="ELN36" s="49"/>
      <c r="ELO36" s="49"/>
      <c r="ELP36" s="49"/>
      <c r="ELQ36" s="49"/>
      <c r="ELR36" s="49"/>
      <c r="ELS36" s="49"/>
      <c r="ELT36" s="49"/>
      <c r="ELU36" s="49"/>
      <c r="ELV36" s="49"/>
      <c r="ELW36" s="49"/>
      <c r="ELX36" s="49"/>
      <c r="ELY36" s="49"/>
      <c r="ELZ36" s="49"/>
      <c r="EMA36" s="49"/>
      <c r="EMB36" s="49"/>
      <c r="EMC36" s="49"/>
      <c r="EMD36" s="49"/>
      <c r="EME36" s="49"/>
      <c r="EMF36" s="49"/>
      <c r="EMG36" s="49"/>
      <c r="EMH36" s="49"/>
      <c r="EMI36" s="49"/>
      <c r="EMJ36" s="49"/>
      <c r="EMK36" s="49"/>
      <c r="EML36" s="49"/>
      <c r="EMM36" s="49"/>
      <c r="EMN36" s="49"/>
      <c r="EMO36" s="49"/>
      <c r="EMP36" s="49"/>
      <c r="EMQ36" s="49"/>
      <c r="EMR36" s="49"/>
      <c r="EMS36" s="49"/>
      <c r="EMT36" s="49"/>
      <c r="EMU36" s="49"/>
      <c r="EMV36" s="49"/>
      <c r="EMW36" s="49"/>
      <c r="EMX36" s="49"/>
      <c r="EMY36" s="49"/>
      <c r="EMZ36" s="49"/>
      <c r="ENA36" s="49"/>
      <c r="ENB36" s="49"/>
      <c r="ENC36" s="49"/>
      <c r="END36" s="49"/>
      <c r="ENE36" s="49"/>
      <c r="ENF36" s="49"/>
      <c r="ENG36" s="49"/>
      <c r="ENH36" s="49"/>
      <c r="ENI36" s="49"/>
      <c r="ENJ36" s="49"/>
      <c r="ENK36" s="49"/>
      <c r="ENL36" s="49"/>
      <c r="ENM36" s="49"/>
      <c r="ENN36" s="49"/>
      <c r="ENO36" s="49"/>
      <c r="ENP36" s="49"/>
      <c r="ENQ36" s="49"/>
      <c r="ENR36" s="49"/>
      <c r="ENS36" s="49"/>
      <c r="ENT36" s="49"/>
      <c r="ENU36" s="49"/>
      <c r="ENV36" s="49"/>
      <c r="ENW36" s="49"/>
      <c r="ENX36" s="49"/>
      <c r="ENY36" s="49"/>
      <c r="ENZ36" s="49"/>
      <c r="EOA36" s="49"/>
      <c r="EOB36" s="49"/>
      <c r="EOC36" s="49"/>
      <c r="EOD36" s="49"/>
      <c r="EOE36" s="49"/>
      <c r="EOF36" s="49"/>
      <c r="EOG36" s="49"/>
      <c r="EOH36" s="49"/>
      <c r="EOI36" s="49"/>
      <c r="EOJ36" s="49"/>
      <c r="EOK36" s="49"/>
      <c r="EOL36" s="49"/>
      <c r="EOM36" s="49"/>
      <c r="EON36" s="49"/>
      <c r="EOO36" s="49"/>
      <c r="EOP36" s="49"/>
      <c r="EOQ36" s="49"/>
      <c r="EOR36" s="49"/>
      <c r="EOS36" s="49"/>
      <c r="EOT36" s="49"/>
      <c r="EOU36" s="49"/>
      <c r="EOV36" s="49"/>
      <c r="EOW36" s="49"/>
      <c r="EOX36" s="49"/>
      <c r="EOY36" s="49"/>
      <c r="EOZ36" s="49"/>
      <c r="EPA36" s="49"/>
      <c r="EPB36" s="49"/>
      <c r="EPC36" s="49"/>
      <c r="EPD36" s="49"/>
      <c r="EPE36" s="49"/>
      <c r="EPF36" s="49"/>
      <c r="EPG36" s="49"/>
      <c r="EPH36" s="49"/>
      <c r="EPI36" s="49"/>
      <c r="EPJ36" s="49"/>
      <c r="EPK36" s="49"/>
      <c r="EPL36" s="49"/>
      <c r="EPM36" s="49"/>
      <c r="EPN36" s="49"/>
      <c r="EPO36" s="49"/>
      <c r="EPP36" s="49"/>
      <c r="EPQ36" s="49"/>
      <c r="EPR36" s="49"/>
      <c r="EPS36" s="49"/>
      <c r="EPT36" s="49"/>
      <c r="EPU36" s="49"/>
      <c r="EPV36" s="49"/>
      <c r="EPW36" s="49"/>
      <c r="EPX36" s="49"/>
      <c r="EPY36" s="49"/>
      <c r="EPZ36" s="49"/>
      <c r="EQA36" s="49"/>
      <c r="EQB36" s="49"/>
      <c r="EQC36" s="49"/>
      <c r="EQD36" s="49"/>
      <c r="EQE36" s="49"/>
      <c r="EQF36" s="49"/>
      <c r="EQG36" s="49"/>
      <c r="EQH36" s="49"/>
      <c r="EQI36" s="49"/>
      <c r="EQJ36" s="49"/>
      <c r="EQK36" s="49"/>
      <c r="EQL36" s="49"/>
      <c r="EQM36" s="49"/>
      <c r="EQN36" s="49"/>
      <c r="EQO36" s="49"/>
      <c r="EQP36" s="49"/>
      <c r="EQQ36" s="49"/>
      <c r="EQR36" s="49"/>
      <c r="EQS36" s="49"/>
      <c r="EQT36" s="49"/>
      <c r="EQU36" s="49"/>
      <c r="EQV36" s="49"/>
      <c r="EQW36" s="49"/>
      <c r="EQX36" s="49"/>
      <c r="EQY36" s="49"/>
      <c r="EQZ36" s="49"/>
      <c r="ERA36" s="49"/>
      <c r="ERB36" s="49"/>
      <c r="ERC36" s="49"/>
      <c r="ERD36" s="49"/>
      <c r="ERE36" s="49"/>
      <c r="ERF36" s="49"/>
      <c r="ERG36" s="49"/>
      <c r="ERH36" s="49"/>
      <c r="ERI36" s="49"/>
      <c r="ERJ36" s="49"/>
      <c r="ERK36" s="49"/>
      <c r="ERL36" s="49"/>
      <c r="ERM36" s="49"/>
      <c r="ERN36" s="49"/>
      <c r="ERO36" s="49"/>
      <c r="ERP36" s="49"/>
      <c r="ERQ36" s="49"/>
      <c r="ERR36" s="49"/>
      <c r="ERS36" s="49"/>
      <c r="ERT36" s="49"/>
      <c r="ERU36" s="49"/>
      <c r="ERV36" s="49"/>
      <c r="ERW36" s="49"/>
      <c r="ERX36" s="49"/>
      <c r="ERY36" s="49"/>
      <c r="ERZ36" s="49"/>
      <c r="ESA36" s="49"/>
      <c r="ESB36" s="49"/>
      <c r="ESC36" s="49"/>
      <c r="ESD36" s="49"/>
      <c r="ESE36" s="49"/>
      <c r="ESF36" s="49"/>
      <c r="ESG36" s="49"/>
      <c r="ESH36" s="49"/>
      <c r="ESI36" s="49"/>
      <c r="ESJ36" s="49"/>
      <c r="ESK36" s="49"/>
      <c r="ESL36" s="49"/>
      <c r="ESM36" s="49"/>
      <c r="ESN36" s="49"/>
      <c r="ESO36" s="49"/>
      <c r="ESP36" s="49"/>
      <c r="ESQ36" s="49"/>
      <c r="ESR36" s="49"/>
      <c r="ESS36" s="49"/>
      <c r="EST36" s="49"/>
      <c r="ESU36" s="49"/>
      <c r="ESV36" s="49"/>
      <c r="ESW36" s="49"/>
      <c r="ESX36" s="49"/>
      <c r="ESY36" s="49"/>
      <c r="ESZ36" s="49"/>
      <c r="ETA36" s="49"/>
      <c r="ETB36" s="49"/>
      <c r="ETC36" s="49"/>
      <c r="ETD36" s="49"/>
      <c r="ETE36" s="49"/>
      <c r="ETF36" s="49"/>
      <c r="ETG36" s="49"/>
      <c r="ETH36" s="49"/>
      <c r="ETI36" s="49"/>
      <c r="ETJ36" s="49"/>
      <c r="ETK36" s="49"/>
      <c r="ETL36" s="49"/>
      <c r="ETM36" s="49"/>
      <c r="ETN36" s="49"/>
      <c r="ETO36" s="49"/>
      <c r="ETP36" s="49"/>
      <c r="ETQ36" s="49"/>
      <c r="ETR36" s="49"/>
      <c r="ETS36" s="49"/>
      <c r="ETT36" s="49"/>
      <c r="ETU36" s="49"/>
      <c r="ETV36" s="49"/>
      <c r="ETW36" s="49"/>
      <c r="ETX36" s="49"/>
      <c r="ETY36" s="49"/>
      <c r="ETZ36" s="49"/>
      <c r="EUA36" s="49"/>
      <c r="EUB36" s="49"/>
      <c r="EUC36" s="49"/>
      <c r="EUD36" s="49"/>
      <c r="EUE36" s="49"/>
      <c r="EUF36" s="49"/>
      <c r="EUG36" s="49"/>
      <c r="EUH36" s="49"/>
      <c r="EUI36" s="49"/>
      <c r="EUJ36" s="49"/>
      <c r="EUK36" s="49"/>
      <c r="EUL36" s="49"/>
      <c r="EUM36" s="49"/>
      <c r="EUN36" s="49"/>
      <c r="EUO36" s="49"/>
      <c r="EUP36" s="49"/>
      <c r="EUQ36" s="49"/>
      <c r="EUR36" s="49"/>
      <c r="EUS36" s="49"/>
      <c r="EUT36" s="49"/>
      <c r="EUU36" s="49"/>
      <c r="EUV36" s="49"/>
      <c r="EUW36" s="49"/>
      <c r="EUX36" s="49"/>
      <c r="EUY36" s="49"/>
      <c r="EUZ36" s="49"/>
      <c r="EVA36" s="49"/>
      <c r="EVB36" s="49"/>
      <c r="EVC36" s="49"/>
      <c r="EVD36" s="49"/>
      <c r="EVE36" s="49"/>
      <c r="EVF36" s="49"/>
      <c r="EVG36" s="49"/>
      <c r="EVH36" s="49"/>
      <c r="EVI36" s="49"/>
      <c r="EVJ36" s="49"/>
      <c r="EVK36" s="49"/>
      <c r="EVL36" s="49"/>
      <c r="EVM36" s="49"/>
      <c r="EVN36" s="49"/>
      <c r="EVO36" s="49"/>
      <c r="EVP36" s="49"/>
      <c r="EVQ36" s="49"/>
      <c r="EVR36" s="49"/>
      <c r="EVS36" s="49"/>
      <c r="EVT36" s="49"/>
      <c r="EVU36" s="49"/>
      <c r="EVV36" s="49"/>
      <c r="EVW36" s="49"/>
      <c r="EVX36" s="49"/>
      <c r="EVY36" s="49"/>
      <c r="EVZ36" s="49"/>
      <c r="EWA36" s="49"/>
      <c r="EWB36" s="49"/>
      <c r="EWC36" s="49"/>
      <c r="EWD36" s="49"/>
      <c r="EWE36" s="49"/>
      <c r="EWF36" s="49"/>
      <c r="EWG36" s="49"/>
      <c r="EWH36" s="49"/>
      <c r="EWI36" s="49"/>
      <c r="EWJ36" s="49"/>
      <c r="EWK36" s="49"/>
      <c r="EWL36" s="49"/>
      <c r="EWM36" s="49"/>
      <c r="EWN36" s="49"/>
      <c r="EWO36" s="49"/>
      <c r="EWP36" s="49"/>
      <c r="EWQ36" s="49"/>
      <c r="EWR36" s="49"/>
      <c r="EWS36" s="49"/>
      <c r="EWT36" s="49"/>
      <c r="EWU36" s="49"/>
      <c r="EWV36" s="49"/>
      <c r="EWW36" s="49"/>
      <c r="EWX36" s="49"/>
      <c r="EWY36" s="49"/>
      <c r="EWZ36" s="49"/>
      <c r="EXA36" s="49"/>
      <c r="EXB36" s="49"/>
      <c r="EXC36" s="49"/>
      <c r="EXD36" s="49"/>
      <c r="EXE36" s="49"/>
      <c r="EXF36" s="49"/>
      <c r="EXG36" s="49"/>
      <c r="EXH36" s="49"/>
      <c r="EXI36" s="49"/>
      <c r="EXJ36" s="49"/>
      <c r="EXK36" s="49"/>
      <c r="EXL36" s="49"/>
      <c r="EXM36" s="49"/>
      <c r="EXN36" s="49"/>
      <c r="EXO36" s="49"/>
      <c r="EXP36" s="49"/>
      <c r="EXQ36" s="49"/>
      <c r="EXR36" s="49"/>
      <c r="EXS36" s="49"/>
      <c r="EXT36" s="49"/>
      <c r="EXU36" s="49"/>
      <c r="EXV36" s="49"/>
      <c r="EXW36" s="49"/>
      <c r="EXX36" s="49"/>
      <c r="EXY36" s="49"/>
      <c r="EXZ36" s="49"/>
      <c r="EYA36" s="49"/>
      <c r="EYB36" s="49"/>
      <c r="EYC36" s="49"/>
      <c r="EYD36" s="49"/>
      <c r="EYE36" s="49"/>
      <c r="EYF36" s="49"/>
      <c r="EYG36" s="49"/>
      <c r="EYH36" s="49"/>
      <c r="EYI36" s="49"/>
      <c r="EYJ36" s="49"/>
      <c r="EYK36" s="49"/>
      <c r="EYL36" s="49"/>
      <c r="EYM36" s="49"/>
      <c r="EYN36" s="49"/>
      <c r="EYO36" s="49"/>
      <c r="EYP36" s="49"/>
      <c r="EYQ36" s="49"/>
      <c r="EYR36" s="49"/>
      <c r="EYS36" s="49"/>
      <c r="EYT36" s="49"/>
      <c r="EYU36" s="49"/>
      <c r="EYV36" s="49"/>
      <c r="EYW36" s="49"/>
      <c r="EYX36" s="49"/>
      <c r="EYY36" s="49"/>
      <c r="EYZ36" s="49"/>
      <c r="EZA36" s="49"/>
      <c r="EZB36" s="49"/>
      <c r="EZC36" s="49"/>
      <c r="EZD36" s="49"/>
      <c r="EZE36" s="49"/>
      <c r="EZF36" s="49"/>
      <c r="EZG36" s="49"/>
      <c r="EZH36" s="49"/>
      <c r="EZI36" s="49"/>
      <c r="EZJ36" s="49"/>
      <c r="EZK36" s="49"/>
      <c r="EZL36" s="49"/>
      <c r="EZM36" s="49"/>
      <c r="EZN36" s="49"/>
      <c r="EZO36" s="49"/>
      <c r="EZP36" s="49"/>
      <c r="EZQ36" s="49"/>
      <c r="EZR36" s="49"/>
      <c r="EZS36" s="49"/>
      <c r="EZT36" s="49"/>
      <c r="EZU36" s="49"/>
      <c r="EZV36" s="49"/>
      <c r="EZW36" s="49"/>
      <c r="EZX36" s="49"/>
      <c r="EZY36" s="49"/>
      <c r="EZZ36" s="49"/>
      <c r="FAA36" s="49"/>
      <c r="FAB36" s="49"/>
      <c r="FAC36" s="49"/>
      <c r="FAD36" s="49"/>
      <c r="FAE36" s="49"/>
      <c r="FAF36" s="49"/>
      <c r="FAG36" s="49"/>
      <c r="FAH36" s="49"/>
      <c r="FAI36" s="49"/>
      <c r="FAJ36" s="49"/>
      <c r="FAK36" s="49"/>
      <c r="FAL36" s="49"/>
      <c r="FAM36" s="49"/>
      <c r="FAN36" s="49"/>
      <c r="FAO36" s="49"/>
      <c r="FAP36" s="49"/>
      <c r="FAQ36" s="49"/>
      <c r="FAR36" s="49"/>
      <c r="FAS36" s="49"/>
      <c r="FAT36" s="49"/>
      <c r="FAU36" s="49"/>
      <c r="FAV36" s="49"/>
      <c r="FAW36" s="49"/>
      <c r="FAX36" s="49"/>
      <c r="FAY36" s="49"/>
      <c r="FAZ36" s="49"/>
      <c r="FBA36" s="49"/>
      <c r="FBB36" s="49"/>
      <c r="FBC36" s="49"/>
      <c r="FBD36" s="49"/>
      <c r="FBE36" s="49"/>
      <c r="FBF36" s="49"/>
      <c r="FBG36" s="49"/>
      <c r="FBH36" s="49"/>
      <c r="FBI36" s="49"/>
      <c r="FBJ36" s="49"/>
      <c r="FBK36" s="49"/>
      <c r="FBL36" s="49"/>
      <c r="FBM36" s="49"/>
      <c r="FBN36" s="49"/>
      <c r="FBO36" s="49"/>
      <c r="FBP36" s="49"/>
      <c r="FBQ36" s="49"/>
      <c r="FBR36" s="49"/>
      <c r="FBS36" s="49"/>
      <c r="FBT36" s="49"/>
      <c r="FBU36" s="49"/>
      <c r="FBV36" s="49"/>
      <c r="FBW36" s="49"/>
      <c r="FBX36" s="49"/>
      <c r="FBY36" s="49"/>
      <c r="FBZ36" s="49"/>
      <c r="FCA36" s="49"/>
      <c r="FCB36" s="49"/>
      <c r="FCC36" s="49"/>
      <c r="FCD36" s="49"/>
      <c r="FCE36" s="49"/>
      <c r="FCF36" s="49"/>
      <c r="FCG36" s="49"/>
      <c r="FCH36" s="49"/>
      <c r="FCI36" s="49"/>
      <c r="FCJ36" s="49"/>
      <c r="FCK36" s="49"/>
      <c r="FCL36" s="49"/>
      <c r="FCM36" s="49"/>
      <c r="FCN36" s="49"/>
      <c r="FCO36" s="49"/>
      <c r="FCP36" s="49"/>
      <c r="FCQ36" s="49"/>
      <c r="FCR36" s="49"/>
      <c r="FCS36" s="49"/>
      <c r="FCT36" s="49"/>
      <c r="FCU36" s="49"/>
      <c r="FCV36" s="49"/>
      <c r="FCW36" s="49"/>
      <c r="FCX36" s="49"/>
      <c r="FCY36" s="49"/>
      <c r="FCZ36" s="49"/>
      <c r="FDA36" s="49"/>
      <c r="FDB36" s="49"/>
      <c r="FDC36" s="49"/>
      <c r="FDD36" s="49"/>
      <c r="FDE36" s="49"/>
      <c r="FDF36" s="49"/>
      <c r="FDG36" s="49"/>
      <c r="FDH36" s="49"/>
      <c r="FDI36" s="49"/>
      <c r="FDJ36" s="49"/>
      <c r="FDK36" s="49"/>
      <c r="FDL36" s="49"/>
      <c r="FDM36" s="49"/>
      <c r="FDN36" s="49"/>
      <c r="FDO36" s="49"/>
      <c r="FDP36" s="49"/>
      <c r="FDQ36" s="49"/>
      <c r="FDR36" s="49"/>
      <c r="FDS36" s="49"/>
      <c r="FDT36" s="49"/>
      <c r="FDU36" s="49"/>
      <c r="FDV36" s="49"/>
      <c r="FDW36" s="49"/>
      <c r="FDX36" s="49"/>
      <c r="FDY36" s="49"/>
      <c r="FDZ36" s="49"/>
      <c r="FEA36" s="49"/>
      <c r="FEB36" s="49"/>
      <c r="FEC36" s="49"/>
      <c r="FED36" s="49"/>
      <c r="FEE36" s="49"/>
      <c r="FEF36" s="49"/>
      <c r="FEG36" s="49"/>
      <c r="FEH36" s="49"/>
      <c r="FEI36" s="49"/>
      <c r="FEJ36" s="49"/>
      <c r="FEK36" s="49"/>
      <c r="FEL36" s="49"/>
      <c r="FEM36" s="49"/>
      <c r="FEN36" s="49"/>
      <c r="FEO36" s="49"/>
      <c r="FEP36" s="49"/>
      <c r="FEQ36" s="49"/>
      <c r="FER36" s="49"/>
      <c r="FES36" s="49"/>
      <c r="FET36" s="49"/>
      <c r="FEU36" s="49"/>
      <c r="FEV36" s="49"/>
      <c r="FEW36" s="49"/>
      <c r="FEX36" s="49"/>
      <c r="FEY36" s="49"/>
      <c r="FEZ36" s="49"/>
      <c r="FFA36" s="49"/>
      <c r="FFB36" s="49"/>
      <c r="FFC36" s="49"/>
      <c r="FFD36" s="49"/>
      <c r="FFE36" s="49"/>
      <c r="FFF36" s="49"/>
      <c r="FFG36" s="49"/>
      <c r="FFH36" s="49"/>
      <c r="FFI36" s="49"/>
      <c r="FFJ36" s="49"/>
      <c r="FFK36" s="49"/>
      <c r="FFL36" s="49"/>
      <c r="FFM36" s="49"/>
      <c r="FFN36" s="49"/>
      <c r="FFO36" s="49"/>
      <c r="FFP36" s="49"/>
      <c r="FFQ36" s="49"/>
      <c r="FFR36" s="49"/>
      <c r="FFS36" s="49"/>
      <c r="FFT36" s="49"/>
      <c r="FFU36" s="49"/>
      <c r="FFV36" s="49"/>
      <c r="FFW36" s="49"/>
      <c r="FFX36" s="49"/>
      <c r="FFY36" s="49"/>
      <c r="FFZ36" s="49"/>
      <c r="FGA36" s="49"/>
      <c r="FGB36" s="49"/>
      <c r="FGC36" s="49"/>
      <c r="FGD36" s="49"/>
      <c r="FGE36" s="49"/>
      <c r="FGF36" s="49"/>
      <c r="FGG36" s="49"/>
      <c r="FGH36" s="49"/>
      <c r="FGI36" s="49"/>
      <c r="FGJ36" s="49"/>
      <c r="FGK36" s="49"/>
      <c r="FGL36" s="49"/>
      <c r="FGM36" s="49"/>
      <c r="FGN36" s="49"/>
      <c r="FGO36" s="49"/>
      <c r="FGP36" s="49"/>
      <c r="FGQ36" s="49"/>
      <c r="FGR36" s="49"/>
      <c r="FGS36" s="49"/>
      <c r="FGT36" s="49"/>
      <c r="FGU36" s="49"/>
      <c r="FGV36" s="49"/>
      <c r="FGW36" s="49"/>
      <c r="FGX36" s="49"/>
      <c r="FGY36" s="49"/>
      <c r="FGZ36" s="49"/>
      <c r="FHA36" s="49"/>
      <c r="FHB36" s="49"/>
      <c r="FHC36" s="49"/>
      <c r="FHD36" s="49"/>
      <c r="FHE36" s="49"/>
      <c r="FHF36" s="49"/>
      <c r="FHG36" s="49"/>
      <c r="FHH36" s="49"/>
      <c r="FHI36" s="49"/>
      <c r="FHJ36" s="49"/>
      <c r="FHK36" s="49"/>
      <c r="FHL36" s="49"/>
      <c r="FHM36" s="49"/>
      <c r="FHN36" s="49"/>
      <c r="FHO36" s="49"/>
      <c r="FHP36" s="49"/>
      <c r="FHQ36" s="49"/>
      <c r="FHR36" s="49"/>
      <c r="FHS36" s="49"/>
      <c r="FHT36" s="49"/>
      <c r="FHU36" s="49"/>
      <c r="FHV36" s="49"/>
      <c r="FHW36" s="49"/>
      <c r="FHX36" s="49"/>
      <c r="FHY36" s="49"/>
      <c r="FHZ36" s="49"/>
      <c r="FIA36" s="49"/>
      <c r="FIB36" s="49"/>
      <c r="FIC36" s="49"/>
      <c r="FID36" s="49"/>
      <c r="FIE36" s="49"/>
      <c r="FIF36" s="49"/>
      <c r="FIG36" s="49"/>
      <c r="FIH36" s="49"/>
      <c r="FII36" s="49"/>
      <c r="FIJ36" s="49"/>
      <c r="FIK36" s="49"/>
      <c r="FIL36" s="49"/>
      <c r="FIM36" s="49"/>
      <c r="FIN36" s="49"/>
      <c r="FIO36" s="49"/>
      <c r="FIP36" s="49"/>
      <c r="FIQ36" s="49"/>
      <c r="FIR36" s="49"/>
      <c r="FIS36" s="49"/>
      <c r="FIT36" s="49"/>
      <c r="FIU36" s="49"/>
      <c r="FIV36" s="49"/>
      <c r="FIW36" s="49"/>
      <c r="FIX36" s="49"/>
      <c r="FIY36" s="49"/>
      <c r="FIZ36" s="49"/>
      <c r="FJA36" s="49"/>
      <c r="FJB36" s="49"/>
      <c r="FJC36" s="49"/>
      <c r="FJD36" s="49"/>
      <c r="FJE36" s="49"/>
      <c r="FJF36" s="49"/>
      <c r="FJG36" s="49"/>
      <c r="FJH36" s="49"/>
      <c r="FJI36" s="49"/>
      <c r="FJJ36" s="49"/>
      <c r="FJK36" s="49"/>
      <c r="FJL36" s="49"/>
      <c r="FJM36" s="49"/>
      <c r="FJN36" s="49"/>
      <c r="FJO36" s="49"/>
      <c r="FJP36" s="49"/>
      <c r="FJQ36" s="49"/>
      <c r="FJR36" s="49"/>
      <c r="FJS36" s="49"/>
      <c r="FJT36" s="49"/>
      <c r="FJU36" s="49"/>
      <c r="FJV36" s="49"/>
      <c r="FJW36" s="49"/>
      <c r="FJX36" s="49"/>
      <c r="FJY36" s="49"/>
      <c r="FJZ36" s="49"/>
      <c r="FKA36" s="49"/>
      <c r="FKB36" s="49"/>
      <c r="FKC36" s="49"/>
      <c r="FKD36" s="49"/>
      <c r="FKE36" s="49"/>
      <c r="FKF36" s="49"/>
      <c r="FKG36" s="49"/>
      <c r="FKH36" s="49"/>
      <c r="FKI36" s="49"/>
      <c r="FKJ36" s="49"/>
      <c r="FKK36" s="49"/>
      <c r="FKL36" s="49"/>
      <c r="FKM36" s="49"/>
      <c r="FKN36" s="49"/>
      <c r="FKO36" s="49"/>
      <c r="FKP36" s="49"/>
      <c r="FKQ36" s="49"/>
      <c r="FKR36" s="49"/>
      <c r="FKS36" s="49"/>
      <c r="FKT36" s="49"/>
      <c r="FKU36" s="49"/>
      <c r="FKV36" s="49"/>
      <c r="FKW36" s="49"/>
      <c r="FKX36" s="49"/>
      <c r="FKY36" s="49"/>
      <c r="FKZ36" s="49"/>
      <c r="FLA36" s="49"/>
      <c r="FLB36" s="49"/>
      <c r="FLC36" s="49"/>
      <c r="FLD36" s="49"/>
      <c r="FLE36" s="49"/>
      <c r="FLF36" s="49"/>
      <c r="FLG36" s="49"/>
      <c r="FLH36" s="49"/>
      <c r="FLI36" s="49"/>
      <c r="FLJ36" s="49"/>
      <c r="FLK36" s="49"/>
      <c r="FLL36" s="49"/>
      <c r="FLM36" s="49"/>
      <c r="FLN36" s="49"/>
      <c r="FLO36" s="49"/>
      <c r="FLP36" s="49"/>
      <c r="FLQ36" s="49"/>
      <c r="FLR36" s="49"/>
      <c r="FLS36" s="49"/>
      <c r="FLT36" s="49"/>
      <c r="FLU36" s="49"/>
      <c r="FLV36" s="49"/>
      <c r="FLW36" s="49"/>
      <c r="FLX36" s="49"/>
      <c r="FLY36" s="49"/>
      <c r="FLZ36" s="49"/>
      <c r="FMA36" s="49"/>
      <c r="FMB36" s="49"/>
      <c r="FMC36" s="49"/>
      <c r="FMD36" s="49"/>
      <c r="FME36" s="49"/>
      <c r="FMF36" s="49"/>
      <c r="FMG36" s="49"/>
      <c r="FMH36" s="49"/>
      <c r="FMI36" s="49"/>
      <c r="FMJ36" s="49"/>
      <c r="FMK36" s="49"/>
      <c r="FML36" s="49"/>
      <c r="FMM36" s="49"/>
      <c r="FMN36" s="49"/>
      <c r="FMO36" s="49"/>
      <c r="FMP36" s="49"/>
      <c r="FMQ36" s="49"/>
      <c r="FMR36" s="49"/>
      <c r="FMS36" s="49"/>
      <c r="FMT36" s="49"/>
      <c r="FMU36" s="49"/>
      <c r="FMV36" s="49"/>
      <c r="FMW36" s="49"/>
      <c r="FMX36" s="49"/>
      <c r="FMY36" s="49"/>
      <c r="FMZ36" s="49"/>
      <c r="FNA36" s="49"/>
      <c r="FNB36" s="49"/>
      <c r="FNC36" s="49"/>
      <c r="FND36" s="49"/>
      <c r="FNE36" s="49"/>
      <c r="FNF36" s="49"/>
      <c r="FNG36" s="49"/>
      <c r="FNH36" s="49"/>
      <c r="FNI36" s="49"/>
      <c r="FNJ36" s="49"/>
      <c r="FNK36" s="49"/>
      <c r="FNL36" s="49"/>
      <c r="FNM36" s="49"/>
      <c r="FNN36" s="49"/>
      <c r="FNO36" s="49"/>
      <c r="FNP36" s="49"/>
      <c r="FNQ36" s="49"/>
      <c r="FNR36" s="49"/>
      <c r="FNS36" s="49"/>
      <c r="FNT36" s="49"/>
      <c r="FNU36" s="49"/>
      <c r="FNV36" s="49"/>
      <c r="FNW36" s="49"/>
      <c r="FNX36" s="49"/>
      <c r="FNY36" s="49"/>
      <c r="FNZ36" s="49"/>
      <c r="FOA36" s="49"/>
      <c r="FOB36" s="49"/>
      <c r="FOC36" s="49"/>
      <c r="FOD36" s="49"/>
      <c r="FOE36" s="49"/>
      <c r="FOF36" s="49"/>
      <c r="FOG36" s="49"/>
      <c r="FOH36" s="49"/>
      <c r="FOI36" s="49"/>
      <c r="FOJ36" s="49"/>
      <c r="FOK36" s="49"/>
      <c r="FOL36" s="49"/>
      <c r="FOM36" s="49"/>
      <c r="FON36" s="49"/>
      <c r="FOO36" s="49"/>
      <c r="FOP36" s="49"/>
      <c r="FOQ36" s="49"/>
      <c r="FOR36" s="49"/>
      <c r="FOS36" s="49"/>
      <c r="FOT36" s="49"/>
      <c r="FOU36" s="49"/>
      <c r="FOV36" s="49"/>
      <c r="FOW36" s="49"/>
      <c r="FOX36" s="49"/>
      <c r="FOY36" s="49"/>
      <c r="FOZ36" s="49"/>
      <c r="FPA36" s="49"/>
      <c r="FPB36" s="49"/>
      <c r="FPC36" s="49"/>
      <c r="FPD36" s="49"/>
      <c r="FPE36" s="49"/>
      <c r="FPF36" s="49"/>
      <c r="FPG36" s="49"/>
      <c r="FPH36" s="49"/>
      <c r="FPI36" s="49"/>
      <c r="FPJ36" s="49"/>
      <c r="FPK36" s="49"/>
      <c r="FPL36" s="49"/>
      <c r="FPM36" s="49"/>
      <c r="FPN36" s="49"/>
      <c r="FPO36" s="49"/>
      <c r="FPP36" s="49"/>
      <c r="FPQ36" s="49"/>
      <c r="FPR36" s="49"/>
      <c r="FPS36" s="49"/>
      <c r="FPT36" s="49"/>
      <c r="FPU36" s="49"/>
      <c r="FPV36" s="49"/>
      <c r="FPW36" s="49"/>
      <c r="FPX36" s="49"/>
      <c r="FPY36" s="49"/>
      <c r="FPZ36" s="49"/>
      <c r="FQA36" s="49"/>
      <c r="FQB36" s="49"/>
      <c r="FQC36" s="49"/>
      <c r="FQD36" s="49"/>
      <c r="FQE36" s="49"/>
      <c r="FQF36" s="49"/>
      <c r="FQG36" s="49"/>
      <c r="FQH36" s="49"/>
      <c r="FQI36" s="49"/>
      <c r="FQJ36" s="49"/>
      <c r="FQK36" s="49"/>
      <c r="FQL36" s="49"/>
      <c r="FQM36" s="49"/>
      <c r="FQN36" s="49"/>
      <c r="FQO36" s="49"/>
      <c r="FQP36" s="49"/>
      <c r="FQQ36" s="49"/>
      <c r="FQR36" s="49"/>
      <c r="FQS36" s="49"/>
      <c r="FQT36" s="49"/>
      <c r="FQU36" s="49"/>
      <c r="FQV36" s="49"/>
      <c r="FQW36" s="49"/>
      <c r="FQX36" s="49"/>
      <c r="FQY36" s="49"/>
      <c r="FQZ36" s="49"/>
      <c r="FRA36" s="49"/>
      <c r="FRB36" s="49"/>
      <c r="FRC36" s="49"/>
      <c r="FRD36" s="49"/>
      <c r="FRE36" s="49"/>
      <c r="FRF36" s="49"/>
      <c r="FRG36" s="49"/>
      <c r="FRH36" s="49"/>
      <c r="FRI36" s="49"/>
      <c r="FRJ36" s="49"/>
      <c r="FRK36" s="49"/>
      <c r="FRL36" s="49"/>
      <c r="FRM36" s="49"/>
      <c r="FRN36" s="49"/>
      <c r="FRO36" s="49"/>
      <c r="FRP36" s="49"/>
      <c r="FRQ36" s="49"/>
      <c r="FRR36" s="49"/>
      <c r="FRS36" s="49"/>
      <c r="FRT36" s="49"/>
      <c r="FRU36" s="49"/>
      <c r="FRV36" s="49"/>
      <c r="FRW36" s="49"/>
      <c r="FRX36" s="49"/>
      <c r="FRY36" s="49"/>
      <c r="FRZ36" s="49"/>
      <c r="FSA36" s="49"/>
      <c r="FSB36" s="49"/>
      <c r="FSC36" s="49"/>
      <c r="FSD36" s="49"/>
      <c r="FSE36" s="49"/>
      <c r="FSF36" s="49"/>
      <c r="FSG36" s="49"/>
      <c r="FSH36" s="49"/>
      <c r="FSI36" s="49"/>
      <c r="FSJ36" s="49"/>
      <c r="FSK36" s="49"/>
      <c r="FSL36" s="49"/>
      <c r="FSM36" s="49"/>
      <c r="FSN36" s="49"/>
      <c r="FSO36" s="49"/>
      <c r="FSP36" s="49"/>
      <c r="FSQ36" s="49"/>
      <c r="FSR36" s="49"/>
      <c r="FSS36" s="49"/>
      <c r="FST36" s="49"/>
      <c r="FSU36" s="49"/>
      <c r="FSV36" s="49"/>
      <c r="FSW36" s="49"/>
      <c r="FSX36" s="49"/>
      <c r="FSY36" s="49"/>
      <c r="FSZ36" s="49"/>
      <c r="FTA36" s="49"/>
      <c r="FTB36" s="49"/>
      <c r="FTC36" s="49"/>
      <c r="FTD36" s="49"/>
      <c r="FTE36" s="49"/>
      <c r="FTF36" s="49"/>
      <c r="FTG36" s="49"/>
      <c r="FTH36" s="49"/>
      <c r="FTI36" s="49"/>
      <c r="FTJ36" s="49"/>
      <c r="FTK36" s="49"/>
      <c r="FTL36" s="49"/>
      <c r="FTM36" s="49"/>
      <c r="FTN36" s="49"/>
      <c r="FTO36" s="49"/>
      <c r="FTP36" s="49"/>
      <c r="FTQ36" s="49"/>
      <c r="FTR36" s="49"/>
      <c r="FTS36" s="49"/>
      <c r="FTT36" s="49"/>
      <c r="FTU36" s="49"/>
      <c r="FTV36" s="49"/>
      <c r="FTW36" s="49"/>
      <c r="FTX36" s="49"/>
      <c r="FTY36" s="49"/>
      <c r="FTZ36" s="49"/>
      <c r="FUA36" s="49"/>
      <c r="FUB36" s="49"/>
      <c r="FUC36" s="49"/>
      <c r="FUD36" s="49"/>
      <c r="FUE36" s="49"/>
      <c r="FUF36" s="49"/>
      <c r="FUG36" s="49"/>
      <c r="FUH36" s="49"/>
      <c r="FUI36" s="49"/>
      <c r="FUJ36" s="49"/>
      <c r="FUK36" s="49"/>
      <c r="FUL36" s="49"/>
      <c r="FUM36" s="49"/>
      <c r="FUN36" s="49"/>
      <c r="FUO36" s="49"/>
      <c r="FUP36" s="49"/>
      <c r="FUQ36" s="49"/>
      <c r="FUR36" s="49"/>
      <c r="FUS36" s="49"/>
      <c r="FUT36" s="49"/>
      <c r="FUU36" s="49"/>
      <c r="FUV36" s="49"/>
      <c r="FUW36" s="49"/>
      <c r="FUX36" s="49"/>
      <c r="FUY36" s="49"/>
      <c r="FUZ36" s="49"/>
      <c r="FVA36" s="49"/>
      <c r="FVB36" s="49"/>
      <c r="FVC36" s="49"/>
      <c r="FVD36" s="49"/>
      <c r="FVE36" s="49"/>
      <c r="FVF36" s="49"/>
      <c r="FVG36" s="49"/>
      <c r="FVH36" s="49"/>
      <c r="FVI36" s="49"/>
      <c r="FVJ36" s="49"/>
      <c r="FVK36" s="49"/>
      <c r="FVL36" s="49"/>
      <c r="FVM36" s="49"/>
      <c r="FVN36" s="49"/>
      <c r="FVO36" s="49"/>
      <c r="FVP36" s="49"/>
      <c r="FVQ36" s="49"/>
      <c r="FVR36" s="49"/>
      <c r="FVS36" s="49"/>
      <c r="FVT36" s="49"/>
      <c r="FVU36" s="49"/>
      <c r="FVV36" s="49"/>
      <c r="FVW36" s="49"/>
      <c r="FVX36" s="49"/>
      <c r="FVY36" s="49"/>
      <c r="FVZ36" s="49"/>
      <c r="FWA36" s="49"/>
      <c r="FWB36" s="49"/>
      <c r="FWC36" s="49"/>
      <c r="FWD36" s="49"/>
      <c r="FWE36" s="49"/>
      <c r="FWF36" s="49"/>
      <c r="FWG36" s="49"/>
      <c r="FWH36" s="49"/>
      <c r="FWI36" s="49"/>
      <c r="FWJ36" s="49"/>
      <c r="FWK36" s="49"/>
      <c r="FWL36" s="49"/>
      <c r="FWM36" s="49"/>
      <c r="FWN36" s="49"/>
      <c r="FWO36" s="49"/>
      <c r="FWP36" s="49"/>
      <c r="FWQ36" s="49"/>
      <c r="FWR36" s="49"/>
      <c r="FWS36" s="49"/>
      <c r="FWT36" s="49"/>
      <c r="FWU36" s="49"/>
      <c r="FWV36" s="49"/>
      <c r="FWW36" s="49"/>
      <c r="FWX36" s="49"/>
      <c r="FWY36" s="49"/>
      <c r="FWZ36" s="49"/>
      <c r="FXA36" s="49"/>
      <c r="FXB36" s="49"/>
      <c r="FXC36" s="49"/>
      <c r="FXD36" s="49"/>
      <c r="FXE36" s="49"/>
      <c r="FXF36" s="49"/>
      <c r="FXG36" s="49"/>
      <c r="FXH36" s="49"/>
      <c r="FXI36" s="49"/>
      <c r="FXJ36" s="49"/>
      <c r="FXK36" s="49"/>
      <c r="FXL36" s="49"/>
      <c r="FXM36" s="49"/>
      <c r="FXN36" s="49"/>
      <c r="FXO36" s="49"/>
      <c r="FXP36" s="49"/>
      <c r="FXQ36" s="49"/>
      <c r="FXR36" s="49"/>
      <c r="FXS36" s="49"/>
      <c r="FXT36" s="49"/>
      <c r="FXU36" s="49"/>
      <c r="FXV36" s="49"/>
      <c r="FXW36" s="49"/>
      <c r="FXX36" s="49"/>
      <c r="FXY36" s="49"/>
      <c r="FXZ36" s="49"/>
      <c r="FYA36" s="49"/>
      <c r="FYB36" s="49"/>
      <c r="FYC36" s="49"/>
      <c r="FYD36" s="49"/>
      <c r="FYE36" s="49"/>
      <c r="FYF36" s="49"/>
      <c r="FYG36" s="49"/>
      <c r="FYH36" s="49"/>
      <c r="FYI36" s="49"/>
      <c r="FYJ36" s="49"/>
      <c r="FYK36" s="49"/>
      <c r="FYL36" s="49"/>
      <c r="FYM36" s="49"/>
      <c r="FYN36" s="49"/>
      <c r="FYO36" s="49"/>
      <c r="FYP36" s="49"/>
      <c r="FYQ36" s="49"/>
      <c r="FYR36" s="49"/>
      <c r="FYS36" s="49"/>
      <c r="FYT36" s="49"/>
      <c r="FYU36" s="49"/>
      <c r="FYV36" s="49"/>
      <c r="FYW36" s="49"/>
      <c r="FYX36" s="49"/>
      <c r="FYY36" s="49"/>
      <c r="FYZ36" s="49"/>
      <c r="FZA36" s="49"/>
      <c r="FZB36" s="49"/>
      <c r="FZC36" s="49"/>
      <c r="FZD36" s="49"/>
      <c r="FZE36" s="49"/>
      <c r="FZF36" s="49"/>
      <c r="FZG36" s="49"/>
      <c r="FZH36" s="49"/>
      <c r="FZI36" s="49"/>
      <c r="FZJ36" s="49"/>
      <c r="FZK36" s="49"/>
      <c r="FZL36" s="49"/>
      <c r="FZM36" s="49"/>
      <c r="FZN36" s="49"/>
      <c r="FZO36" s="49"/>
      <c r="FZP36" s="49"/>
      <c r="FZQ36" s="49"/>
      <c r="FZR36" s="49"/>
      <c r="FZS36" s="49"/>
      <c r="FZT36" s="49"/>
      <c r="FZU36" s="49"/>
      <c r="FZV36" s="49"/>
      <c r="FZW36" s="49"/>
      <c r="FZX36" s="49"/>
      <c r="FZY36" s="49"/>
      <c r="FZZ36" s="49"/>
      <c r="GAA36" s="49"/>
      <c r="GAB36" s="49"/>
      <c r="GAC36" s="49"/>
      <c r="GAD36" s="49"/>
      <c r="GAE36" s="49"/>
      <c r="GAF36" s="49"/>
      <c r="GAG36" s="49"/>
      <c r="GAH36" s="49"/>
      <c r="GAI36" s="49"/>
      <c r="GAJ36" s="49"/>
      <c r="GAK36" s="49"/>
      <c r="GAL36" s="49"/>
      <c r="GAM36" s="49"/>
      <c r="GAN36" s="49"/>
      <c r="GAO36" s="49"/>
      <c r="GAP36" s="49"/>
      <c r="GAQ36" s="49"/>
      <c r="GAR36" s="49"/>
      <c r="GAS36" s="49"/>
      <c r="GAT36" s="49"/>
      <c r="GAU36" s="49"/>
      <c r="GAV36" s="49"/>
      <c r="GAW36" s="49"/>
      <c r="GAX36" s="49"/>
      <c r="GAY36" s="49"/>
      <c r="GAZ36" s="49"/>
      <c r="GBA36" s="49"/>
      <c r="GBB36" s="49"/>
      <c r="GBC36" s="49"/>
      <c r="GBD36" s="49"/>
      <c r="GBE36" s="49"/>
      <c r="GBF36" s="49"/>
      <c r="GBG36" s="49"/>
      <c r="GBH36" s="49"/>
      <c r="GBI36" s="49"/>
      <c r="GBJ36" s="49"/>
      <c r="GBK36" s="49"/>
      <c r="GBL36" s="49"/>
      <c r="GBM36" s="49"/>
      <c r="GBN36" s="49"/>
      <c r="GBO36" s="49"/>
      <c r="GBP36" s="49"/>
      <c r="GBQ36" s="49"/>
      <c r="GBR36" s="49"/>
      <c r="GBS36" s="49"/>
      <c r="GBT36" s="49"/>
      <c r="GBU36" s="49"/>
      <c r="GBV36" s="49"/>
      <c r="GBW36" s="49"/>
      <c r="GBX36" s="49"/>
      <c r="GBY36" s="49"/>
      <c r="GBZ36" s="49"/>
      <c r="GCA36" s="49"/>
      <c r="GCB36" s="49"/>
      <c r="GCC36" s="49"/>
      <c r="GCD36" s="49"/>
      <c r="GCE36" s="49"/>
      <c r="GCF36" s="49"/>
      <c r="GCG36" s="49"/>
      <c r="GCH36" s="49"/>
      <c r="GCI36" s="49"/>
      <c r="GCJ36" s="49"/>
      <c r="GCK36" s="49"/>
      <c r="GCL36" s="49"/>
      <c r="GCM36" s="49"/>
      <c r="GCN36" s="49"/>
      <c r="GCO36" s="49"/>
      <c r="GCP36" s="49"/>
      <c r="GCQ36" s="49"/>
      <c r="GCR36" s="49"/>
      <c r="GCS36" s="49"/>
      <c r="GCT36" s="49"/>
      <c r="GCU36" s="49"/>
      <c r="GCV36" s="49"/>
      <c r="GCW36" s="49"/>
      <c r="GCX36" s="49"/>
      <c r="GCY36" s="49"/>
      <c r="GCZ36" s="49"/>
      <c r="GDA36" s="49"/>
      <c r="GDB36" s="49"/>
      <c r="GDC36" s="49"/>
      <c r="GDD36" s="49"/>
      <c r="GDE36" s="49"/>
      <c r="GDF36" s="49"/>
      <c r="GDG36" s="49"/>
      <c r="GDH36" s="49"/>
      <c r="GDI36" s="49"/>
      <c r="GDJ36" s="49"/>
      <c r="GDK36" s="49"/>
      <c r="GDL36" s="49"/>
      <c r="GDM36" s="49"/>
      <c r="GDN36" s="49"/>
      <c r="GDO36" s="49"/>
      <c r="GDP36" s="49"/>
      <c r="GDQ36" s="49"/>
      <c r="GDR36" s="49"/>
      <c r="GDS36" s="49"/>
      <c r="GDT36" s="49"/>
      <c r="GDU36" s="49"/>
      <c r="GDV36" s="49"/>
      <c r="GDW36" s="49"/>
      <c r="GDX36" s="49"/>
      <c r="GDY36" s="49"/>
      <c r="GDZ36" s="49"/>
      <c r="GEA36" s="49"/>
      <c r="GEB36" s="49"/>
      <c r="GEC36" s="49"/>
      <c r="GED36" s="49"/>
      <c r="GEE36" s="49"/>
      <c r="GEF36" s="49"/>
      <c r="GEG36" s="49"/>
      <c r="GEH36" s="49"/>
      <c r="GEI36" s="49"/>
      <c r="GEJ36" s="49"/>
      <c r="GEK36" s="49"/>
      <c r="GEL36" s="49"/>
      <c r="GEM36" s="49"/>
      <c r="GEN36" s="49"/>
      <c r="GEO36" s="49"/>
      <c r="GEP36" s="49"/>
      <c r="GEQ36" s="49"/>
      <c r="GER36" s="49"/>
      <c r="GES36" s="49"/>
      <c r="GET36" s="49"/>
      <c r="GEU36" s="49"/>
      <c r="GEV36" s="49"/>
      <c r="GEW36" s="49"/>
      <c r="GEX36" s="49"/>
      <c r="GEY36" s="49"/>
      <c r="GEZ36" s="49"/>
      <c r="GFA36" s="49"/>
      <c r="GFB36" s="49"/>
      <c r="GFC36" s="49"/>
      <c r="GFD36" s="49"/>
      <c r="GFE36" s="49"/>
      <c r="GFF36" s="49"/>
      <c r="GFG36" s="49"/>
      <c r="GFH36" s="49"/>
      <c r="GFI36" s="49"/>
      <c r="GFJ36" s="49"/>
      <c r="GFK36" s="49"/>
      <c r="GFL36" s="49"/>
      <c r="GFM36" s="49"/>
      <c r="GFN36" s="49"/>
      <c r="GFO36" s="49"/>
      <c r="GFP36" s="49"/>
      <c r="GFQ36" s="49"/>
      <c r="GFR36" s="49"/>
      <c r="GFS36" s="49"/>
      <c r="GFT36" s="49"/>
      <c r="GFU36" s="49"/>
      <c r="GFV36" s="49"/>
      <c r="GFW36" s="49"/>
      <c r="GFX36" s="49"/>
      <c r="GFY36" s="49"/>
      <c r="GFZ36" s="49"/>
      <c r="GGA36" s="49"/>
      <c r="GGB36" s="49"/>
      <c r="GGC36" s="49"/>
      <c r="GGD36" s="49"/>
      <c r="GGE36" s="49"/>
      <c r="GGF36" s="49"/>
      <c r="GGG36" s="49"/>
      <c r="GGH36" s="49"/>
      <c r="GGI36" s="49"/>
      <c r="GGJ36" s="49"/>
      <c r="GGK36" s="49"/>
      <c r="GGL36" s="49"/>
      <c r="GGM36" s="49"/>
      <c r="GGN36" s="49"/>
      <c r="GGO36" s="49"/>
      <c r="GGP36" s="49"/>
      <c r="GGQ36" s="49"/>
      <c r="GGR36" s="49"/>
      <c r="GGS36" s="49"/>
      <c r="GGT36" s="49"/>
      <c r="GGU36" s="49"/>
      <c r="GGV36" s="49"/>
      <c r="GGW36" s="49"/>
      <c r="GGX36" s="49"/>
      <c r="GGY36" s="49"/>
      <c r="GGZ36" s="49"/>
      <c r="GHA36" s="49"/>
      <c r="GHB36" s="49"/>
      <c r="GHC36" s="49"/>
      <c r="GHD36" s="49"/>
      <c r="GHE36" s="49"/>
      <c r="GHF36" s="49"/>
      <c r="GHG36" s="49"/>
      <c r="GHH36" s="49"/>
      <c r="GHI36" s="49"/>
      <c r="GHJ36" s="49"/>
      <c r="GHK36" s="49"/>
      <c r="GHL36" s="49"/>
      <c r="GHM36" s="49"/>
      <c r="GHN36" s="49"/>
      <c r="GHO36" s="49"/>
      <c r="GHP36" s="49"/>
      <c r="GHQ36" s="49"/>
      <c r="GHR36" s="49"/>
      <c r="GHS36" s="49"/>
      <c r="GHT36" s="49"/>
      <c r="GHU36" s="49"/>
      <c r="GHV36" s="49"/>
      <c r="GHW36" s="49"/>
      <c r="GHX36" s="49"/>
      <c r="GHY36" s="49"/>
      <c r="GHZ36" s="49"/>
      <c r="GIA36" s="49"/>
      <c r="GIB36" s="49"/>
      <c r="GIC36" s="49"/>
      <c r="GID36" s="49"/>
      <c r="GIE36" s="49"/>
      <c r="GIF36" s="49"/>
      <c r="GIG36" s="49"/>
      <c r="GIH36" s="49"/>
      <c r="GII36" s="49"/>
      <c r="GIJ36" s="49"/>
      <c r="GIK36" s="49"/>
      <c r="GIL36" s="49"/>
      <c r="GIM36" s="49"/>
      <c r="GIN36" s="49"/>
      <c r="GIO36" s="49"/>
      <c r="GIP36" s="49"/>
      <c r="GIQ36" s="49"/>
      <c r="GIR36" s="49"/>
      <c r="GIS36" s="49"/>
      <c r="GIT36" s="49"/>
      <c r="GIU36" s="49"/>
      <c r="GIV36" s="49"/>
      <c r="GIW36" s="49"/>
      <c r="GIX36" s="49"/>
      <c r="GIY36" s="49"/>
      <c r="GIZ36" s="49"/>
      <c r="GJA36" s="49"/>
      <c r="GJB36" s="49"/>
      <c r="GJC36" s="49"/>
      <c r="GJD36" s="49"/>
      <c r="GJE36" s="49"/>
      <c r="GJF36" s="49"/>
      <c r="GJG36" s="49"/>
      <c r="GJH36" s="49"/>
      <c r="GJI36" s="49"/>
      <c r="GJJ36" s="49"/>
      <c r="GJK36" s="49"/>
      <c r="GJL36" s="49"/>
      <c r="GJM36" s="49"/>
      <c r="GJN36" s="49"/>
      <c r="GJO36" s="49"/>
      <c r="GJP36" s="49"/>
      <c r="GJQ36" s="49"/>
      <c r="GJR36" s="49"/>
      <c r="GJS36" s="49"/>
      <c r="GJT36" s="49"/>
      <c r="GJU36" s="49"/>
      <c r="GJV36" s="49"/>
      <c r="GJW36" s="49"/>
      <c r="GJX36" s="49"/>
      <c r="GJY36" s="49"/>
      <c r="GJZ36" s="49"/>
      <c r="GKA36" s="49"/>
      <c r="GKB36" s="49"/>
      <c r="GKC36" s="49"/>
      <c r="GKD36" s="49"/>
      <c r="GKE36" s="49"/>
      <c r="GKF36" s="49"/>
      <c r="GKG36" s="49"/>
      <c r="GKH36" s="49"/>
      <c r="GKI36" s="49"/>
      <c r="GKJ36" s="49"/>
      <c r="GKK36" s="49"/>
      <c r="GKL36" s="49"/>
      <c r="GKM36" s="49"/>
      <c r="GKN36" s="49"/>
      <c r="GKO36" s="49"/>
      <c r="GKP36" s="49"/>
      <c r="GKQ36" s="49"/>
      <c r="GKR36" s="49"/>
      <c r="GKS36" s="49"/>
      <c r="GKT36" s="49"/>
      <c r="GKU36" s="49"/>
      <c r="GKV36" s="49"/>
      <c r="GKW36" s="49"/>
      <c r="GKX36" s="49"/>
      <c r="GKY36" s="49"/>
      <c r="GKZ36" s="49"/>
      <c r="GLA36" s="49"/>
      <c r="GLB36" s="49"/>
      <c r="GLC36" s="49"/>
      <c r="GLD36" s="49"/>
      <c r="GLE36" s="49"/>
      <c r="GLF36" s="49"/>
      <c r="GLG36" s="49"/>
      <c r="GLH36" s="49"/>
      <c r="GLI36" s="49"/>
      <c r="GLJ36" s="49"/>
      <c r="GLK36" s="49"/>
      <c r="GLL36" s="49"/>
      <c r="GLM36" s="49"/>
      <c r="GLN36" s="49"/>
      <c r="GLO36" s="49"/>
      <c r="GLP36" s="49"/>
      <c r="GLQ36" s="49"/>
      <c r="GLR36" s="49"/>
      <c r="GLS36" s="49"/>
      <c r="GLT36" s="49"/>
      <c r="GLU36" s="49"/>
      <c r="GLV36" s="49"/>
      <c r="GLW36" s="49"/>
      <c r="GLX36" s="49"/>
      <c r="GLY36" s="49"/>
      <c r="GLZ36" s="49"/>
      <c r="GMA36" s="49"/>
      <c r="GMB36" s="49"/>
      <c r="GMC36" s="49"/>
      <c r="GMD36" s="49"/>
      <c r="GME36" s="49"/>
      <c r="GMF36" s="49"/>
      <c r="GMG36" s="49"/>
      <c r="GMH36" s="49"/>
      <c r="GMI36" s="49"/>
      <c r="GMJ36" s="49"/>
      <c r="GMK36" s="49"/>
      <c r="GML36" s="49"/>
      <c r="GMM36" s="49"/>
      <c r="GMN36" s="49"/>
      <c r="GMO36" s="49"/>
      <c r="GMP36" s="49"/>
      <c r="GMQ36" s="49"/>
      <c r="GMR36" s="49"/>
      <c r="GMS36" s="49"/>
      <c r="GMT36" s="49"/>
      <c r="GMU36" s="49"/>
      <c r="GMV36" s="49"/>
      <c r="GMW36" s="49"/>
      <c r="GMX36" s="49"/>
      <c r="GMY36" s="49"/>
      <c r="GMZ36" s="49"/>
      <c r="GNA36" s="49"/>
      <c r="GNB36" s="49"/>
      <c r="GNC36" s="49"/>
      <c r="GND36" s="49"/>
      <c r="GNE36" s="49"/>
      <c r="GNF36" s="49"/>
      <c r="GNG36" s="49"/>
      <c r="GNH36" s="49"/>
      <c r="GNI36" s="49"/>
      <c r="GNJ36" s="49"/>
      <c r="GNK36" s="49"/>
      <c r="GNL36" s="49"/>
      <c r="GNM36" s="49"/>
      <c r="GNN36" s="49"/>
      <c r="GNO36" s="49"/>
      <c r="GNP36" s="49"/>
      <c r="GNQ36" s="49"/>
      <c r="GNR36" s="49"/>
      <c r="GNS36" s="49"/>
      <c r="GNT36" s="49"/>
      <c r="GNU36" s="49"/>
      <c r="GNV36" s="49"/>
      <c r="GNW36" s="49"/>
      <c r="GNX36" s="49"/>
      <c r="GNY36" s="49"/>
      <c r="GNZ36" s="49"/>
      <c r="GOA36" s="49"/>
      <c r="GOB36" s="49"/>
      <c r="GOC36" s="49"/>
      <c r="GOD36" s="49"/>
      <c r="GOE36" s="49"/>
      <c r="GOF36" s="49"/>
      <c r="GOG36" s="49"/>
      <c r="GOH36" s="49"/>
      <c r="GOI36" s="49"/>
      <c r="GOJ36" s="49"/>
      <c r="GOK36" s="49"/>
      <c r="GOL36" s="49"/>
      <c r="GOM36" s="49"/>
      <c r="GON36" s="49"/>
      <c r="GOO36" s="49"/>
      <c r="GOP36" s="49"/>
      <c r="GOQ36" s="49"/>
      <c r="GOR36" s="49"/>
      <c r="GOS36" s="49"/>
      <c r="GOT36" s="49"/>
      <c r="GOU36" s="49"/>
      <c r="GOV36" s="49"/>
      <c r="GOW36" s="49"/>
      <c r="GOX36" s="49"/>
      <c r="GOY36" s="49"/>
      <c r="GOZ36" s="49"/>
      <c r="GPA36" s="49"/>
      <c r="GPB36" s="49"/>
      <c r="GPC36" s="49"/>
      <c r="GPD36" s="49"/>
      <c r="GPE36" s="49"/>
      <c r="GPF36" s="49"/>
      <c r="GPG36" s="49"/>
      <c r="GPH36" s="49"/>
      <c r="GPI36" s="49"/>
      <c r="GPJ36" s="49"/>
      <c r="GPK36" s="49"/>
      <c r="GPL36" s="49"/>
      <c r="GPM36" s="49"/>
      <c r="GPN36" s="49"/>
      <c r="GPO36" s="49"/>
      <c r="GPP36" s="49"/>
      <c r="GPQ36" s="49"/>
      <c r="GPR36" s="49"/>
      <c r="GPS36" s="49"/>
      <c r="GPT36" s="49"/>
      <c r="GPU36" s="49"/>
      <c r="GPV36" s="49"/>
      <c r="GPW36" s="49"/>
      <c r="GPX36" s="49"/>
      <c r="GPY36" s="49"/>
      <c r="GPZ36" s="49"/>
      <c r="GQA36" s="49"/>
      <c r="GQB36" s="49"/>
      <c r="GQC36" s="49"/>
      <c r="GQD36" s="49"/>
      <c r="GQE36" s="49"/>
      <c r="GQF36" s="49"/>
      <c r="GQG36" s="49"/>
      <c r="GQH36" s="49"/>
      <c r="GQI36" s="49"/>
      <c r="GQJ36" s="49"/>
      <c r="GQK36" s="49"/>
      <c r="GQL36" s="49"/>
      <c r="GQM36" s="49"/>
      <c r="GQN36" s="49"/>
      <c r="GQO36" s="49"/>
      <c r="GQP36" s="49"/>
      <c r="GQQ36" s="49"/>
      <c r="GQR36" s="49"/>
      <c r="GQS36" s="49"/>
      <c r="GQT36" s="49"/>
      <c r="GQU36" s="49"/>
      <c r="GQV36" s="49"/>
      <c r="GQW36" s="49"/>
      <c r="GQX36" s="49"/>
      <c r="GQY36" s="49"/>
      <c r="GQZ36" s="49"/>
      <c r="GRA36" s="49"/>
      <c r="GRB36" s="49"/>
      <c r="GRC36" s="49"/>
      <c r="GRD36" s="49"/>
      <c r="GRE36" s="49"/>
      <c r="GRF36" s="49"/>
      <c r="GRG36" s="49"/>
      <c r="GRH36" s="49"/>
      <c r="GRI36" s="49"/>
      <c r="GRJ36" s="49"/>
      <c r="GRK36" s="49"/>
      <c r="GRL36" s="49"/>
      <c r="GRM36" s="49"/>
      <c r="GRN36" s="49"/>
      <c r="GRO36" s="49"/>
      <c r="GRP36" s="49"/>
      <c r="GRQ36" s="49"/>
      <c r="GRR36" s="49"/>
      <c r="GRS36" s="49"/>
      <c r="GRT36" s="49"/>
      <c r="GRU36" s="49"/>
      <c r="GRV36" s="49"/>
      <c r="GRW36" s="49"/>
      <c r="GRX36" s="49"/>
      <c r="GRY36" s="49"/>
      <c r="GRZ36" s="49"/>
      <c r="GSA36" s="49"/>
      <c r="GSB36" s="49"/>
      <c r="GSC36" s="49"/>
      <c r="GSD36" s="49"/>
      <c r="GSE36" s="49"/>
      <c r="GSF36" s="49"/>
      <c r="GSG36" s="49"/>
      <c r="GSH36" s="49"/>
      <c r="GSI36" s="49"/>
      <c r="GSJ36" s="49"/>
      <c r="GSK36" s="49"/>
      <c r="GSL36" s="49"/>
      <c r="GSM36" s="49"/>
      <c r="GSN36" s="49"/>
      <c r="GSO36" s="49"/>
      <c r="GSP36" s="49"/>
      <c r="GSQ36" s="49"/>
      <c r="GSR36" s="49"/>
      <c r="GSS36" s="49"/>
      <c r="GST36" s="49"/>
      <c r="GSU36" s="49"/>
      <c r="GSV36" s="49"/>
      <c r="GSW36" s="49"/>
      <c r="GSX36" s="49"/>
      <c r="GSY36" s="49"/>
      <c r="GSZ36" s="49"/>
      <c r="GTA36" s="49"/>
      <c r="GTB36" s="49"/>
      <c r="GTC36" s="49"/>
      <c r="GTD36" s="49"/>
      <c r="GTE36" s="49"/>
      <c r="GTF36" s="49"/>
      <c r="GTG36" s="49"/>
      <c r="GTH36" s="49"/>
      <c r="GTI36" s="49"/>
      <c r="GTJ36" s="49"/>
      <c r="GTK36" s="49"/>
      <c r="GTL36" s="49"/>
      <c r="GTM36" s="49"/>
      <c r="GTN36" s="49"/>
      <c r="GTO36" s="49"/>
      <c r="GTP36" s="49"/>
      <c r="GTQ36" s="49"/>
      <c r="GTR36" s="49"/>
      <c r="GTS36" s="49"/>
      <c r="GTT36" s="49"/>
      <c r="GTU36" s="49"/>
      <c r="GTV36" s="49"/>
      <c r="GTW36" s="49"/>
      <c r="GTX36" s="49"/>
      <c r="GTY36" s="49"/>
      <c r="GTZ36" s="49"/>
      <c r="GUA36" s="49"/>
      <c r="GUB36" s="49"/>
      <c r="GUC36" s="49"/>
      <c r="GUD36" s="49"/>
      <c r="GUE36" s="49"/>
      <c r="GUF36" s="49"/>
      <c r="GUG36" s="49"/>
      <c r="GUH36" s="49"/>
      <c r="GUI36" s="49"/>
      <c r="GUJ36" s="49"/>
      <c r="GUK36" s="49"/>
      <c r="GUL36" s="49"/>
      <c r="GUM36" s="49"/>
      <c r="GUN36" s="49"/>
      <c r="GUO36" s="49"/>
      <c r="GUP36" s="49"/>
      <c r="GUQ36" s="49"/>
      <c r="GUR36" s="49"/>
      <c r="GUS36" s="49"/>
      <c r="GUT36" s="49"/>
      <c r="GUU36" s="49"/>
      <c r="GUV36" s="49"/>
      <c r="GUW36" s="49"/>
      <c r="GUX36" s="49"/>
      <c r="GUY36" s="49"/>
      <c r="GUZ36" s="49"/>
      <c r="GVA36" s="49"/>
      <c r="GVB36" s="49"/>
      <c r="GVC36" s="49"/>
      <c r="GVD36" s="49"/>
      <c r="GVE36" s="49"/>
      <c r="GVF36" s="49"/>
      <c r="GVG36" s="49"/>
      <c r="GVH36" s="49"/>
      <c r="GVI36" s="49"/>
      <c r="GVJ36" s="49"/>
      <c r="GVK36" s="49"/>
      <c r="GVL36" s="49"/>
      <c r="GVM36" s="49"/>
      <c r="GVN36" s="49"/>
      <c r="GVO36" s="49"/>
      <c r="GVP36" s="49"/>
      <c r="GVQ36" s="49"/>
      <c r="GVR36" s="49"/>
      <c r="GVS36" s="49"/>
      <c r="GVT36" s="49"/>
      <c r="GVU36" s="49"/>
      <c r="GVV36" s="49"/>
      <c r="GVW36" s="49"/>
      <c r="GVX36" s="49"/>
      <c r="GVY36" s="49"/>
      <c r="GVZ36" s="49"/>
      <c r="GWA36" s="49"/>
      <c r="GWB36" s="49"/>
      <c r="GWC36" s="49"/>
      <c r="GWD36" s="49"/>
      <c r="GWE36" s="49"/>
      <c r="GWF36" s="49"/>
      <c r="GWG36" s="49"/>
      <c r="GWH36" s="49"/>
      <c r="GWI36" s="49"/>
      <c r="GWJ36" s="49"/>
      <c r="GWK36" s="49"/>
      <c r="GWL36" s="49"/>
      <c r="GWM36" s="49"/>
      <c r="GWN36" s="49"/>
      <c r="GWO36" s="49"/>
      <c r="GWP36" s="49"/>
      <c r="GWQ36" s="49"/>
      <c r="GWR36" s="49"/>
      <c r="GWS36" s="49"/>
      <c r="GWT36" s="49"/>
      <c r="GWU36" s="49"/>
      <c r="GWV36" s="49"/>
      <c r="GWW36" s="49"/>
      <c r="GWX36" s="49"/>
      <c r="GWY36" s="49"/>
      <c r="GWZ36" s="49"/>
      <c r="GXA36" s="49"/>
      <c r="GXB36" s="49"/>
      <c r="GXC36" s="49"/>
      <c r="GXD36" s="49"/>
      <c r="GXE36" s="49"/>
      <c r="GXF36" s="49"/>
      <c r="GXG36" s="49"/>
      <c r="GXH36" s="49"/>
      <c r="GXI36" s="49"/>
      <c r="GXJ36" s="49"/>
      <c r="GXK36" s="49"/>
      <c r="GXL36" s="49"/>
      <c r="GXM36" s="49"/>
      <c r="GXN36" s="49"/>
      <c r="GXO36" s="49"/>
      <c r="GXP36" s="49"/>
      <c r="GXQ36" s="49"/>
      <c r="GXR36" s="49"/>
      <c r="GXS36" s="49"/>
      <c r="GXT36" s="49"/>
      <c r="GXU36" s="49"/>
      <c r="GXV36" s="49"/>
      <c r="GXW36" s="49"/>
      <c r="GXX36" s="49"/>
      <c r="GXY36" s="49"/>
      <c r="GXZ36" s="49"/>
      <c r="GYA36" s="49"/>
      <c r="GYB36" s="49"/>
      <c r="GYC36" s="49"/>
      <c r="GYD36" s="49"/>
      <c r="GYE36" s="49"/>
      <c r="GYF36" s="49"/>
      <c r="GYG36" s="49"/>
      <c r="GYH36" s="49"/>
      <c r="GYI36" s="49"/>
      <c r="GYJ36" s="49"/>
      <c r="GYK36" s="49"/>
      <c r="GYL36" s="49"/>
      <c r="GYM36" s="49"/>
      <c r="GYN36" s="49"/>
      <c r="GYO36" s="49"/>
      <c r="GYP36" s="49"/>
      <c r="GYQ36" s="49"/>
      <c r="GYR36" s="49"/>
      <c r="GYS36" s="49"/>
      <c r="GYT36" s="49"/>
      <c r="GYU36" s="49"/>
      <c r="GYV36" s="49"/>
      <c r="GYW36" s="49"/>
      <c r="GYX36" s="49"/>
      <c r="GYY36" s="49"/>
      <c r="GYZ36" s="49"/>
      <c r="GZA36" s="49"/>
      <c r="GZB36" s="49"/>
      <c r="GZC36" s="49"/>
      <c r="GZD36" s="49"/>
      <c r="GZE36" s="49"/>
      <c r="GZF36" s="49"/>
      <c r="GZG36" s="49"/>
      <c r="GZH36" s="49"/>
      <c r="GZI36" s="49"/>
      <c r="GZJ36" s="49"/>
      <c r="GZK36" s="49"/>
      <c r="GZL36" s="49"/>
      <c r="GZM36" s="49"/>
      <c r="GZN36" s="49"/>
      <c r="GZO36" s="49"/>
      <c r="GZP36" s="49"/>
      <c r="GZQ36" s="49"/>
      <c r="GZR36" s="49"/>
      <c r="GZS36" s="49"/>
      <c r="GZT36" s="49"/>
      <c r="GZU36" s="49"/>
      <c r="GZV36" s="49"/>
      <c r="GZW36" s="49"/>
      <c r="GZX36" s="49"/>
      <c r="GZY36" s="49"/>
      <c r="GZZ36" s="49"/>
      <c r="HAA36" s="49"/>
      <c r="HAB36" s="49"/>
      <c r="HAC36" s="49"/>
      <c r="HAD36" s="49"/>
      <c r="HAE36" s="49"/>
      <c r="HAF36" s="49"/>
      <c r="HAG36" s="49"/>
      <c r="HAH36" s="49"/>
      <c r="HAI36" s="49"/>
      <c r="HAJ36" s="49"/>
      <c r="HAK36" s="49"/>
      <c r="HAL36" s="49"/>
      <c r="HAM36" s="49"/>
      <c r="HAN36" s="49"/>
      <c r="HAO36" s="49"/>
      <c r="HAP36" s="49"/>
      <c r="HAQ36" s="49"/>
      <c r="HAR36" s="49"/>
      <c r="HAS36" s="49"/>
      <c r="HAT36" s="49"/>
      <c r="HAU36" s="49"/>
      <c r="HAV36" s="49"/>
      <c r="HAW36" s="49"/>
      <c r="HAX36" s="49"/>
      <c r="HAY36" s="49"/>
      <c r="HAZ36" s="49"/>
      <c r="HBA36" s="49"/>
      <c r="HBB36" s="49"/>
      <c r="HBC36" s="49"/>
      <c r="HBD36" s="49"/>
      <c r="HBE36" s="49"/>
      <c r="HBF36" s="49"/>
      <c r="HBG36" s="49"/>
      <c r="HBH36" s="49"/>
      <c r="HBI36" s="49"/>
      <c r="HBJ36" s="49"/>
      <c r="HBK36" s="49"/>
      <c r="HBL36" s="49"/>
      <c r="HBM36" s="49"/>
      <c r="HBN36" s="49"/>
      <c r="HBO36" s="49"/>
      <c r="HBP36" s="49"/>
      <c r="HBQ36" s="49"/>
      <c r="HBR36" s="49"/>
      <c r="HBS36" s="49"/>
      <c r="HBT36" s="49"/>
      <c r="HBU36" s="49"/>
      <c r="HBV36" s="49"/>
      <c r="HBW36" s="49"/>
      <c r="HBX36" s="49"/>
      <c r="HBY36" s="49"/>
      <c r="HBZ36" s="49"/>
      <c r="HCA36" s="49"/>
      <c r="HCB36" s="49"/>
      <c r="HCC36" s="49"/>
      <c r="HCD36" s="49"/>
      <c r="HCE36" s="49"/>
      <c r="HCF36" s="49"/>
      <c r="HCG36" s="49"/>
      <c r="HCH36" s="49"/>
      <c r="HCI36" s="49"/>
      <c r="HCJ36" s="49"/>
      <c r="HCK36" s="49"/>
      <c r="HCL36" s="49"/>
      <c r="HCM36" s="49"/>
      <c r="HCN36" s="49"/>
      <c r="HCO36" s="49"/>
      <c r="HCP36" s="49"/>
      <c r="HCQ36" s="49"/>
      <c r="HCR36" s="49"/>
      <c r="HCS36" s="49"/>
      <c r="HCT36" s="49"/>
      <c r="HCU36" s="49"/>
      <c r="HCV36" s="49"/>
      <c r="HCW36" s="49"/>
      <c r="HCX36" s="49"/>
      <c r="HCY36" s="49"/>
      <c r="HCZ36" s="49"/>
      <c r="HDA36" s="49"/>
      <c r="HDB36" s="49"/>
      <c r="HDC36" s="49"/>
      <c r="HDD36" s="49"/>
      <c r="HDE36" s="49"/>
      <c r="HDF36" s="49"/>
      <c r="HDG36" s="49"/>
      <c r="HDH36" s="49"/>
      <c r="HDI36" s="49"/>
      <c r="HDJ36" s="49"/>
      <c r="HDK36" s="49"/>
      <c r="HDL36" s="49"/>
      <c r="HDM36" s="49"/>
      <c r="HDN36" s="49"/>
      <c r="HDO36" s="49"/>
      <c r="HDP36" s="49"/>
      <c r="HDQ36" s="49"/>
      <c r="HDR36" s="49"/>
      <c r="HDS36" s="49"/>
      <c r="HDT36" s="49"/>
      <c r="HDU36" s="49"/>
      <c r="HDV36" s="49"/>
      <c r="HDW36" s="49"/>
      <c r="HDX36" s="49"/>
      <c r="HDY36" s="49"/>
      <c r="HDZ36" s="49"/>
      <c r="HEA36" s="49"/>
      <c r="HEB36" s="49"/>
      <c r="HEC36" s="49"/>
      <c r="HED36" s="49"/>
      <c r="HEE36" s="49"/>
      <c r="HEF36" s="49"/>
      <c r="HEG36" s="49"/>
      <c r="HEH36" s="49"/>
      <c r="HEI36" s="49"/>
      <c r="HEJ36" s="49"/>
      <c r="HEK36" s="49"/>
      <c r="HEL36" s="49"/>
      <c r="HEM36" s="49"/>
      <c r="HEN36" s="49"/>
      <c r="HEO36" s="49"/>
      <c r="HEP36" s="49"/>
      <c r="HEQ36" s="49"/>
      <c r="HER36" s="49"/>
      <c r="HES36" s="49"/>
      <c r="HET36" s="49"/>
      <c r="HEU36" s="49"/>
      <c r="HEV36" s="49"/>
      <c r="HEW36" s="49"/>
      <c r="HEX36" s="49"/>
      <c r="HEY36" s="49"/>
      <c r="HEZ36" s="49"/>
      <c r="HFA36" s="49"/>
      <c r="HFB36" s="49"/>
      <c r="HFC36" s="49"/>
      <c r="HFD36" s="49"/>
      <c r="HFE36" s="49"/>
      <c r="HFF36" s="49"/>
      <c r="HFG36" s="49"/>
      <c r="HFH36" s="49"/>
      <c r="HFI36" s="49"/>
      <c r="HFJ36" s="49"/>
      <c r="HFK36" s="49"/>
      <c r="HFL36" s="49"/>
      <c r="HFM36" s="49"/>
      <c r="HFN36" s="49"/>
      <c r="HFO36" s="49"/>
      <c r="HFP36" s="49"/>
      <c r="HFQ36" s="49"/>
      <c r="HFR36" s="49"/>
      <c r="HFS36" s="49"/>
      <c r="HFT36" s="49"/>
      <c r="HFU36" s="49"/>
      <c r="HFV36" s="49"/>
      <c r="HFW36" s="49"/>
      <c r="HFX36" s="49"/>
      <c r="HFY36" s="49"/>
      <c r="HFZ36" s="49"/>
      <c r="HGA36" s="49"/>
      <c r="HGB36" s="49"/>
      <c r="HGC36" s="49"/>
      <c r="HGD36" s="49"/>
      <c r="HGE36" s="49"/>
      <c r="HGF36" s="49"/>
      <c r="HGG36" s="49"/>
      <c r="HGH36" s="49"/>
      <c r="HGI36" s="49"/>
      <c r="HGJ36" s="49"/>
      <c r="HGK36" s="49"/>
      <c r="HGL36" s="49"/>
      <c r="HGM36" s="49"/>
      <c r="HGN36" s="49"/>
      <c r="HGO36" s="49"/>
      <c r="HGP36" s="49"/>
      <c r="HGQ36" s="49"/>
      <c r="HGR36" s="49"/>
      <c r="HGS36" s="49"/>
      <c r="HGT36" s="49"/>
      <c r="HGU36" s="49"/>
      <c r="HGV36" s="49"/>
      <c r="HGW36" s="49"/>
      <c r="HGX36" s="49"/>
      <c r="HGY36" s="49"/>
      <c r="HGZ36" s="49"/>
      <c r="HHA36" s="49"/>
      <c r="HHB36" s="49"/>
      <c r="HHC36" s="49"/>
      <c r="HHD36" s="49"/>
      <c r="HHE36" s="49"/>
      <c r="HHF36" s="49"/>
      <c r="HHG36" s="49"/>
      <c r="HHH36" s="49"/>
      <c r="HHI36" s="49"/>
      <c r="HHJ36" s="49"/>
      <c r="HHK36" s="49"/>
      <c r="HHL36" s="49"/>
      <c r="HHM36" s="49"/>
      <c r="HHN36" s="49"/>
      <c r="HHO36" s="49"/>
      <c r="HHP36" s="49"/>
      <c r="HHQ36" s="49"/>
      <c r="HHR36" s="49"/>
      <c r="HHS36" s="49"/>
      <c r="HHT36" s="49"/>
      <c r="HHU36" s="49"/>
      <c r="HHV36" s="49"/>
      <c r="HHW36" s="49"/>
      <c r="HHX36" s="49"/>
      <c r="HHY36" s="49"/>
      <c r="HHZ36" s="49"/>
      <c r="HIA36" s="49"/>
      <c r="HIB36" s="49"/>
      <c r="HIC36" s="49"/>
      <c r="HID36" s="49"/>
      <c r="HIE36" s="49"/>
      <c r="HIF36" s="49"/>
      <c r="HIG36" s="49"/>
      <c r="HIH36" s="49"/>
      <c r="HII36" s="49"/>
      <c r="HIJ36" s="49"/>
      <c r="HIK36" s="49"/>
      <c r="HIL36" s="49"/>
      <c r="HIM36" s="49"/>
      <c r="HIN36" s="49"/>
      <c r="HIO36" s="49"/>
      <c r="HIP36" s="49"/>
      <c r="HIQ36" s="49"/>
      <c r="HIR36" s="49"/>
      <c r="HIS36" s="49"/>
      <c r="HIT36" s="49"/>
      <c r="HIU36" s="49"/>
      <c r="HIV36" s="49"/>
      <c r="HIW36" s="49"/>
      <c r="HIX36" s="49"/>
      <c r="HIY36" s="49"/>
      <c r="HIZ36" s="49"/>
      <c r="HJA36" s="49"/>
      <c r="HJB36" s="49"/>
      <c r="HJC36" s="49"/>
      <c r="HJD36" s="49"/>
      <c r="HJE36" s="49"/>
      <c r="HJF36" s="49"/>
      <c r="HJG36" s="49"/>
      <c r="HJH36" s="49"/>
      <c r="HJI36" s="49"/>
      <c r="HJJ36" s="49"/>
      <c r="HJK36" s="49"/>
      <c r="HJL36" s="49"/>
      <c r="HJM36" s="49"/>
      <c r="HJN36" s="49"/>
      <c r="HJO36" s="49"/>
      <c r="HJP36" s="49"/>
      <c r="HJQ36" s="49"/>
      <c r="HJR36" s="49"/>
      <c r="HJS36" s="49"/>
      <c r="HJT36" s="49"/>
      <c r="HJU36" s="49"/>
      <c r="HJV36" s="49"/>
      <c r="HJW36" s="49"/>
      <c r="HJX36" s="49"/>
      <c r="HJY36" s="49"/>
      <c r="HJZ36" s="49"/>
      <c r="HKA36" s="49"/>
      <c r="HKB36" s="49"/>
      <c r="HKC36" s="49"/>
      <c r="HKD36" s="49"/>
      <c r="HKE36" s="49"/>
      <c r="HKF36" s="49"/>
      <c r="HKG36" s="49"/>
      <c r="HKH36" s="49"/>
      <c r="HKI36" s="49"/>
      <c r="HKJ36" s="49"/>
      <c r="HKK36" s="49"/>
      <c r="HKL36" s="49"/>
      <c r="HKM36" s="49"/>
      <c r="HKN36" s="49"/>
      <c r="HKO36" s="49"/>
      <c r="HKP36" s="49"/>
      <c r="HKQ36" s="49"/>
      <c r="HKR36" s="49"/>
      <c r="HKS36" s="49"/>
      <c r="HKT36" s="49"/>
      <c r="HKU36" s="49"/>
      <c r="HKV36" s="49"/>
      <c r="HKW36" s="49"/>
      <c r="HKX36" s="49"/>
      <c r="HKY36" s="49"/>
      <c r="HKZ36" s="49"/>
      <c r="HLA36" s="49"/>
      <c r="HLB36" s="49"/>
      <c r="HLC36" s="49"/>
      <c r="HLD36" s="49"/>
      <c r="HLE36" s="49"/>
      <c r="HLF36" s="49"/>
      <c r="HLG36" s="49"/>
      <c r="HLH36" s="49"/>
      <c r="HLI36" s="49"/>
      <c r="HLJ36" s="49"/>
      <c r="HLK36" s="49"/>
      <c r="HLL36" s="49"/>
      <c r="HLM36" s="49"/>
      <c r="HLN36" s="49"/>
      <c r="HLO36" s="49"/>
      <c r="HLP36" s="49"/>
      <c r="HLQ36" s="49"/>
      <c r="HLR36" s="49"/>
      <c r="HLS36" s="49"/>
      <c r="HLT36" s="49"/>
      <c r="HLU36" s="49"/>
      <c r="HLV36" s="49"/>
      <c r="HLW36" s="49"/>
      <c r="HLX36" s="49"/>
      <c r="HLY36" s="49"/>
      <c r="HLZ36" s="49"/>
      <c r="HMA36" s="49"/>
      <c r="HMB36" s="49"/>
      <c r="HMC36" s="49"/>
      <c r="HMD36" s="49"/>
      <c r="HME36" s="49"/>
      <c r="HMF36" s="49"/>
      <c r="HMG36" s="49"/>
      <c r="HMH36" s="49"/>
      <c r="HMI36" s="49"/>
      <c r="HMJ36" s="49"/>
      <c r="HMK36" s="49"/>
      <c r="HML36" s="49"/>
      <c r="HMM36" s="49"/>
      <c r="HMN36" s="49"/>
      <c r="HMO36" s="49"/>
      <c r="HMP36" s="49"/>
      <c r="HMQ36" s="49"/>
      <c r="HMR36" s="49"/>
      <c r="HMS36" s="49"/>
      <c r="HMT36" s="49"/>
      <c r="HMU36" s="49"/>
      <c r="HMV36" s="49"/>
      <c r="HMW36" s="49"/>
      <c r="HMX36" s="49"/>
      <c r="HMY36" s="49"/>
      <c r="HMZ36" s="49"/>
      <c r="HNA36" s="49"/>
      <c r="HNB36" s="49"/>
      <c r="HNC36" s="49"/>
      <c r="HND36" s="49"/>
      <c r="HNE36" s="49"/>
      <c r="HNF36" s="49"/>
      <c r="HNG36" s="49"/>
      <c r="HNH36" s="49"/>
      <c r="HNI36" s="49"/>
      <c r="HNJ36" s="49"/>
      <c r="HNK36" s="49"/>
      <c r="HNL36" s="49"/>
      <c r="HNM36" s="49"/>
      <c r="HNN36" s="49"/>
      <c r="HNO36" s="49"/>
      <c r="HNP36" s="49"/>
      <c r="HNQ36" s="49"/>
      <c r="HNR36" s="49"/>
      <c r="HNS36" s="49"/>
      <c r="HNT36" s="49"/>
      <c r="HNU36" s="49"/>
      <c r="HNV36" s="49"/>
      <c r="HNW36" s="49"/>
      <c r="HNX36" s="49"/>
      <c r="HNY36" s="49"/>
      <c r="HNZ36" s="49"/>
      <c r="HOA36" s="49"/>
      <c r="HOB36" s="49"/>
      <c r="HOC36" s="49"/>
      <c r="HOD36" s="49"/>
      <c r="HOE36" s="49"/>
      <c r="HOF36" s="49"/>
      <c r="HOG36" s="49"/>
      <c r="HOH36" s="49"/>
      <c r="HOI36" s="49"/>
      <c r="HOJ36" s="49"/>
      <c r="HOK36" s="49"/>
      <c r="HOL36" s="49"/>
      <c r="HOM36" s="49"/>
      <c r="HON36" s="49"/>
      <c r="HOO36" s="49"/>
      <c r="HOP36" s="49"/>
      <c r="HOQ36" s="49"/>
      <c r="HOR36" s="49"/>
      <c r="HOS36" s="49"/>
      <c r="HOT36" s="49"/>
      <c r="HOU36" s="49"/>
      <c r="HOV36" s="49"/>
      <c r="HOW36" s="49"/>
      <c r="HOX36" s="49"/>
      <c r="HOY36" s="49"/>
      <c r="HOZ36" s="49"/>
      <c r="HPA36" s="49"/>
      <c r="HPB36" s="49"/>
      <c r="HPC36" s="49"/>
      <c r="HPD36" s="49"/>
      <c r="HPE36" s="49"/>
      <c r="HPF36" s="49"/>
      <c r="HPG36" s="49"/>
      <c r="HPH36" s="49"/>
      <c r="HPI36" s="49"/>
      <c r="HPJ36" s="49"/>
      <c r="HPK36" s="49"/>
      <c r="HPL36" s="49"/>
      <c r="HPM36" s="49"/>
      <c r="HPN36" s="49"/>
      <c r="HPO36" s="49"/>
      <c r="HPP36" s="49"/>
      <c r="HPQ36" s="49"/>
      <c r="HPR36" s="49"/>
      <c r="HPS36" s="49"/>
      <c r="HPT36" s="49"/>
      <c r="HPU36" s="49"/>
      <c r="HPV36" s="49"/>
      <c r="HPW36" s="49"/>
      <c r="HPX36" s="49"/>
      <c r="HPY36" s="49"/>
      <c r="HPZ36" s="49"/>
      <c r="HQA36" s="49"/>
      <c r="HQB36" s="49"/>
      <c r="HQC36" s="49"/>
      <c r="HQD36" s="49"/>
      <c r="HQE36" s="49"/>
      <c r="HQF36" s="49"/>
      <c r="HQG36" s="49"/>
      <c r="HQH36" s="49"/>
      <c r="HQI36" s="49"/>
      <c r="HQJ36" s="49"/>
      <c r="HQK36" s="49"/>
      <c r="HQL36" s="49"/>
      <c r="HQM36" s="49"/>
      <c r="HQN36" s="49"/>
      <c r="HQO36" s="49"/>
      <c r="HQP36" s="49"/>
      <c r="HQQ36" s="49"/>
      <c r="HQR36" s="49"/>
      <c r="HQS36" s="49"/>
      <c r="HQT36" s="49"/>
      <c r="HQU36" s="49"/>
      <c r="HQV36" s="49"/>
      <c r="HQW36" s="49"/>
      <c r="HQX36" s="49"/>
      <c r="HQY36" s="49"/>
      <c r="HQZ36" s="49"/>
      <c r="HRA36" s="49"/>
      <c r="HRB36" s="49"/>
      <c r="HRC36" s="49"/>
      <c r="HRD36" s="49"/>
      <c r="HRE36" s="49"/>
      <c r="HRF36" s="49"/>
      <c r="HRG36" s="49"/>
      <c r="HRH36" s="49"/>
      <c r="HRI36" s="49"/>
      <c r="HRJ36" s="49"/>
      <c r="HRK36" s="49"/>
      <c r="HRL36" s="49"/>
      <c r="HRM36" s="49"/>
      <c r="HRN36" s="49"/>
      <c r="HRO36" s="49"/>
      <c r="HRP36" s="49"/>
      <c r="HRQ36" s="49"/>
      <c r="HRR36" s="49"/>
      <c r="HRS36" s="49"/>
      <c r="HRT36" s="49"/>
      <c r="HRU36" s="49"/>
      <c r="HRV36" s="49"/>
      <c r="HRW36" s="49"/>
      <c r="HRX36" s="49"/>
      <c r="HRY36" s="49"/>
      <c r="HRZ36" s="49"/>
      <c r="HSA36" s="49"/>
      <c r="HSB36" s="49"/>
      <c r="HSC36" s="49"/>
      <c r="HSD36" s="49"/>
      <c r="HSE36" s="49"/>
      <c r="HSF36" s="49"/>
      <c r="HSG36" s="49"/>
      <c r="HSH36" s="49"/>
      <c r="HSI36" s="49"/>
      <c r="HSJ36" s="49"/>
      <c r="HSK36" s="49"/>
      <c r="HSL36" s="49"/>
      <c r="HSM36" s="49"/>
      <c r="HSN36" s="49"/>
      <c r="HSO36" s="49"/>
      <c r="HSP36" s="49"/>
      <c r="HSQ36" s="49"/>
      <c r="HSR36" s="49"/>
      <c r="HSS36" s="49"/>
      <c r="HST36" s="49"/>
      <c r="HSU36" s="49"/>
      <c r="HSV36" s="49"/>
      <c r="HSW36" s="49"/>
      <c r="HSX36" s="49"/>
      <c r="HSY36" s="49"/>
      <c r="HSZ36" s="49"/>
      <c r="HTA36" s="49"/>
      <c r="HTB36" s="49"/>
      <c r="HTC36" s="49"/>
      <c r="HTD36" s="49"/>
      <c r="HTE36" s="49"/>
      <c r="HTF36" s="49"/>
      <c r="HTG36" s="49"/>
      <c r="HTH36" s="49"/>
      <c r="HTI36" s="49"/>
      <c r="HTJ36" s="49"/>
      <c r="HTK36" s="49"/>
      <c r="HTL36" s="49"/>
      <c r="HTM36" s="49"/>
      <c r="HTN36" s="49"/>
      <c r="HTO36" s="49"/>
      <c r="HTP36" s="49"/>
      <c r="HTQ36" s="49"/>
      <c r="HTR36" s="49"/>
      <c r="HTS36" s="49"/>
      <c r="HTT36" s="49"/>
      <c r="HTU36" s="49"/>
      <c r="HTV36" s="49"/>
      <c r="HTW36" s="49"/>
      <c r="HTX36" s="49"/>
      <c r="HTY36" s="49"/>
      <c r="HTZ36" s="49"/>
      <c r="HUA36" s="49"/>
      <c r="HUB36" s="49"/>
      <c r="HUC36" s="49"/>
      <c r="HUD36" s="49"/>
      <c r="HUE36" s="49"/>
      <c r="HUF36" s="49"/>
      <c r="HUG36" s="49"/>
      <c r="HUH36" s="49"/>
      <c r="HUI36" s="49"/>
      <c r="HUJ36" s="49"/>
      <c r="HUK36" s="49"/>
      <c r="HUL36" s="49"/>
      <c r="HUM36" s="49"/>
      <c r="HUN36" s="49"/>
      <c r="HUO36" s="49"/>
      <c r="HUP36" s="49"/>
      <c r="HUQ36" s="49"/>
      <c r="HUR36" s="49"/>
      <c r="HUS36" s="49"/>
      <c r="HUT36" s="49"/>
      <c r="HUU36" s="49"/>
      <c r="HUV36" s="49"/>
      <c r="HUW36" s="49"/>
      <c r="HUX36" s="49"/>
      <c r="HUY36" s="49"/>
      <c r="HUZ36" s="49"/>
      <c r="HVA36" s="49"/>
      <c r="HVB36" s="49"/>
      <c r="HVC36" s="49"/>
      <c r="HVD36" s="49"/>
      <c r="HVE36" s="49"/>
      <c r="HVF36" s="49"/>
      <c r="HVG36" s="49"/>
      <c r="HVH36" s="49"/>
      <c r="HVI36" s="49"/>
      <c r="HVJ36" s="49"/>
      <c r="HVK36" s="49"/>
      <c r="HVL36" s="49"/>
      <c r="HVM36" s="49"/>
      <c r="HVN36" s="49"/>
      <c r="HVO36" s="49"/>
      <c r="HVP36" s="49"/>
      <c r="HVQ36" s="49"/>
      <c r="HVR36" s="49"/>
      <c r="HVS36" s="49"/>
      <c r="HVT36" s="49"/>
      <c r="HVU36" s="49"/>
      <c r="HVV36" s="49"/>
      <c r="HVW36" s="49"/>
      <c r="HVX36" s="49"/>
      <c r="HVY36" s="49"/>
      <c r="HVZ36" s="49"/>
      <c r="HWA36" s="49"/>
      <c r="HWB36" s="49"/>
      <c r="HWC36" s="49"/>
      <c r="HWD36" s="49"/>
      <c r="HWE36" s="49"/>
      <c r="HWF36" s="49"/>
      <c r="HWG36" s="49"/>
      <c r="HWH36" s="49"/>
      <c r="HWI36" s="49"/>
      <c r="HWJ36" s="49"/>
      <c r="HWK36" s="49"/>
      <c r="HWL36" s="49"/>
      <c r="HWM36" s="49"/>
      <c r="HWN36" s="49"/>
      <c r="HWO36" s="49"/>
      <c r="HWP36" s="49"/>
      <c r="HWQ36" s="49"/>
      <c r="HWR36" s="49"/>
      <c r="HWS36" s="49"/>
      <c r="HWT36" s="49"/>
      <c r="HWU36" s="49"/>
      <c r="HWV36" s="49"/>
      <c r="HWW36" s="49"/>
      <c r="HWX36" s="49"/>
      <c r="HWY36" s="49"/>
      <c r="HWZ36" s="49"/>
      <c r="HXA36" s="49"/>
      <c r="HXB36" s="49"/>
      <c r="HXC36" s="49"/>
      <c r="HXD36" s="49"/>
      <c r="HXE36" s="49"/>
      <c r="HXF36" s="49"/>
      <c r="HXG36" s="49"/>
      <c r="HXH36" s="49"/>
      <c r="HXI36" s="49"/>
      <c r="HXJ36" s="49"/>
      <c r="HXK36" s="49"/>
      <c r="HXL36" s="49"/>
      <c r="HXM36" s="49"/>
      <c r="HXN36" s="49"/>
      <c r="HXO36" s="49"/>
      <c r="HXP36" s="49"/>
      <c r="HXQ36" s="49"/>
      <c r="HXR36" s="49"/>
      <c r="HXS36" s="49"/>
      <c r="HXT36" s="49"/>
      <c r="HXU36" s="49"/>
      <c r="HXV36" s="49"/>
      <c r="HXW36" s="49"/>
      <c r="HXX36" s="49"/>
      <c r="HXY36" s="49"/>
      <c r="HXZ36" s="49"/>
      <c r="HYA36" s="49"/>
      <c r="HYB36" s="49"/>
      <c r="HYC36" s="49"/>
      <c r="HYD36" s="49"/>
      <c r="HYE36" s="49"/>
      <c r="HYF36" s="49"/>
      <c r="HYG36" s="49"/>
      <c r="HYH36" s="49"/>
      <c r="HYI36" s="49"/>
      <c r="HYJ36" s="49"/>
      <c r="HYK36" s="49"/>
      <c r="HYL36" s="49"/>
      <c r="HYM36" s="49"/>
      <c r="HYN36" s="49"/>
      <c r="HYO36" s="49"/>
      <c r="HYP36" s="49"/>
      <c r="HYQ36" s="49"/>
      <c r="HYR36" s="49"/>
      <c r="HYS36" s="49"/>
      <c r="HYT36" s="49"/>
      <c r="HYU36" s="49"/>
      <c r="HYV36" s="49"/>
      <c r="HYW36" s="49"/>
      <c r="HYX36" s="49"/>
      <c r="HYY36" s="49"/>
      <c r="HYZ36" s="49"/>
      <c r="HZA36" s="49"/>
      <c r="HZB36" s="49"/>
      <c r="HZC36" s="49"/>
      <c r="HZD36" s="49"/>
      <c r="HZE36" s="49"/>
      <c r="HZF36" s="49"/>
      <c r="HZG36" s="49"/>
      <c r="HZH36" s="49"/>
      <c r="HZI36" s="49"/>
      <c r="HZJ36" s="49"/>
      <c r="HZK36" s="49"/>
      <c r="HZL36" s="49"/>
      <c r="HZM36" s="49"/>
      <c r="HZN36" s="49"/>
      <c r="HZO36" s="49"/>
      <c r="HZP36" s="49"/>
      <c r="HZQ36" s="49"/>
      <c r="HZR36" s="49"/>
      <c r="HZS36" s="49"/>
      <c r="HZT36" s="49"/>
      <c r="HZU36" s="49"/>
      <c r="HZV36" s="49"/>
      <c r="HZW36" s="49"/>
      <c r="HZX36" s="49"/>
      <c r="HZY36" s="49"/>
      <c r="HZZ36" s="49"/>
      <c r="IAA36" s="49"/>
      <c r="IAB36" s="49"/>
      <c r="IAC36" s="49"/>
      <c r="IAD36" s="49"/>
      <c r="IAE36" s="49"/>
      <c r="IAF36" s="49"/>
      <c r="IAG36" s="49"/>
      <c r="IAH36" s="49"/>
      <c r="IAI36" s="49"/>
      <c r="IAJ36" s="49"/>
      <c r="IAK36" s="49"/>
      <c r="IAL36" s="49"/>
      <c r="IAM36" s="49"/>
      <c r="IAN36" s="49"/>
      <c r="IAO36" s="49"/>
      <c r="IAP36" s="49"/>
      <c r="IAQ36" s="49"/>
      <c r="IAR36" s="49"/>
      <c r="IAS36" s="49"/>
      <c r="IAT36" s="49"/>
      <c r="IAU36" s="49"/>
      <c r="IAV36" s="49"/>
      <c r="IAW36" s="49"/>
      <c r="IAX36" s="49"/>
      <c r="IAY36" s="49"/>
      <c r="IAZ36" s="49"/>
      <c r="IBA36" s="49"/>
      <c r="IBB36" s="49"/>
      <c r="IBC36" s="49"/>
      <c r="IBD36" s="49"/>
      <c r="IBE36" s="49"/>
      <c r="IBF36" s="49"/>
      <c r="IBG36" s="49"/>
      <c r="IBH36" s="49"/>
      <c r="IBI36" s="49"/>
      <c r="IBJ36" s="49"/>
      <c r="IBK36" s="49"/>
      <c r="IBL36" s="49"/>
      <c r="IBM36" s="49"/>
      <c r="IBN36" s="49"/>
      <c r="IBO36" s="49"/>
      <c r="IBP36" s="49"/>
      <c r="IBQ36" s="49"/>
      <c r="IBR36" s="49"/>
      <c r="IBS36" s="49"/>
      <c r="IBT36" s="49"/>
      <c r="IBU36" s="49"/>
      <c r="IBV36" s="49"/>
      <c r="IBW36" s="49"/>
      <c r="IBX36" s="49"/>
      <c r="IBY36" s="49"/>
      <c r="IBZ36" s="49"/>
      <c r="ICA36" s="49"/>
      <c r="ICB36" s="49"/>
      <c r="ICC36" s="49"/>
      <c r="ICD36" s="49"/>
      <c r="ICE36" s="49"/>
      <c r="ICF36" s="49"/>
      <c r="ICG36" s="49"/>
      <c r="ICH36" s="49"/>
      <c r="ICI36" s="49"/>
      <c r="ICJ36" s="49"/>
      <c r="ICK36" s="49"/>
      <c r="ICL36" s="49"/>
      <c r="ICM36" s="49"/>
      <c r="ICN36" s="49"/>
      <c r="ICO36" s="49"/>
      <c r="ICP36" s="49"/>
      <c r="ICQ36" s="49"/>
      <c r="ICR36" s="49"/>
      <c r="ICS36" s="49"/>
      <c r="ICT36" s="49"/>
      <c r="ICU36" s="49"/>
      <c r="ICV36" s="49"/>
      <c r="ICW36" s="49"/>
      <c r="ICX36" s="49"/>
      <c r="ICY36" s="49"/>
      <c r="ICZ36" s="49"/>
      <c r="IDA36" s="49"/>
      <c r="IDB36" s="49"/>
      <c r="IDC36" s="49"/>
      <c r="IDD36" s="49"/>
      <c r="IDE36" s="49"/>
      <c r="IDF36" s="49"/>
      <c r="IDG36" s="49"/>
      <c r="IDH36" s="49"/>
      <c r="IDI36" s="49"/>
      <c r="IDJ36" s="49"/>
      <c r="IDK36" s="49"/>
      <c r="IDL36" s="49"/>
      <c r="IDM36" s="49"/>
      <c r="IDN36" s="49"/>
      <c r="IDO36" s="49"/>
      <c r="IDP36" s="49"/>
      <c r="IDQ36" s="49"/>
      <c r="IDR36" s="49"/>
      <c r="IDS36" s="49"/>
      <c r="IDT36" s="49"/>
      <c r="IDU36" s="49"/>
      <c r="IDV36" s="49"/>
      <c r="IDW36" s="49"/>
      <c r="IDX36" s="49"/>
      <c r="IDY36" s="49"/>
      <c r="IDZ36" s="49"/>
      <c r="IEA36" s="49"/>
      <c r="IEB36" s="49"/>
      <c r="IEC36" s="49"/>
      <c r="IED36" s="49"/>
      <c r="IEE36" s="49"/>
      <c r="IEF36" s="49"/>
      <c r="IEG36" s="49"/>
      <c r="IEH36" s="49"/>
      <c r="IEI36" s="49"/>
      <c r="IEJ36" s="49"/>
      <c r="IEK36" s="49"/>
      <c r="IEL36" s="49"/>
      <c r="IEM36" s="49"/>
      <c r="IEN36" s="49"/>
      <c r="IEO36" s="49"/>
      <c r="IEP36" s="49"/>
      <c r="IEQ36" s="49"/>
      <c r="IER36" s="49"/>
      <c r="IES36" s="49"/>
      <c r="IET36" s="49"/>
      <c r="IEU36" s="49"/>
      <c r="IEV36" s="49"/>
      <c r="IEW36" s="49"/>
      <c r="IEX36" s="49"/>
      <c r="IEY36" s="49"/>
      <c r="IEZ36" s="49"/>
      <c r="IFA36" s="49"/>
      <c r="IFB36" s="49"/>
      <c r="IFC36" s="49"/>
      <c r="IFD36" s="49"/>
      <c r="IFE36" s="49"/>
      <c r="IFF36" s="49"/>
      <c r="IFG36" s="49"/>
      <c r="IFH36" s="49"/>
      <c r="IFI36" s="49"/>
      <c r="IFJ36" s="49"/>
      <c r="IFK36" s="49"/>
      <c r="IFL36" s="49"/>
      <c r="IFM36" s="49"/>
      <c r="IFN36" s="49"/>
      <c r="IFO36" s="49"/>
      <c r="IFP36" s="49"/>
      <c r="IFQ36" s="49"/>
      <c r="IFR36" s="49"/>
      <c r="IFS36" s="49"/>
      <c r="IFT36" s="49"/>
      <c r="IFU36" s="49"/>
      <c r="IFV36" s="49"/>
      <c r="IFW36" s="49"/>
      <c r="IFX36" s="49"/>
      <c r="IFY36" s="49"/>
      <c r="IFZ36" s="49"/>
      <c r="IGA36" s="49"/>
      <c r="IGB36" s="49"/>
      <c r="IGC36" s="49"/>
      <c r="IGD36" s="49"/>
      <c r="IGE36" s="49"/>
      <c r="IGF36" s="49"/>
      <c r="IGG36" s="49"/>
      <c r="IGH36" s="49"/>
      <c r="IGI36" s="49"/>
      <c r="IGJ36" s="49"/>
      <c r="IGK36" s="49"/>
      <c r="IGL36" s="49"/>
      <c r="IGM36" s="49"/>
      <c r="IGN36" s="49"/>
      <c r="IGO36" s="49"/>
      <c r="IGP36" s="49"/>
      <c r="IGQ36" s="49"/>
      <c r="IGR36" s="49"/>
      <c r="IGS36" s="49"/>
      <c r="IGT36" s="49"/>
      <c r="IGU36" s="49"/>
      <c r="IGV36" s="49"/>
      <c r="IGW36" s="49"/>
      <c r="IGX36" s="49"/>
      <c r="IGY36" s="49"/>
      <c r="IGZ36" s="49"/>
      <c r="IHA36" s="49"/>
      <c r="IHB36" s="49"/>
      <c r="IHC36" s="49"/>
      <c r="IHD36" s="49"/>
      <c r="IHE36" s="49"/>
      <c r="IHF36" s="49"/>
      <c r="IHG36" s="49"/>
      <c r="IHH36" s="49"/>
      <c r="IHI36" s="49"/>
      <c r="IHJ36" s="49"/>
      <c r="IHK36" s="49"/>
      <c r="IHL36" s="49"/>
      <c r="IHM36" s="49"/>
      <c r="IHN36" s="49"/>
      <c r="IHO36" s="49"/>
      <c r="IHP36" s="49"/>
      <c r="IHQ36" s="49"/>
      <c r="IHR36" s="49"/>
      <c r="IHS36" s="49"/>
      <c r="IHT36" s="49"/>
      <c r="IHU36" s="49"/>
      <c r="IHV36" s="49"/>
      <c r="IHW36" s="49"/>
      <c r="IHX36" s="49"/>
      <c r="IHY36" s="49"/>
      <c r="IHZ36" s="49"/>
      <c r="IIA36" s="49"/>
      <c r="IIB36" s="49"/>
      <c r="IIC36" s="49"/>
      <c r="IID36" s="49"/>
      <c r="IIE36" s="49"/>
      <c r="IIF36" s="49"/>
      <c r="IIG36" s="49"/>
      <c r="IIH36" s="49"/>
      <c r="III36" s="49"/>
      <c r="IIJ36" s="49"/>
      <c r="IIK36" s="49"/>
      <c r="IIL36" s="49"/>
      <c r="IIM36" s="49"/>
      <c r="IIN36" s="49"/>
      <c r="IIO36" s="49"/>
      <c r="IIP36" s="49"/>
      <c r="IIQ36" s="49"/>
      <c r="IIR36" s="49"/>
      <c r="IIS36" s="49"/>
      <c r="IIT36" s="49"/>
      <c r="IIU36" s="49"/>
      <c r="IIV36" s="49"/>
      <c r="IIW36" s="49"/>
      <c r="IIX36" s="49"/>
      <c r="IIY36" s="49"/>
      <c r="IIZ36" s="49"/>
      <c r="IJA36" s="49"/>
      <c r="IJB36" s="49"/>
      <c r="IJC36" s="49"/>
      <c r="IJD36" s="49"/>
      <c r="IJE36" s="49"/>
      <c r="IJF36" s="49"/>
      <c r="IJG36" s="49"/>
      <c r="IJH36" s="49"/>
      <c r="IJI36" s="49"/>
      <c r="IJJ36" s="49"/>
      <c r="IJK36" s="49"/>
      <c r="IJL36" s="49"/>
      <c r="IJM36" s="49"/>
      <c r="IJN36" s="49"/>
      <c r="IJO36" s="49"/>
      <c r="IJP36" s="49"/>
      <c r="IJQ36" s="49"/>
      <c r="IJR36" s="49"/>
      <c r="IJS36" s="49"/>
      <c r="IJT36" s="49"/>
      <c r="IJU36" s="49"/>
      <c r="IJV36" s="49"/>
      <c r="IJW36" s="49"/>
      <c r="IJX36" s="49"/>
      <c r="IJY36" s="49"/>
      <c r="IJZ36" s="49"/>
      <c r="IKA36" s="49"/>
      <c r="IKB36" s="49"/>
      <c r="IKC36" s="49"/>
      <c r="IKD36" s="49"/>
      <c r="IKE36" s="49"/>
      <c r="IKF36" s="49"/>
      <c r="IKG36" s="49"/>
      <c r="IKH36" s="49"/>
      <c r="IKI36" s="49"/>
      <c r="IKJ36" s="49"/>
      <c r="IKK36" s="49"/>
      <c r="IKL36" s="49"/>
      <c r="IKM36" s="49"/>
      <c r="IKN36" s="49"/>
      <c r="IKO36" s="49"/>
      <c r="IKP36" s="49"/>
      <c r="IKQ36" s="49"/>
      <c r="IKR36" s="49"/>
      <c r="IKS36" s="49"/>
      <c r="IKT36" s="49"/>
      <c r="IKU36" s="49"/>
      <c r="IKV36" s="49"/>
      <c r="IKW36" s="49"/>
      <c r="IKX36" s="49"/>
      <c r="IKY36" s="49"/>
      <c r="IKZ36" s="49"/>
      <c r="ILA36" s="49"/>
      <c r="ILB36" s="49"/>
      <c r="ILC36" s="49"/>
      <c r="ILD36" s="49"/>
      <c r="ILE36" s="49"/>
      <c r="ILF36" s="49"/>
      <c r="ILG36" s="49"/>
      <c r="ILH36" s="49"/>
      <c r="ILI36" s="49"/>
      <c r="ILJ36" s="49"/>
      <c r="ILK36" s="49"/>
      <c r="ILL36" s="49"/>
      <c r="ILM36" s="49"/>
      <c r="ILN36" s="49"/>
      <c r="ILO36" s="49"/>
      <c r="ILP36" s="49"/>
      <c r="ILQ36" s="49"/>
      <c r="ILR36" s="49"/>
      <c r="ILS36" s="49"/>
      <c r="ILT36" s="49"/>
      <c r="ILU36" s="49"/>
      <c r="ILV36" s="49"/>
      <c r="ILW36" s="49"/>
      <c r="ILX36" s="49"/>
      <c r="ILY36" s="49"/>
      <c r="ILZ36" s="49"/>
      <c r="IMA36" s="49"/>
      <c r="IMB36" s="49"/>
      <c r="IMC36" s="49"/>
      <c r="IMD36" s="49"/>
      <c r="IME36" s="49"/>
      <c r="IMF36" s="49"/>
      <c r="IMG36" s="49"/>
      <c r="IMH36" s="49"/>
      <c r="IMI36" s="49"/>
      <c r="IMJ36" s="49"/>
      <c r="IMK36" s="49"/>
      <c r="IML36" s="49"/>
      <c r="IMM36" s="49"/>
      <c r="IMN36" s="49"/>
      <c r="IMO36" s="49"/>
      <c r="IMP36" s="49"/>
      <c r="IMQ36" s="49"/>
      <c r="IMR36" s="49"/>
      <c r="IMS36" s="49"/>
      <c r="IMT36" s="49"/>
      <c r="IMU36" s="49"/>
      <c r="IMV36" s="49"/>
      <c r="IMW36" s="49"/>
      <c r="IMX36" s="49"/>
      <c r="IMY36" s="49"/>
      <c r="IMZ36" s="49"/>
      <c r="INA36" s="49"/>
      <c r="INB36" s="49"/>
      <c r="INC36" s="49"/>
      <c r="IND36" s="49"/>
      <c r="INE36" s="49"/>
      <c r="INF36" s="49"/>
      <c r="ING36" s="49"/>
      <c r="INH36" s="49"/>
      <c r="INI36" s="49"/>
      <c r="INJ36" s="49"/>
      <c r="INK36" s="49"/>
      <c r="INL36" s="49"/>
      <c r="INM36" s="49"/>
      <c r="INN36" s="49"/>
      <c r="INO36" s="49"/>
      <c r="INP36" s="49"/>
      <c r="INQ36" s="49"/>
      <c r="INR36" s="49"/>
      <c r="INS36" s="49"/>
      <c r="INT36" s="49"/>
      <c r="INU36" s="49"/>
      <c r="INV36" s="49"/>
      <c r="INW36" s="49"/>
      <c r="INX36" s="49"/>
      <c r="INY36" s="49"/>
      <c r="INZ36" s="49"/>
      <c r="IOA36" s="49"/>
      <c r="IOB36" s="49"/>
      <c r="IOC36" s="49"/>
      <c r="IOD36" s="49"/>
      <c r="IOE36" s="49"/>
      <c r="IOF36" s="49"/>
      <c r="IOG36" s="49"/>
      <c r="IOH36" s="49"/>
      <c r="IOI36" s="49"/>
      <c r="IOJ36" s="49"/>
      <c r="IOK36" s="49"/>
      <c r="IOL36" s="49"/>
      <c r="IOM36" s="49"/>
      <c r="ION36" s="49"/>
      <c r="IOO36" s="49"/>
      <c r="IOP36" s="49"/>
      <c r="IOQ36" s="49"/>
      <c r="IOR36" s="49"/>
      <c r="IOS36" s="49"/>
      <c r="IOT36" s="49"/>
      <c r="IOU36" s="49"/>
      <c r="IOV36" s="49"/>
      <c r="IOW36" s="49"/>
      <c r="IOX36" s="49"/>
      <c r="IOY36" s="49"/>
      <c r="IOZ36" s="49"/>
      <c r="IPA36" s="49"/>
      <c r="IPB36" s="49"/>
      <c r="IPC36" s="49"/>
      <c r="IPD36" s="49"/>
      <c r="IPE36" s="49"/>
      <c r="IPF36" s="49"/>
      <c r="IPG36" s="49"/>
      <c r="IPH36" s="49"/>
      <c r="IPI36" s="49"/>
      <c r="IPJ36" s="49"/>
      <c r="IPK36" s="49"/>
      <c r="IPL36" s="49"/>
      <c r="IPM36" s="49"/>
      <c r="IPN36" s="49"/>
      <c r="IPO36" s="49"/>
      <c r="IPP36" s="49"/>
      <c r="IPQ36" s="49"/>
      <c r="IPR36" s="49"/>
      <c r="IPS36" s="49"/>
      <c r="IPT36" s="49"/>
      <c r="IPU36" s="49"/>
      <c r="IPV36" s="49"/>
      <c r="IPW36" s="49"/>
      <c r="IPX36" s="49"/>
      <c r="IPY36" s="49"/>
      <c r="IPZ36" s="49"/>
      <c r="IQA36" s="49"/>
      <c r="IQB36" s="49"/>
      <c r="IQC36" s="49"/>
      <c r="IQD36" s="49"/>
      <c r="IQE36" s="49"/>
      <c r="IQF36" s="49"/>
      <c r="IQG36" s="49"/>
      <c r="IQH36" s="49"/>
      <c r="IQI36" s="49"/>
      <c r="IQJ36" s="49"/>
      <c r="IQK36" s="49"/>
      <c r="IQL36" s="49"/>
      <c r="IQM36" s="49"/>
      <c r="IQN36" s="49"/>
      <c r="IQO36" s="49"/>
      <c r="IQP36" s="49"/>
      <c r="IQQ36" s="49"/>
      <c r="IQR36" s="49"/>
      <c r="IQS36" s="49"/>
      <c r="IQT36" s="49"/>
      <c r="IQU36" s="49"/>
      <c r="IQV36" s="49"/>
      <c r="IQW36" s="49"/>
      <c r="IQX36" s="49"/>
      <c r="IQY36" s="49"/>
      <c r="IQZ36" s="49"/>
      <c r="IRA36" s="49"/>
      <c r="IRB36" s="49"/>
      <c r="IRC36" s="49"/>
      <c r="IRD36" s="49"/>
      <c r="IRE36" s="49"/>
      <c r="IRF36" s="49"/>
      <c r="IRG36" s="49"/>
      <c r="IRH36" s="49"/>
      <c r="IRI36" s="49"/>
      <c r="IRJ36" s="49"/>
      <c r="IRK36" s="49"/>
      <c r="IRL36" s="49"/>
      <c r="IRM36" s="49"/>
      <c r="IRN36" s="49"/>
      <c r="IRO36" s="49"/>
      <c r="IRP36" s="49"/>
      <c r="IRQ36" s="49"/>
      <c r="IRR36" s="49"/>
      <c r="IRS36" s="49"/>
      <c r="IRT36" s="49"/>
      <c r="IRU36" s="49"/>
      <c r="IRV36" s="49"/>
      <c r="IRW36" s="49"/>
      <c r="IRX36" s="49"/>
      <c r="IRY36" s="49"/>
      <c r="IRZ36" s="49"/>
      <c r="ISA36" s="49"/>
      <c r="ISB36" s="49"/>
      <c r="ISC36" s="49"/>
      <c r="ISD36" s="49"/>
      <c r="ISE36" s="49"/>
      <c r="ISF36" s="49"/>
      <c r="ISG36" s="49"/>
      <c r="ISH36" s="49"/>
      <c r="ISI36" s="49"/>
      <c r="ISJ36" s="49"/>
      <c r="ISK36" s="49"/>
      <c r="ISL36" s="49"/>
      <c r="ISM36" s="49"/>
      <c r="ISN36" s="49"/>
      <c r="ISO36" s="49"/>
      <c r="ISP36" s="49"/>
      <c r="ISQ36" s="49"/>
      <c r="ISR36" s="49"/>
      <c r="ISS36" s="49"/>
      <c r="IST36" s="49"/>
      <c r="ISU36" s="49"/>
      <c r="ISV36" s="49"/>
      <c r="ISW36" s="49"/>
      <c r="ISX36" s="49"/>
      <c r="ISY36" s="49"/>
      <c r="ISZ36" s="49"/>
      <c r="ITA36" s="49"/>
      <c r="ITB36" s="49"/>
      <c r="ITC36" s="49"/>
      <c r="ITD36" s="49"/>
      <c r="ITE36" s="49"/>
      <c r="ITF36" s="49"/>
      <c r="ITG36" s="49"/>
      <c r="ITH36" s="49"/>
      <c r="ITI36" s="49"/>
      <c r="ITJ36" s="49"/>
      <c r="ITK36" s="49"/>
      <c r="ITL36" s="49"/>
      <c r="ITM36" s="49"/>
      <c r="ITN36" s="49"/>
      <c r="ITO36" s="49"/>
      <c r="ITP36" s="49"/>
      <c r="ITQ36" s="49"/>
      <c r="ITR36" s="49"/>
      <c r="ITS36" s="49"/>
      <c r="ITT36" s="49"/>
      <c r="ITU36" s="49"/>
      <c r="ITV36" s="49"/>
      <c r="ITW36" s="49"/>
      <c r="ITX36" s="49"/>
      <c r="ITY36" s="49"/>
      <c r="ITZ36" s="49"/>
      <c r="IUA36" s="49"/>
      <c r="IUB36" s="49"/>
      <c r="IUC36" s="49"/>
      <c r="IUD36" s="49"/>
      <c r="IUE36" s="49"/>
      <c r="IUF36" s="49"/>
      <c r="IUG36" s="49"/>
      <c r="IUH36" s="49"/>
      <c r="IUI36" s="49"/>
      <c r="IUJ36" s="49"/>
      <c r="IUK36" s="49"/>
      <c r="IUL36" s="49"/>
      <c r="IUM36" s="49"/>
      <c r="IUN36" s="49"/>
      <c r="IUO36" s="49"/>
      <c r="IUP36" s="49"/>
      <c r="IUQ36" s="49"/>
      <c r="IUR36" s="49"/>
      <c r="IUS36" s="49"/>
      <c r="IUT36" s="49"/>
      <c r="IUU36" s="49"/>
      <c r="IUV36" s="49"/>
      <c r="IUW36" s="49"/>
      <c r="IUX36" s="49"/>
      <c r="IUY36" s="49"/>
      <c r="IUZ36" s="49"/>
      <c r="IVA36" s="49"/>
      <c r="IVB36" s="49"/>
      <c r="IVC36" s="49"/>
      <c r="IVD36" s="49"/>
      <c r="IVE36" s="49"/>
      <c r="IVF36" s="49"/>
      <c r="IVG36" s="49"/>
      <c r="IVH36" s="49"/>
      <c r="IVI36" s="49"/>
      <c r="IVJ36" s="49"/>
      <c r="IVK36" s="49"/>
      <c r="IVL36" s="49"/>
      <c r="IVM36" s="49"/>
      <c r="IVN36" s="49"/>
      <c r="IVO36" s="49"/>
      <c r="IVP36" s="49"/>
      <c r="IVQ36" s="49"/>
      <c r="IVR36" s="49"/>
      <c r="IVS36" s="49"/>
      <c r="IVT36" s="49"/>
      <c r="IVU36" s="49"/>
      <c r="IVV36" s="49"/>
      <c r="IVW36" s="49"/>
      <c r="IVX36" s="49"/>
      <c r="IVY36" s="49"/>
      <c r="IVZ36" s="49"/>
      <c r="IWA36" s="49"/>
      <c r="IWB36" s="49"/>
      <c r="IWC36" s="49"/>
      <c r="IWD36" s="49"/>
      <c r="IWE36" s="49"/>
      <c r="IWF36" s="49"/>
      <c r="IWG36" s="49"/>
      <c r="IWH36" s="49"/>
      <c r="IWI36" s="49"/>
      <c r="IWJ36" s="49"/>
      <c r="IWK36" s="49"/>
      <c r="IWL36" s="49"/>
      <c r="IWM36" s="49"/>
      <c r="IWN36" s="49"/>
      <c r="IWO36" s="49"/>
      <c r="IWP36" s="49"/>
      <c r="IWQ36" s="49"/>
      <c r="IWR36" s="49"/>
      <c r="IWS36" s="49"/>
      <c r="IWT36" s="49"/>
      <c r="IWU36" s="49"/>
      <c r="IWV36" s="49"/>
      <c r="IWW36" s="49"/>
      <c r="IWX36" s="49"/>
      <c r="IWY36" s="49"/>
      <c r="IWZ36" s="49"/>
      <c r="IXA36" s="49"/>
      <c r="IXB36" s="49"/>
      <c r="IXC36" s="49"/>
      <c r="IXD36" s="49"/>
      <c r="IXE36" s="49"/>
      <c r="IXF36" s="49"/>
      <c r="IXG36" s="49"/>
      <c r="IXH36" s="49"/>
      <c r="IXI36" s="49"/>
      <c r="IXJ36" s="49"/>
      <c r="IXK36" s="49"/>
      <c r="IXL36" s="49"/>
      <c r="IXM36" s="49"/>
      <c r="IXN36" s="49"/>
      <c r="IXO36" s="49"/>
      <c r="IXP36" s="49"/>
      <c r="IXQ36" s="49"/>
      <c r="IXR36" s="49"/>
      <c r="IXS36" s="49"/>
      <c r="IXT36" s="49"/>
      <c r="IXU36" s="49"/>
      <c r="IXV36" s="49"/>
      <c r="IXW36" s="49"/>
      <c r="IXX36" s="49"/>
      <c r="IXY36" s="49"/>
      <c r="IXZ36" s="49"/>
      <c r="IYA36" s="49"/>
      <c r="IYB36" s="49"/>
      <c r="IYC36" s="49"/>
      <c r="IYD36" s="49"/>
      <c r="IYE36" s="49"/>
      <c r="IYF36" s="49"/>
      <c r="IYG36" s="49"/>
      <c r="IYH36" s="49"/>
      <c r="IYI36" s="49"/>
      <c r="IYJ36" s="49"/>
      <c r="IYK36" s="49"/>
      <c r="IYL36" s="49"/>
      <c r="IYM36" s="49"/>
      <c r="IYN36" s="49"/>
      <c r="IYO36" s="49"/>
      <c r="IYP36" s="49"/>
      <c r="IYQ36" s="49"/>
      <c r="IYR36" s="49"/>
      <c r="IYS36" s="49"/>
      <c r="IYT36" s="49"/>
      <c r="IYU36" s="49"/>
      <c r="IYV36" s="49"/>
      <c r="IYW36" s="49"/>
      <c r="IYX36" s="49"/>
      <c r="IYY36" s="49"/>
      <c r="IYZ36" s="49"/>
      <c r="IZA36" s="49"/>
      <c r="IZB36" s="49"/>
      <c r="IZC36" s="49"/>
      <c r="IZD36" s="49"/>
      <c r="IZE36" s="49"/>
      <c r="IZF36" s="49"/>
      <c r="IZG36" s="49"/>
      <c r="IZH36" s="49"/>
      <c r="IZI36" s="49"/>
      <c r="IZJ36" s="49"/>
      <c r="IZK36" s="49"/>
      <c r="IZL36" s="49"/>
      <c r="IZM36" s="49"/>
      <c r="IZN36" s="49"/>
      <c r="IZO36" s="49"/>
      <c r="IZP36" s="49"/>
      <c r="IZQ36" s="49"/>
      <c r="IZR36" s="49"/>
      <c r="IZS36" s="49"/>
      <c r="IZT36" s="49"/>
      <c r="IZU36" s="49"/>
      <c r="IZV36" s="49"/>
      <c r="IZW36" s="49"/>
      <c r="IZX36" s="49"/>
      <c r="IZY36" s="49"/>
      <c r="IZZ36" s="49"/>
      <c r="JAA36" s="49"/>
      <c r="JAB36" s="49"/>
      <c r="JAC36" s="49"/>
      <c r="JAD36" s="49"/>
      <c r="JAE36" s="49"/>
      <c r="JAF36" s="49"/>
      <c r="JAG36" s="49"/>
      <c r="JAH36" s="49"/>
      <c r="JAI36" s="49"/>
      <c r="JAJ36" s="49"/>
      <c r="JAK36" s="49"/>
      <c r="JAL36" s="49"/>
      <c r="JAM36" s="49"/>
      <c r="JAN36" s="49"/>
      <c r="JAO36" s="49"/>
      <c r="JAP36" s="49"/>
      <c r="JAQ36" s="49"/>
      <c r="JAR36" s="49"/>
      <c r="JAS36" s="49"/>
      <c r="JAT36" s="49"/>
      <c r="JAU36" s="49"/>
      <c r="JAV36" s="49"/>
      <c r="JAW36" s="49"/>
      <c r="JAX36" s="49"/>
      <c r="JAY36" s="49"/>
      <c r="JAZ36" s="49"/>
      <c r="JBA36" s="49"/>
      <c r="JBB36" s="49"/>
      <c r="JBC36" s="49"/>
      <c r="JBD36" s="49"/>
      <c r="JBE36" s="49"/>
      <c r="JBF36" s="49"/>
      <c r="JBG36" s="49"/>
      <c r="JBH36" s="49"/>
      <c r="JBI36" s="49"/>
      <c r="JBJ36" s="49"/>
      <c r="JBK36" s="49"/>
      <c r="JBL36" s="49"/>
      <c r="JBM36" s="49"/>
      <c r="JBN36" s="49"/>
      <c r="JBO36" s="49"/>
      <c r="JBP36" s="49"/>
      <c r="JBQ36" s="49"/>
      <c r="JBR36" s="49"/>
      <c r="JBS36" s="49"/>
      <c r="JBT36" s="49"/>
      <c r="JBU36" s="49"/>
      <c r="JBV36" s="49"/>
      <c r="JBW36" s="49"/>
      <c r="JBX36" s="49"/>
      <c r="JBY36" s="49"/>
      <c r="JBZ36" s="49"/>
      <c r="JCA36" s="49"/>
      <c r="JCB36" s="49"/>
      <c r="JCC36" s="49"/>
      <c r="JCD36" s="49"/>
      <c r="JCE36" s="49"/>
      <c r="JCF36" s="49"/>
      <c r="JCG36" s="49"/>
      <c r="JCH36" s="49"/>
      <c r="JCI36" s="49"/>
      <c r="JCJ36" s="49"/>
      <c r="JCK36" s="49"/>
      <c r="JCL36" s="49"/>
      <c r="JCM36" s="49"/>
      <c r="JCN36" s="49"/>
      <c r="JCO36" s="49"/>
      <c r="JCP36" s="49"/>
      <c r="JCQ36" s="49"/>
      <c r="JCR36" s="49"/>
      <c r="JCS36" s="49"/>
      <c r="JCT36" s="49"/>
      <c r="JCU36" s="49"/>
      <c r="JCV36" s="49"/>
      <c r="JCW36" s="49"/>
      <c r="JCX36" s="49"/>
      <c r="JCY36" s="49"/>
      <c r="JCZ36" s="49"/>
      <c r="JDA36" s="49"/>
      <c r="JDB36" s="49"/>
      <c r="JDC36" s="49"/>
      <c r="JDD36" s="49"/>
      <c r="JDE36" s="49"/>
      <c r="JDF36" s="49"/>
      <c r="JDG36" s="49"/>
      <c r="JDH36" s="49"/>
      <c r="JDI36" s="49"/>
      <c r="JDJ36" s="49"/>
      <c r="JDK36" s="49"/>
      <c r="JDL36" s="49"/>
      <c r="JDM36" s="49"/>
      <c r="JDN36" s="49"/>
      <c r="JDO36" s="49"/>
      <c r="JDP36" s="49"/>
      <c r="JDQ36" s="49"/>
      <c r="JDR36" s="49"/>
      <c r="JDS36" s="49"/>
      <c r="JDT36" s="49"/>
      <c r="JDU36" s="49"/>
      <c r="JDV36" s="49"/>
      <c r="JDW36" s="49"/>
      <c r="JDX36" s="49"/>
      <c r="JDY36" s="49"/>
      <c r="JDZ36" s="49"/>
      <c r="JEA36" s="49"/>
      <c r="JEB36" s="49"/>
      <c r="JEC36" s="49"/>
      <c r="JED36" s="49"/>
      <c r="JEE36" s="49"/>
      <c r="JEF36" s="49"/>
      <c r="JEG36" s="49"/>
      <c r="JEH36" s="49"/>
      <c r="JEI36" s="49"/>
      <c r="JEJ36" s="49"/>
      <c r="JEK36" s="49"/>
      <c r="JEL36" s="49"/>
      <c r="JEM36" s="49"/>
      <c r="JEN36" s="49"/>
      <c r="JEO36" s="49"/>
      <c r="JEP36" s="49"/>
      <c r="JEQ36" s="49"/>
      <c r="JER36" s="49"/>
      <c r="JES36" s="49"/>
      <c r="JET36" s="49"/>
      <c r="JEU36" s="49"/>
      <c r="JEV36" s="49"/>
      <c r="JEW36" s="49"/>
      <c r="JEX36" s="49"/>
      <c r="JEY36" s="49"/>
      <c r="JEZ36" s="49"/>
      <c r="JFA36" s="49"/>
      <c r="JFB36" s="49"/>
      <c r="JFC36" s="49"/>
      <c r="JFD36" s="49"/>
      <c r="JFE36" s="49"/>
      <c r="JFF36" s="49"/>
      <c r="JFG36" s="49"/>
      <c r="JFH36" s="49"/>
      <c r="JFI36" s="49"/>
      <c r="JFJ36" s="49"/>
      <c r="JFK36" s="49"/>
      <c r="JFL36" s="49"/>
      <c r="JFM36" s="49"/>
      <c r="JFN36" s="49"/>
      <c r="JFO36" s="49"/>
      <c r="JFP36" s="49"/>
      <c r="JFQ36" s="49"/>
      <c r="JFR36" s="49"/>
      <c r="JFS36" s="49"/>
      <c r="JFT36" s="49"/>
      <c r="JFU36" s="49"/>
      <c r="JFV36" s="49"/>
      <c r="JFW36" s="49"/>
      <c r="JFX36" s="49"/>
      <c r="JFY36" s="49"/>
      <c r="JFZ36" s="49"/>
      <c r="JGA36" s="49"/>
      <c r="JGB36" s="49"/>
      <c r="JGC36" s="49"/>
      <c r="JGD36" s="49"/>
      <c r="JGE36" s="49"/>
      <c r="JGF36" s="49"/>
      <c r="JGG36" s="49"/>
      <c r="JGH36" s="49"/>
      <c r="JGI36" s="49"/>
      <c r="JGJ36" s="49"/>
      <c r="JGK36" s="49"/>
      <c r="JGL36" s="49"/>
      <c r="JGM36" s="49"/>
      <c r="JGN36" s="49"/>
      <c r="JGO36" s="49"/>
      <c r="JGP36" s="49"/>
      <c r="JGQ36" s="49"/>
      <c r="JGR36" s="49"/>
      <c r="JGS36" s="49"/>
      <c r="JGT36" s="49"/>
      <c r="JGU36" s="49"/>
      <c r="JGV36" s="49"/>
      <c r="JGW36" s="49"/>
      <c r="JGX36" s="49"/>
      <c r="JGY36" s="49"/>
      <c r="JGZ36" s="49"/>
      <c r="JHA36" s="49"/>
      <c r="JHB36" s="49"/>
      <c r="JHC36" s="49"/>
      <c r="JHD36" s="49"/>
      <c r="JHE36" s="49"/>
      <c r="JHF36" s="49"/>
      <c r="JHG36" s="49"/>
      <c r="JHH36" s="49"/>
      <c r="JHI36" s="49"/>
      <c r="JHJ36" s="49"/>
      <c r="JHK36" s="49"/>
      <c r="JHL36" s="49"/>
      <c r="JHM36" s="49"/>
      <c r="JHN36" s="49"/>
      <c r="JHO36" s="49"/>
      <c r="JHP36" s="49"/>
      <c r="JHQ36" s="49"/>
      <c r="JHR36" s="49"/>
      <c r="JHS36" s="49"/>
      <c r="JHT36" s="49"/>
      <c r="JHU36" s="49"/>
      <c r="JHV36" s="49"/>
      <c r="JHW36" s="49"/>
      <c r="JHX36" s="49"/>
      <c r="JHY36" s="49"/>
      <c r="JHZ36" s="49"/>
      <c r="JIA36" s="49"/>
      <c r="JIB36" s="49"/>
      <c r="JIC36" s="49"/>
      <c r="JID36" s="49"/>
      <c r="JIE36" s="49"/>
      <c r="JIF36" s="49"/>
      <c r="JIG36" s="49"/>
      <c r="JIH36" s="49"/>
      <c r="JII36" s="49"/>
      <c r="JIJ36" s="49"/>
      <c r="JIK36" s="49"/>
      <c r="JIL36" s="49"/>
      <c r="JIM36" s="49"/>
      <c r="JIN36" s="49"/>
      <c r="JIO36" s="49"/>
      <c r="JIP36" s="49"/>
      <c r="JIQ36" s="49"/>
      <c r="JIR36" s="49"/>
      <c r="JIS36" s="49"/>
      <c r="JIT36" s="49"/>
      <c r="JIU36" s="49"/>
      <c r="JIV36" s="49"/>
      <c r="JIW36" s="49"/>
      <c r="JIX36" s="49"/>
      <c r="JIY36" s="49"/>
      <c r="JIZ36" s="49"/>
      <c r="JJA36" s="49"/>
      <c r="JJB36" s="49"/>
      <c r="JJC36" s="49"/>
      <c r="JJD36" s="49"/>
      <c r="JJE36" s="49"/>
      <c r="JJF36" s="49"/>
      <c r="JJG36" s="49"/>
      <c r="JJH36" s="49"/>
      <c r="JJI36" s="49"/>
      <c r="JJJ36" s="49"/>
      <c r="JJK36" s="49"/>
      <c r="JJL36" s="49"/>
      <c r="JJM36" s="49"/>
      <c r="JJN36" s="49"/>
      <c r="JJO36" s="49"/>
      <c r="JJP36" s="49"/>
      <c r="JJQ36" s="49"/>
      <c r="JJR36" s="49"/>
      <c r="JJS36" s="49"/>
      <c r="JJT36" s="49"/>
      <c r="JJU36" s="49"/>
      <c r="JJV36" s="49"/>
      <c r="JJW36" s="49"/>
      <c r="JJX36" s="49"/>
      <c r="JJY36" s="49"/>
      <c r="JJZ36" s="49"/>
      <c r="JKA36" s="49"/>
      <c r="JKB36" s="49"/>
      <c r="JKC36" s="49"/>
      <c r="JKD36" s="49"/>
      <c r="JKE36" s="49"/>
      <c r="JKF36" s="49"/>
      <c r="JKG36" s="49"/>
      <c r="JKH36" s="49"/>
      <c r="JKI36" s="49"/>
      <c r="JKJ36" s="49"/>
      <c r="JKK36" s="49"/>
      <c r="JKL36" s="49"/>
      <c r="JKM36" s="49"/>
      <c r="JKN36" s="49"/>
      <c r="JKO36" s="49"/>
      <c r="JKP36" s="49"/>
      <c r="JKQ36" s="49"/>
      <c r="JKR36" s="49"/>
      <c r="JKS36" s="49"/>
      <c r="JKT36" s="49"/>
      <c r="JKU36" s="49"/>
      <c r="JKV36" s="49"/>
      <c r="JKW36" s="49"/>
      <c r="JKX36" s="49"/>
      <c r="JKY36" s="49"/>
      <c r="JKZ36" s="49"/>
      <c r="JLA36" s="49"/>
      <c r="JLB36" s="49"/>
      <c r="JLC36" s="49"/>
      <c r="JLD36" s="49"/>
      <c r="JLE36" s="49"/>
      <c r="JLF36" s="49"/>
      <c r="JLG36" s="49"/>
      <c r="JLH36" s="49"/>
      <c r="JLI36" s="49"/>
      <c r="JLJ36" s="49"/>
      <c r="JLK36" s="49"/>
      <c r="JLL36" s="49"/>
      <c r="JLM36" s="49"/>
      <c r="JLN36" s="49"/>
      <c r="JLO36" s="49"/>
      <c r="JLP36" s="49"/>
      <c r="JLQ36" s="49"/>
      <c r="JLR36" s="49"/>
      <c r="JLS36" s="49"/>
      <c r="JLT36" s="49"/>
      <c r="JLU36" s="49"/>
      <c r="JLV36" s="49"/>
      <c r="JLW36" s="49"/>
      <c r="JLX36" s="49"/>
      <c r="JLY36" s="49"/>
      <c r="JLZ36" s="49"/>
      <c r="JMA36" s="49"/>
      <c r="JMB36" s="49"/>
      <c r="JMC36" s="49"/>
      <c r="JMD36" s="49"/>
      <c r="JME36" s="49"/>
      <c r="JMF36" s="49"/>
      <c r="JMG36" s="49"/>
      <c r="JMH36" s="49"/>
      <c r="JMI36" s="49"/>
      <c r="JMJ36" s="49"/>
      <c r="JMK36" s="49"/>
      <c r="JML36" s="49"/>
      <c r="JMM36" s="49"/>
      <c r="JMN36" s="49"/>
      <c r="JMO36" s="49"/>
      <c r="JMP36" s="49"/>
      <c r="JMQ36" s="49"/>
      <c r="JMR36" s="49"/>
      <c r="JMS36" s="49"/>
      <c r="JMT36" s="49"/>
      <c r="JMU36" s="49"/>
      <c r="JMV36" s="49"/>
      <c r="JMW36" s="49"/>
      <c r="JMX36" s="49"/>
      <c r="JMY36" s="49"/>
      <c r="JMZ36" s="49"/>
      <c r="JNA36" s="49"/>
      <c r="JNB36" s="49"/>
      <c r="JNC36" s="49"/>
      <c r="JND36" s="49"/>
      <c r="JNE36" s="49"/>
      <c r="JNF36" s="49"/>
      <c r="JNG36" s="49"/>
      <c r="JNH36" s="49"/>
      <c r="JNI36" s="49"/>
      <c r="JNJ36" s="49"/>
      <c r="JNK36" s="49"/>
      <c r="JNL36" s="49"/>
      <c r="JNM36" s="49"/>
      <c r="JNN36" s="49"/>
      <c r="JNO36" s="49"/>
      <c r="JNP36" s="49"/>
      <c r="JNQ36" s="49"/>
      <c r="JNR36" s="49"/>
      <c r="JNS36" s="49"/>
      <c r="JNT36" s="49"/>
      <c r="JNU36" s="49"/>
      <c r="JNV36" s="49"/>
      <c r="JNW36" s="49"/>
      <c r="JNX36" s="49"/>
      <c r="JNY36" s="49"/>
      <c r="JNZ36" s="49"/>
      <c r="JOA36" s="49"/>
      <c r="JOB36" s="49"/>
      <c r="JOC36" s="49"/>
      <c r="JOD36" s="49"/>
      <c r="JOE36" s="49"/>
      <c r="JOF36" s="49"/>
      <c r="JOG36" s="49"/>
      <c r="JOH36" s="49"/>
      <c r="JOI36" s="49"/>
      <c r="JOJ36" s="49"/>
      <c r="JOK36" s="49"/>
      <c r="JOL36" s="49"/>
      <c r="JOM36" s="49"/>
      <c r="JON36" s="49"/>
      <c r="JOO36" s="49"/>
      <c r="JOP36" s="49"/>
      <c r="JOQ36" s="49"/>
      <c r="JOR36" s="49"/>
      <c r="JOS36" s="49"/>
      <c r="JOT36" s="49"/>
      <c r="JOU36" s="49"/>
      <c r="JOV36" s="49"/>
      <c r="JOW36" s="49"/>
      <c r="JOX36" s="49"/>
      <c r="JOY36" s="49"/>
      <c r="JOZ36" s="49"/>
      <c r="JPA36" s="49"/>
      <c r="JPB36" s="49"/>
      <c r="JPC36" s="49"/>
      <c r="JPD36" s="49"/>
      <c r="JPE36" s="49"/>
      <c r="JPF36" s="49"/>
      <c r="JPG36" s="49"/>
      <c r="JPH36" s="49"/>
      <c r="JPI36" s="49"/>
      <c r="JPJ36" s="49"/>
      <c r="JPK36" s="49"/>
      <c r="JPL36" s="49"/>
      <c r="JPM36" s="49"/>
      <c r="JPN36" s="49"/>
      <c r="JPO36" s="49"/>
      <c r="JPP36" s="49"/>
      <c r="JPQ36" s="49"/>
      <c r="JPR36" s="49"/>
      <c r="JPS36" s="49"/>
      <c r="JPT36" s="49"/>
      <c r="JPU36" s="49"/>
      <c r="JPV36" s="49"/>
      <c r="JPW36" s="49"/>
      <c r="JPX36" s="49"/>
      <c r="JPY36" s="49"/>
      <c r="JPZ36" s="49"/>
      <c r="JQA36" s="49"/>
      <c r="JQB36" s="49"/>
      <c r="JQC36" s="49"/>
      <c r="JQD36" s="49"/>
      <c r="JQE36" s="49"/>
      <c r="JQF36" s="49"/>
      <c r="JQG36" s="49"/>
      <c r="JQH36" s="49"/>
      <c r="JQI36" s="49"/>
      <c r="JQJ36" s="49"/>
      <c r="JQK36" s="49"/>
      <c r="JQL36" s="49"/>
      <c r="JQM36" s="49"/>
      <c r="JQN36" s="49"/>
      <c r="JQO36" s="49"/>
      <c r="JQP36" s="49"/>
      <c r="JQQ36" s="49"/>
      <c r="JQR36" s="49"/>
      <c r="JQS36" s="49"/>
      <c r="JQT36" s="49"/>
      <c r="JQU36" s="49"/>
      <c r="JQV36" s="49"/>
      <c r="JQW36" s="49"/>
      <c r="JQX36" s="49"/>
      <c r="JQY36" s="49"/>
      <c r="JQZ36" s="49"/>
      <c r="JRA36" s="49"/>
      <c r="JRB36" s="49"/>
      <c r="JRC36" s="49"/>
      <c r="JRD36" s="49"/>
      <c r="JRE36" s="49"/>
      <c r="JRF36" s="49"/>
      <c r="JRG36" s="49"/>
      <c r="JRH36" s="49"/>
      <c r="JRI36" s="49"/>
      <c r="JRJ36" s="49"/>
      <c r="JRK36" s="49"/>
      <c r="JRL36" s="49"/>
      <c r="JRM36" s="49"/>
      <c r="JRN36" s="49"/>
      <c r="JRO36" s="49"/>
      <c r="JRP36" s="49"/>
      <c r="JRQ36" s="49"/>
      <c r="JRR36" s="49"/>
      <c r="JRS36" s="49"/>
      <c r="JRT36" s="49"/>
      <c r="JRU36" s="49"/>
      <c r="JRV36" s="49"/>
      <c r="JRW36" s="49"/>
      <c r="JRX36" s="49"/>
      <c r="JRY36" s="49"/>
      <c r="JRZ36" s="49"/>
      <c r="JSA36" s="49"/>
      <c r="JSB36" s="49"/>
      <c r="JSC36" s="49"/>
      <c r="JSD36" s="49"/>
      <c r="JSE36" s="49"/>
      <c r="JSF36" s="49"/>
      <c r="JSG36" s="49"/>
      <c r="JSH36" s="49"/>
      <c r="JSI36" s="49"/>
      <c r="JSJ36" s="49"/>
      <c r="JSK36" s="49"/>
      <c r="JSL36" s="49"/>
      <c r="JSM36" s="49"/>
      <c r="JSN36" s="49"/>
      <c r="JSO36" s="49"/>
      <c r="JSP36" s="49"/>
      <c r="JSQ36" s="49"/>
      <c r="JSR36" s="49"/>
      <c r="JSS36" s="49"/>
      <c r="JST36" s="49"/>
      <c r="JSU36" s="49"/>
      <c r="JSV36" s="49"/>
      <c r="JSW36" s="49"/>
      <c r="JSX36" s="49"/>
      <c r="JSY36" s="49"/>
      <c r="JSZ36" s="49"/>
      <c r="JTA36" s="49"/>
      <c r="JTB36" s="49"/>
      <c r="JTC36" s="49"/>
      <c r="JTD36" s="49"/>
      <c r="JTE36" s="49"/>
      <c r="JTF36" s="49"/>
      <c r="JTG36" s="49"/>
      <c r="JTH36" s="49"/>
      <c r="JTI36" s="49"/>
      <c r="JTJ36" s="49"/>
      <c r="JTK36" s="49"/>
      <c r="JTL36" s="49"/>
      <c r="JTM36" s="49"/>
      <c r="JTN36" s="49"/>
      <c r="JTO36" s="49"/>
      <c r="JTP36" s="49"/>
      <c r="JTQ36" s="49"/>
      <c r="JTR36" s="49"/>
      <c r="JTS36" s="49"/>
      <c r="JTT36" s="49"/>
      <c r="JTU36" s="49"/>
      <c r="JTV36" s="49"/>
      <c r="JTW36" s="49"/>
      <c r="JTX36" s="49"/>
      <c r="JTY36" s="49"/>
      <c r="JTZ36" s="49"/>
      <c r="JUA36" s="49"/>
      <c r="JUB36" s="49"/>
      <c r="JUC36" s="49"/>
      <c r="JUD36" s="49"/>
      <c r="JUE36" s="49"/>
      <c r="JUF36" s="49"/>
      <c r="JUG36" s="49"/>
      <c r="JUH36" s="49"/>
      <c r="JUI36" s="49"/>
      <c r="JUJ36" s="49"/>
      <c r="JUK36" s="49"/>
      <c r="JUL36" s="49"/>
      <c r="JUM36" s="49"/>
      <c r="JUN36" s="49"/>
      <c r="JUO36" s="49"/>
      <c r="JUP36" s="49"/>
      <c r="JUQ36" s="49"/>
      <c r="JUR36" s="49"/>
      <c r="JUS36" s="49"/>
      <c r="JUT36" s="49"/>
      <c r="JUU36" s="49"/>
      <c r="JUV36" s="49"/>
      <c r="JUW36" s="49"/>
      <c r="JUX36" s="49"/>
      <c r="JUY36" s="49"/>
      <c r="JUZ36" s="49"/>
      <c r="JVA36" s="49"/>
      <c r="JVB36" s="49"/>
      <c r="JVC36" s="49"/>
      <c r="JVD36" s="49"/>
      <c r="JVE36" s="49"/>
      <c r="JVF36" s="49"/>
      <c r="JVG36" s="49"/>
      <c r="JVH36" s="49"/>
      <c r="JVI36" s="49"/>
      <c r="JVJ36" s="49"/>
      <c r="JVK36" s="49"/>
      <c r="JVL36" s="49"/>
      <c r="JVM36" s="49"/>
      <c r="JVN36" s="49"/>
      <c r="JVO36" s="49"/>
      <c r="JVP36" s="49"/>
      <c r="JVQ36" s="49"/>
      <c r="JVR36" s="49"/>
      <c r="JVS36" s="49"/>
      <c r="JVT36" s="49"/>
      <c r="JVU36" s="49"/>
      <c r="JVV36" s="49"/>
      <c r="JVW36" s="49"/>
      <c r="JVX36" s="49"/>
      <c r="JVY36" s="49"/>
      <c r="JVZ36" s="49"/>
      <c r="JWA36" s="49"/>
      <c r="JWB36" s="49"/>
      <c r="JWC36" s="49"/>
      <c r="JWD36" s="49"/>
      <c r="JWE36" s="49"/>
      <c r="JWF36" s="49"/>
      <c r="JWG36" s="49"/>
      <c r="JWH36" s="49"/>
      <c r="JWI36" s="49"/>
      <c r="JWJ36" s="49"/>
      <c r="JWK36" s="49"/>
      <c r="JWL36" s="49"/>
      <c r="JWM36" s="49"/>
      <c r="JWN36" s="49"/>
      <c r="JWO36" s="49"/>
      <c r="JWP36" s="49"/>
      <c r="JWQ36" s="49"/>
      <c r="JWR36" s="49"/>
      <c r="JWS36" s="49"/>
      <c r="JWT36" s="49"/>
      <c r="JWU36" s="49"/>
      <c r="JWV36" s="49"/>
      <c r="JWW36" s="49"/>
      <c r="JWX36" s="49"/>
      <c r="JWY36" s="49"/>
      <c r="JWZ36" s="49"/>
      <c r="JXA36" s="49"/>
      <c r="JXB36" s="49"/>
      <c r="JXC36" s="49"/>
      <c r="JXD36" s="49"/>
      <c r="JXE36" s="49"/>
      <c r="JXF36" s="49"/>
      <c r="JXG36" s="49"/>
      <c r="JXH36" s="49"/>
      <c r="JXI36" s="49"/>
      <c r="JXJ36" s="49"/>
      <c r="JXK36" s="49"/>
      <c r="JXL36" s="49"/>
      <c r="JXM36" s="49"/>
      <c r="JXN36" s="49"/>
      <c r="JXO36" s="49"/>
      <c r="JXP36" s="49"/>
      <c r="JXQ36" s="49"/>
      <c r="JXR36" s="49"/>
      <c r="JXS36" s="49"/>
      <c r="JXT36" s="49"/>
      <c r="JXU36" s="49"/>
      <c r="JXV36" s="49"/>
      <c r="JXW36" s="49"/>
      <c r="JXX36" s="49"/>
      <c r="JXY36" s="49"/>
      <c r="JXZ36" s="49"/>
      <c r="JYA36" s="49"/>
      <c r="JYB36" s="49"/>
      <c r="JYC36" s="49"/>
      <c r="JYD36" s="49"/>
      <c r="JYE36" s="49"/>
      <c r="JYF36" s="49"/>
      <c r="JYG36" s="49"/>
      <c r="JYH36" s="49"/>
      <c r="JYI36" s="49"/>
      <c r="JYJ36" s="49"/>
      <c r="JYK36" s="49"/>
      <c r="JYL36" s="49"/>
      <c r="JYM36" s="49"/>
      <c r="JYN36" s="49"/>
      <c r="JYO36" s="49"/>
      <c r="JYP36" s="49"/>
      <c r="JYQ36" s="49"/>
      <c r="JYR36" s="49"/>
      <c r="JYS36" s="49"/>
      <c r="JYT36" s="49"/>
      <c r="JYU36" s="49"/>
      <c r="JYV36" s="49"/>
      <c r="JYW36" s="49"/>
      <c r="JYX36" s="49"/>
      <c r="JYY36" s="49"/>
      <c r="JYZ36" s="49"/>
      <c r="JZA36" s="49"/>
      <c r="JZB36" s="49"/>
      <c r="JZC36" s="49"/>
      <c r="JZD36" s="49"/>
      <c r="JZE36" s="49"/>
      <c r="JZF36" s="49"/>
      <c r="JZG36" s="49"/>
      <c r="JZH36" s="49"/>
      <c r="JZI36" s="49"/>
      <c r="JZJ36" s="49"/>
      <c r="JZK36" s="49"/>
      <c r="JZL36" s="49"/>
      <c r="JZM36" s="49"/>
      <c r="JZN36" s="49"/>
      <c r="JZO36" s="49"/>
      <c r="JZP36" s="49"/>
      <c r="JZQ36" s="49"/>
      <c r="JZR36" s="49"/>
      <c r="JZS36" s="49"/>
      <c r="JZT36" s="49"/>
      <c r="JZU36" s="49"/>
      <c r="JZV36" s="49"/>
      <c r="JZW36" s="49"/>
      <c r="JZX36" s="49"/>
      <c r="JZY36" s="49"/>
      <c r="JZZ36" s="49"/>
      <c r="KAA36" s="49"/>
      <c r="KAB36" s="49"/>
      <c r="KAC36" s="49"/>
      <c r="KAD36" s="49"/>
      <c r="KAE36" s="49"/>
      <c r="KAF36" s="49"/>
      <c r="KAG36" s="49"/>
      <c r="KAH36" s="49"/>
      <c r="KAI36" s="49"/>
      <c r="KAJ36" s="49"/>
      <c r="KAK36" s="49"/>
      <c r="KAL36" s="49"/>
      <c r="KAM36" s="49"/>
      <c r="KAN36" s="49"/>
      <c r="KAO36" s="49"/>
      <c r="KAP36" s="49"/>
      <c r="KAQ36" s="49"/>
      <c r="KAR36" s="49"/>
      <c r="KAS36" s="49"/>
      <c r="KAT36" s="49"/>
      <c r="KAU36" s="49"/>
      <c r="KAV36" s="49"/>
      <c r="KAW36" s="49"/>
      <c r="KAX36" s="49"/>
      <c r="KAY36" s="49"/>
      <c r="KAZ36" s="49"/>
      <c r="KBA36" s="49"/>
      <c r="KBB36" s="49"/>
      <c r="KBC36" s="49"/>
      <c r="KBD36" s="49"/>
      <c r="KBE36" s="49"/>
      <c r="KBF36" s="49"/>
      <c r="KBG36" s="49"/>
      <c r="KBH36" s="49"/>
      <c r="KBI36" s="49"/>
      <c r="KBJ36" s="49"/>
      <c r="KBK36" s="49"/>
      <c r="KBL36" s="49"/>
      <c r="KBM36" s="49"/>
      <c r="KBN36" s="49"/>
      <c r="KBO36" s="49"/>
      <c r="KBP36" s="49"/>
      <c r="KBQ36" s="49"/>
      <c r="KBR36" s="49"/>
      <c r="KBS36" s="49"/>
      <c r="KBT36" s="49"/>
      <c r="KBU36" s="49"/>
      <c r="KBV36" s="49"/>
      <c r="KBW36" s="49"/>
      <c r="KBX36" s="49"/>
      <c r="KBY36" s="49"/>
      <c r="KBZ36" s="49"/>
      <c r="KCA36" s="49"/>
      <c r="KCB36" s="49"/>
      <c r="KCC36" s="49"/>
      <c r="KCD36" s="49"/>
      <c r="KCE36" s="49"/>
      <c r="KCF36" s="49"/>
      <c r="KCG36" s="49"/>
      <c r="KCH36" s="49"/>
      <c r="KCI36" s="49"/>
      <c r="KCJ36" s="49"/>
      <c r="KCK36" s="49"/>
      <c r="KCL36" s="49"/>
      <c r="KCM36" s="49"/>
      <c r="KCN36" s="49"/>
      <c r="KCO36" s="49"/>
      <c r="KCP36" s="49"/>
      <c r="KCQ36" s="49"/>
      <c r="KCR36" s="49"/>
      <c r="KCS36" s="49"/>
      <c r="KCT36" s="49"/>
      <c r="KCU36" s="49"/>
      <c r="KCV36" s="49"/>
      <c r="KCW36" s="49"/>
      <c r="KCX36" s="49"/>
      <c r="KCY36" s="49"/>
      <c r="KCZ36" s="49"/>
      <c r="KDA36" s="49"/>
      <c r="KDB36" s="49"/>
      <c r="KDC36" s="49"/>
      <c r="KDD36" s="49"/>
      <c r="KDE36" s="49"/>
      <c r="KDF36" s="49"/>
      <c r="KDG36" s="49"/>
      <c r="KDH36" s="49"/>
      <c r="KDI36" s="49"/>
      <c r="KDJ36" s="49"/>
      <c r="KDK36" s="49"/>
      <c r="KDL36" s="49"/>
      <c r="KDM36" s="49"/>
      <c r="KDN36" s="49"/>
      <c r="KDO36" s="49"/>
      <c r="KDP36" s="49"/>
      <c r="KDQ36" s="49"/>
      <c r="KDR36" s="49"/>
      <c r="KDS36" s="49"/>
      <c r="KDT36" s="49"/>
      <c r="KDU36" s="49"/>
      <c r="KDV36" s="49"/>
      <c r="KDW36" s="49"/>
      <c r="KDX36" s="49"/>
      <c r="KDY36" s="49"/>
      <c r="KDZ36" s="49"/>
      <c r="KEA36" s="49"/>
      <c r="KEB36" s="49"/>
      <c r="KEC36" s="49"/>
      <c r="KED36" s="49"/>
      <c r="KEE36" s="49"/>
      <c r="KEF36" s="49"/>
      <c r="KEG36" s="49"/>
      <c r="KEH36" s="49"/>
      <c r="KEI36" s="49"/>
      <c r="KEJ36" s="49"/>
      <c r="KEK36" s="49"/>
      <c r="KEL36" s="49"/>
      <c r="KEM36" s="49"/>
      <c r="KEN36" s="49"/>
      <c r="KEO36" s="49"/>
      <c r="KEP36" s="49"/>
      <c r="KEQ36" s="49"/>
      <c r="KER36" s="49"/>
      <c r="KES36" s="49"/>
      <c r="KET36" s="49"/>
      <c r="KEU36" s="49"/>
      <c r="KEV36" s="49"/>
      <c r="KEW36" s="49"/>
      <c r="KEX36" s="49"/>
      <c r="KEY36" s="49"/>
      <c r="KEZ36" s="49"/>
      <c r="KFA36" s="49"/>
      <c r="KFB36" s="49"/>
      <c r="KFC36" s="49"/>
      <c r="KFD36" s="49"/>
      <c r="KFE36" s="49"/>
      <c r="KFF36" s="49"/>
      <c r="KFG36" s="49"/>
      <c r="KFH36" s="49"/>
      <c r="KFI36" s="49"/>
      <c r="KFJ36" s="49"/>
      <c r="KFK36" s="49"/>
      <c r="KFL36" s="49"/>
      <c r="KFM36" s="49"/>
      <c r="KFN36" s="49"/>
      <c r="KFO36" s="49"/>
      <c r="KFP36" s="49"/>
      <c r="KFQ36" s="49"/>
      <c r="KFR36" s="49"/>
      <c r="KFS36" s="49"/>
      <c r="KFT36" s="49"/>
      <c r="KFU36" s="49"/>
      <c r="KFV36" s="49"/>
      <c r="KFW36" s="49"/>
      <c r="KFX36" s="49"/>
      <c r="KFY36" s="49"/>
      <c r="KFZ36" s="49"/>
      <c r="KGA36" s="49"/>
      <c r="KGB36" s="49"/>
      <c r="KGC36" s="49"/>
      <c r="KGD36" s="49"/>
      <c r="KGE36" s="49"/>
      <c r="KGF36" s="49"/>
      <c r="KGG36" s="49"/>
      <c r="KGH36" s="49"/>
      <c r="KGI36" s="49"/>
      <c r="KGJ36" s="49"/>
      <c r="KGK36" s="49"/>
      <c r="KGL36" s="49"/>
      <c r="KGM36" s="49"/>
      <c r="KGN36" s="49"/>
      <c r="KGO36" s="49"/>
      <c r="KGP36" s="49"/>
      <c r="KGQ36" s="49"/>
      <c r="KGR36" s="49"/>
      <c r="KGS36" s="49"/>
      <c r="KGT36" s="49"/>
      <c r="KGU36" s="49"/>
      <c r="KGV36" s="49"/>
      <c r="KGW36" s="49"/>
      <c r="KGX36" s="49"/>
      <c r="KGY36" s="49"/>
      <c r="KGZ36" s="49"/>
      <c r="KHA36" s="49"/>
      <c r="KHB36" s="49"/>
      <c r="KHC36" s="49"/>
      <c r="KHD36" s="49"/>
      <c r="KHE36" s="49"/>
      <c r="KHF36" s="49"/>
      <c r="KHG36" s="49"/>
      <c r="KHH36" s="49"/>
      <c r="KHI36" s="49"/>
      <c r="KHJ36" s="49"/>
      <c r="KHK36" s="49"/>
      <c r="KHL36" s="49"/>
      <c r="KHM36" s="49"/>
      <c r="KHN36" s="49"/>
      <c r="KHO36" s="49"/>
      <c r="KHP36" s="49"/>
      <c r="KHQ36" s="49"/>
      <c r="KHR36" s="49"/>
      <c r="KHS36" s="49"/>
      <c r="KHT36" s="49"/>
      <c r="KHU36" s="49"/>
      <c r="KHV36" s="49"/>
      <c r="KHW36" s="49"/>
      <c r="KHX36" s="49"/>
      <c r="KHY36" s="49"/>
      <c r="KHZ36" s="49"/>
      <c r="KIA36" s="49"/>
      <c r="KIB36" s="49"/>
      <c r="KIC36" s="49"/>
      <c r="KID36" s="49"/>
      <c r="KIE36" s="49"/>
      <c r="KIF36" s="49"/>
      <c r="KIG36" s="49"/>
      <c r="KIH36" s="49"/>
      <c r="KII36" s="49"/>
      <c r="KIJ36" s="49"/>
      <c r="KIK36" s="49"/>
      <c r="KIL36" s="49"/>
      <c r="KIM36" s="49"/>
      <c r="KIN36" s="49"/>
      <c r="KIO36" s="49"/>
      <c r="KIP36" s="49"/>
      <c r="KIQ36" s="49"/>
      <c r="KIR36" s="49"/>
      <c r="KIS36" s="49"/>
      <c r="KIT36" s="49"/>
      <c r="KIU36" s="49"/>
      <c r="KIV36" s="49"/>
      <c r="KIW36" s="49"/>
      <c r="KIX36" s="49"/>
      <c r="KIY36" s="49"/>
      <c r="KIZ36" s="49"/>
      <c r="KJA36" s="49"/>
      <c r="KJB36" s="49"/>
      <c r="KJC36" s="49"/>
      <c r="KJD36" s="49"/>
      <c r="KJE36" s="49"/>
      <c r="KJF36" s="49"/>
      <c r="KJG36" s="49"/>
      <c r="KJH36" s="49"/>
      <c r="KJI36" s="49"/>
      <c r="KJJ36" s="49"/>
      <c r="KJK36" s="49"/>
      <c r="KJL36" s="49"/>
      <c r="KJM36" s="49"/>
      <c r="KJN36" s="49"/>
      <c r="KJO36" s="49"/>
      <c r="KJP36" s="49"/>
      <c r="KJQ36" s="49"/>
      <c r="KJR36" s="49"/>
      <c r="KJS36" s="49"/>
      <c r="KJT36" s="49"/>
      <c r="KJU36" s="49"/>
      <c r="KJV36" s="49"/>
      <c r="KJW36" s="49"/>
      <c r="KJX36" s="49"/>
      <c r="KJY36" s="49"/>
      <c r="KJZ36" s="49"/>
      <c r="KKA36" s="49"/>
      <c r="KKB36" s="49"/>
      <c r="KKC36" s="49"/>
      <c r="KKD36" s="49"/>
      <c r="KKE36" s="49"/>
      <c r="KKF36" s="49"/>
      <c r="KKG36" s="49"/>
      <c r="KKH36" s="49"/>
      <c r="KKI36" s="49"/>
      <c r="KKJ36" s="49"/>
      <c r="KKK36" s="49"/>
      <c r="KKL36" s="49"/>
      <c r="KKM36" s="49"/>
      <c r="KKN36" s="49"/>
      <c r="KKO36" s="49"/>
      <c r="KKP36" s="49"/>
      <c r="KKQ36" s="49"/>
      <c r="KKR36" s="49"/>
      <c r="KKS36" s="49"/>
      <c r="KKT36" s="49"/>
      <c r="KKU36" s="49"/>
      <c r="KKV36" s="49"/>
      <c r="KKW36" s="49"/>
      <c r="KKX36" s="49"/>
      <c r="KKY36" s="49"/>
      <c r="KKZ36" s="49"/>
      <c r="KLA36" s="49"/>
      <c r="KLB36" s="49"/>
      <c r="KLC36" s="49"/>
      <c r="KLD36" s="49"/>
      <c r="KLE36" s="49"/>
      <c r="KLF36" s="49"/>
      <c r="KLG36" s="49"/>
      <c r="KLH36" s="49"/>
      <c r="KLI36" s="49"/>
      <c r="KLJ36" s="49"/>
      <c r="KLK36" s="49"/>
      <c r="KLL36" s="49"/>
      <c r="KLM36" s="49"/>
      <c r="KLN36" s="49"/>
      <c r="KLO36" s="49"/>
      <c r="KLP36" s="49"/>
      <c r="KLQ36" s="49"/>
      <c r="KLR36" s="49"/>
      <c r="KLS36" s="49"/>
      <c r="KLT36" s="49"/>
      <c r="KLU36" s="49"/>
      <c r="KLV36" s="49"/>
      <c r="KLW36" s="49"/>
      <c r="KLX36" s="49"/>
      <c r="KLY36" s="49"/>
      <c r="KLZ36" s="49"/>
      <c r="KMA36" s="49"/>
      <c r="KMB36" s="49"/>
      <c r="KMC36" s="49"/>
      <c r="KMD36" s="49"/>
      <c r="KME36" s="49"/>
      <c r="KMF36" s="49"/>
      <c r="KMG36" s="49"/>
      <c r="KMH36" s="49"/>
      <c r="KMI36" s="49"/>
      <c r="KMJ36" s="49"/>
      <c r="KMK36" s="49"/>
      <c r="KML36" s="49"/>
      <c r="KMM36" s="49"/>
      <c r="KMN36" s="49"/>
      <c r="KMO36" s="49"/>
      <c r="KMP36" s="49"/>
      <c r="KMQ36" s="49"/>
      <c r="KMR36" s="49"/>
      <c r="KMS36" s="49"/>
      <c r="KMT36" s="49"/>
      <c r="KMU36" s="49"/>
      <c r="KMV36" s="49"/>
      <c r="KMW36" s="49"/>
      <c r="KMX36" s="49"/>
      <c r="KMY36" s="49"/>
      <c r="KMZ36" s="49"/>
      <c r="KNA36" s="49"/>
      <c r="KNB36" s="49"/>
      <c r="KNC36" s="49"/>
      <c r="KND36" s="49"/>
      <c r="KNE36" s="49"/>
      <c r="KNF36" s="49"/>
      <c r="KNG36" s="49"/>
      <c r="KNH36" s="49"/>
      <c r="KNI36" s="49"/>
      <c r="KNJ36" s="49"/>
      <c r="KNK36" s="49"/>
      <c r="KNL36" s="49"/>
      <c r="KNM36" s="49"/>
      <c r="KNN36" s="49"/>
      <c r="KNO36" s="49"/>
      <c r="KNP36" s="49"/>
      <c r="KNQ36" s="49"/>
      <c r="KNR36" s="49"/>
      <c r="KNS36" s="49"/>
      <c r="KNT36" s="49"/>
      <c r="KNU36" s="49"/>
      <c r="KNV36" s="49"/>
      <c r="KNW36" s="49"/>
      <c r="KNX36" s="49"/>
      <c r="KNY36" s="49"/>
      <c r="KNZ36" s="49"/>
      <c r="KOA36" s="49"/>
      <c r="KOB36" s="49"/>
      <c r="KOC36" s="49"/>
      <c r="KOD36" s="49"/>
      <c r="KOE36" s="49"/>
      <c r="KOF36" s="49"/>
      <c r="KOG36" s="49"/>
      <c r="KOH36" s="49"/>
      <c r="KOI36" s="49"/>
      <c r="KOJ36" s="49"/>
      <c r="KOK36" s="49"/>
      <c r="KOL36" s="49"/>
      <c r="KOM36" s="49"/>
      <c r="KON36" s="49"/>
      <c r="KOO36" s="49"/>
      <c r="KOP36" s="49"/>
      <c r="KOQ36" s="49"/>
      <c r="KOR36" s="49"/>
      <c r="KOS36" s="49"/>
      <c r="KOT36" s="49"/>
      <c r="KOU36" s="49"/>
      <c r="KOV36" s="49"/>
      <c r="KOW36" s="49"/>
      <c r="KOX36" s="49"/>
      <c r="KOY36" s="49"/>
      <c r="KOZ36" s="49"/>
      <c r="KPA36" s="49"/>
      <c r="KPB36" s="49"/>
      <c r="KPC36" s="49"/>
      <c r="KPD36" s="49"/>
      <c r="KPE36" s="49"/>
      <c r="KPF36" s="49"/>
      <c r="KPG36" s="49"/>
      <c r="KPH36" s="49"/>
      <c r="KPI36" s="49"/>
      <c r="KPJ36" s="49"/>
      <c r="KPK36" s="49"/>
      <c r="KPL36" s="49"/>
      <c r="KPM36" s="49"/>
      <c r="KPN36" s="49"/>
      <c r="KPO36" s="49"/>
      <c r="KPP36" s="49"/>
      <c r="KPQ36" s="49"/>
      <c r="KPR36" s="49"/>
      <c r="KPS36" s="49"/>
      <c r="KPT36" s="49"/>
      <c r="KPU36" s="49"/>
      <c r="KPV36" s="49"/>
      <c r="KPW36" s="49"/>
      <c r="KPX36" s="49"/>
      <c r="KPY36" s="49"/>
      <c r="KPZ36" s="49"/>
      <c r="KQA36" s="49"/>
      <c r="KQB36" s="49"/>
      <c r="KQC36" s="49"/>
      <c r="KQD36" s="49"/>
      <c r="KQE36" s="49"/>
      <c r="KQF36" s="49"/>
      <c r="KQG36" s="49"/>
      <c r="KQH36" s="49"/>
      <c r="KQI36" s="49"/>
      <c r="KQJ36" s="49"/>
      <c r="KQK36" s="49"/>
      <c r="KQL36" s="49"/>
      <c r="KQM36" s="49"/>
      <c r="KQN36" s="49"/>
      <c r="KQO36" s="49"/>
      <c r="KQP36" s="49"/>
      <c r="KQQ36" s="49"/>
      <c r="KQR36" s="49"/>
      <c r="KQS36" s="49"/>
      <c r="KQT36" s="49"/>
      <c r="KQU36" s="49"/>
      <c r="KQV36" s="49"/>
      <c r="KQW36" s="49"/>
      <c r="KQX36" s="49"/>
      <c r="KQY36" s="49"/>
      <c r="KQZ36" s="49"/>
      <c r="KRA36" s="49"/>
      <c r="KRB36" s="49"/>
      <c r="KRC36" s="49"/>
      <c r="KRD36" s="49"/>
      <c r="KRE36" s="49"/>
      <c r="KRF36" s="49"/>
      <c r="KRG36" s="49"/>
      <c r="KRH36" s="49"/>
      <c r="KRI36" s="49"/>
      <c r="KRJ36" s="49"/>
      <c r="KRK36" s="49"/>
      <c r="KRL36" s="49"/>
      <c r="KRM36" s="49"/>
      <c r="KRN36" s="49"/>
      <c r="KRO36" s="49"/>
      <c r="KRP36" s="49"/>
      <c r="KRQ36" s="49"/>
      <c r="KRR36" s="49"/>
      <c r="KRS36" s="49"/>
      <c r="KRT36" s="49"/>
      <c r="KRU36" s="49"/>
      <c r="KRV36" s="49"/>
      <c r="KRW36" s="49"/>
      <c r="KRX36" s="49"/>
      <c r="KRY36" s="49"/>
      <c r="KRZ36" s="49"/>
      <c r="KSA36" s="49"/>
      <c r="KSB36" s="49"/>
      <c r="KSC36" s="49"/>
      <c r="KSD36" s="49"/>
      <c r="KSE36" s="49"/>
      <c r="KSF36" s="49"/>
      <c r="KSG36" s="49"/>
      <c r="KSH36" s="49"/>
      <c r="KSI36" s="49"/>
      <c r="KSJ36" s="49"/>
      <c r="KSK36" s="49"/>
      <c r="KSL36" s="49"/>
      <c r="KSM36" s="49"/>
      <c r="KSN36" s="49"/>
      <c r="KSO36" s="49"/>
      <c r="KSP36" s="49"/>
      <c r="KSQ36" s="49"/>
      <c r="KSR36" s="49"/>
      <c r="KSS36" s="49"/>
      <c r="KST36" s="49"/>
      <c r="KSU36" s="49"/>
      <c r="KSV36" s="49"/>
      <c r="KSW36" s="49"/>
      <c r="KSX36" s="49"/>
      <c r="KSY36" s="49"/>
      <c r="KSZ36" s="49"/>
      <c r="KTA36" s="49"/>
      <c r="KTB36" s="49"/>
      <c r="KTC36" s="49"/>
      <c r="KTD36" s="49"/>
      <c r="KTE36" s="49"/>
      <c r="KTF36" s="49"/>
      <c r="KTG36" s="49"/>
      <c r="KTH36" s="49"/>
      <c r="KTI36" s="49"/>
      <c r="KTJ36" s="49"/>
      <c r="KTK36" s="49"/>
      <c r="KTL36" s="49"/>
      <c r="KTM36" s="49"/>
      <c r="KTN36" s="49"/>
      <c r="KTO36" s="49"/>
      <c r="KTP36" s="49"/>
      <c r="KTQ36" s="49"/>
      <c r="KTR36" s="49"/>
      <c r="KTS36" s="49"/>
      <c r="KTT36" s="49"/>
      <c r="KTU36" s="49"/>
      <c r="KTV36" s="49"/>
      <c r="KTW36" s="49"/>
      <c r="KTX36" s="49"/>
      <c r="KTY36" s="49"/>
      <c r="KTZ36" s="49"/>
      <c r="KUA36" s="49"/>
      <c r="KUB36" s="49"/>
      <c r="KUC36" s="49"/>
      <c r="KUD36" s="49"/>
      <c r="KUE36" s="49"/>
      <c r="KUF36" s="49"/>
      <c r="KUG36" s="49"/>
      <c r="KUH36" s="49"/>
      <c r="KUI36" s="49"/>
      <c r="KUJ36" s="49"/>
      <c r="KUK36" s="49"/>
      <c r="KUL36" s="49"/>
      <c r="KUM36" s="49"/>
      <c r="KUN36" s="49"/>
      <c r="KUO36" s="49"/>
      <c r="KUP36" s="49"/>
      <c r="KUQ36" s="49"/>
      <c r="KUR36" s="49"/>
      <c r="KUS36" s="49"/>
      <c r="KUT36" s="49"/>
      <c r="KUU36" s="49"/>
      <c r="KUV36" s="49"/>
      <c r="KUW36" s="49"/>
      <c r="KUX36" s="49"/>
      <c r="KUY36" s="49"/>
      <c r="KUZ36" s="49"/>
      <c r="KVA36" s="49"/>
      <c r="KVB36" s="49"/>
      <c r="KVC36" s="49"/>
      <c r="KVD36" s="49"/>
      <c r="KVE36" s="49"/>
      <c r="KVF36" s="49"/>
      <c r="KVG36" s="49"/>
      <c r="KVH36" s="49"/>
      <c r="KVI36" s="49"/>
      <c r="KVJ36" s="49"/>
      <c r="KVK36" s="49"/>
      <c r="KVL36" s="49"/>
      <c r="KVM36" s="49"/>
      <c r="KVN36" s="49"/>
      <c r="KVO36" s="49"/>
      <c r="KVP36" s="49"/>
      <c r="KVQ36" s="49"/>
      <c r="KVR36" s="49"/>
      <c r="KVS36" s="49"/>
      <c r="KVT36" s="49"/>
      <c r="KVU36" s="49"/>
      <c r="KVV36" s="49"/>
      <c r="KVW36" s="49"/>
      <c r="KVX36" s="49"/>
      <c r="KVY36" s="49"/>
      <c r="KVZ36" s="49"/>
      <c r="KWA36" s="49"/>
      <c r="KWB36" s="49"/>
      <c r="KWC36" s="49"/>
      <c r="KWD36" s="49"/>
      <c r="KWE36" s="49"/>
      <c r="KWF36" s="49"/>
      <c r="KWG36" s="49"/>
      <c r="KWH36" s="49"/>
      <c r="KWI36" s="49"/>
      <c r="KWJ36" s="49"/>
      <c r="KWK36" s="49"/>
      <c r="KWL36" s="49"/>
      <c r="KWM36" s="49"/>
      <c r="KWN36" s="49"/>
      <c r="KWO36" s="49"/>
      <c r="KWP36" s="49"/>
      <c r="KWQ36" s="49"/>
      <c r="KWR36" s="49"/>
      <c r="KWS36" s="49"/>
      <c r="KWT36" s="49"/>
      <c r="KWU36" s="49"/>
      <c r="KWV36" s="49"/>
      <c r="KWW36" s="49"/>
      <c r="KWX36" s="49"/>
      <c r="KWY36" s="49"/>
      <c r="KWZ36" s="49"/>
      <c r="KXA36" s="49"/>
      <c r="KXB36" s="49"/>
      <c r="KXC36" s="49"/>
      <c r="KXD36" s="49"/>
      <c r="KXE36" s="49"/>
      <c r="KXF36" s="49"/>
      <c r="KXG36" s="49"/>
      <c r="KXH36" s="49"/>
      <c r="KXI36" s="49"/>
      <c r="KXJ36" s="49"/>
      <c r="KXK36" s="49"/>
      <c r="KXL36" s="49"/>
      <c r="KXM36" s="49"/>
      <c r="KXN36" s="49"/>
      <c r="KXO36" s="49"/>
      <c r="KXP36" s="49"/>
      <c r="KXQ36" s="49"/>
      <c r="KXR36" s="49"/>
      <c r="KXS36" s="49"/>
      <c r="KXT36" s="49"/>
      <c r="KXU36" s="49"/>
      <c r="KXV36" s="49"/>
      <c r="KXW36" s="49"/>
      <c r="KXX36" s="49"/>
      <c r="KXY36" s="49"/>
      <c r="KXZ36" s="49"/>
      <c r="KYA36" s="49"/>
      <c r="KYB36" s="49"/>
      <c r="KYC36" s="49"/>
      <c r="KYD36" s="49"/>
      <c r="KYE36" s="49"/>
      <c r="KYF36" s="49"/>
      <c r="KYG36" s="49"/>
      <c r="KYH36" s="49"/>
      <c r="KYI36" s="49"/>
      <c r="KYJ36" s="49"/>
      <c r="KYK36" s="49"/>
      <c r="KYL36" s="49"/>
      <c r="KYM36" s="49"/>
      <c r="KYN36" s="49"/>
      <c r="KYO36" s="49"/>
      <c r="KYP36" s="49"/>
      <c r="KYQ36" s="49"/>
      <c r="KYR36" s="49"/>
      <c r="KYS36" s="49"/>
      <c r="KYT36" s="49"/>
      <c r="KYU36" s="49"/>
      <c r="KYV36" s="49"/>
      <c r="KYW36" s="49"/>
      <c r="KYX36" s="49"/>
      <c r="KYY36" s="49"/>
      <c r="KYZ36" s="49"/>
      <c r="KZA36" s="49"/>
      <c r="KZB36" s="49"/>
      <c r="KZC36" s="49"/>
      <c r="KZD36" s="49"/>
      <c r="KZE36" s="49"/>
      <c r="KZF36" s="49"/>
      <c r="KZG36" s="49"/>
      <c r="KZH36" s="49"/>
      <c r="KZI36" s="49"/>
      <c r="KZJ36" s="49"/>
      <c r="KZK36" s="49"/>
      <c r="KZL36" s="49"/>
      <c r="KZM36" s="49"/>
      <c r="KZN36" s="49"/>
      <c r="KZO36" s="49"/>
      <c r="KZP36" s="49"/>
      <c r="KZQ36" s="49"/>
      <c r="KZR36" s="49"/>
      <c r="KZS36" s="49"/>
      <c r="KZT36" s="49"/>
      <c r="KZU36" s="49"/>
      <c r="KZV36" s="49"/>
      <c r="KZW36" s="49"/>
      <c r="KZX36" s="49"/>
      <c r="KZY36" s="49"/>
      <c r="KZZ36" s="49"/>
      <c r="LAA36" s="49"/>
      <c r="LAB36" s="49"/>
      <c r="LAC36" s="49"/>
      <c r="LAD36" s="49"/>
      <c r="LAE36" s="49"/>
      <c r="LAF36" s="49"/>
      <c r="LAG36" s="49"/>
      <c r="LAH36" s="49"/>
      <c r="LAI36" s="49"/>
      <c r="LAJ36" s="49"/>
      <c r="LAK36" s="49"/>
      <c r="LAL36" s="49"/>
      <c r="LAM36" s="49"/>
      <c r="LAN36" s="49"/>
      <c r="LAO36" s="49"/>
      <c r="LAP36" s="49"/>
      <c r="LAQ36" s="49"/>
      <c r="LAR36" s="49"/>
      <c r="LAS36" s="49"/>
      <c r="LAT36" s="49"/>
      <c r="LAU36" s="49"/>
      <c r="LAV36" s="49"/>
      <c r="LAW36" s="49"/>
      <c r="LAX36" s="49"/>
      <c r="LAY36" s="49"/>
      <c r="LAZ36" s="49"/>
      <c r="LBA36" s="49"/>
      <c r="LBB36" s="49"/>
      <c r="LBC36" s="49"/>
      <c r="LBD36" s="49"/>
      <c r="LBE36" s="49"/>
      <c r="LBF36" s="49"/>
      <c r="LBG36" s="49"/>
      <c r="LBH36" s="49"/>
      <c r="LBI36" s="49"/>
      <c r="LBJ36" s="49"/>
      <c r="LBK36" s="49"/>
      <c r="LBL36" s="49"/>
      <c r="LBM36" s="49"/>
      <c r="LBN36" s="49"/>
      <c r="LBO36" s="49"/>
      <c r="LBP36" s="49"/>
      <c r="LBQ36" s="49"/>
      <c r="LBR36" s="49"/>
      <c r="LBS36" s="49"/>
      <c r="LBT36" s="49"/>
      <c r="LBU36" s="49"/>
      <c r="LBV36" s="49"/>
      <c r="LBW36" s="49"/>
      <c r="LBX36" s="49"/>
      <c r="LBY36" s="49"/>
      <c r="LBZ36" s="49"/>
      <c r="LCA36" s="49"/>
      <c r="LCB36" s="49"/>
      <c r="LCC36" s="49"/>
      <c r="LCD36" s="49"/>
      <c r="LCE36" s="49"/>
      <c r="LCF36" s="49"/>
      <c r="LCG36" s="49"/>
      <c r="LCH36" s="49"/>
      <c r="LCI36" s="49"/>
      <c r="LCJ36" s="49"/>
      <c r="LCK36" s="49"/>
      <c r="LCL36" s="49"/>
      <c r="LCM36" s="49"/>
      <c r="LCN36" s="49"/>
      <c r="LCO36" s="49"/>
      <c r="LCP36" s="49"/>
      <c r="LCQ36" s="49"/>
      <c r="LCR36" s="49"/>
      <c r="LCS36" s="49"/>
      <c r="LCT36" s="49"/>
      <c r="LCU36" s="49"/>
      <c r="LCV36" s="49"/>
      <c r="LCW36" s="49"/>
      <c r="LCX36" s="49"/>
      <c r="LCY36" s="49"/>
      <c r="LCZ36" s="49"/>
      <c r="LDA36" s="49"/>
      <c r="LDB36" s="49"/>
      <c r="LDC36" s="49"/>
      <c r="LDD36" s="49"/>
      <c r="LDE36" s="49"/>
      <c r="LDF36" s="49"/>
      <c r="LDG36" s="49"/>
      <c r="LDH36" s="49"/>
      <c r="LDI36" s="49"/>
      <c r="LDJ36" s="49"/>
      <c r="LDK36" s="49"/>
      <c r="LDL36" s="49"/>
      <c r="LDM36" s="49"/>
      <c r="LDN36" s="49"/>
      <c r="LDO36" s="49"/>
      <c r="LDP36" s="49"/>
      <c r="LDQ36" s="49"/>
      <c r="LDR36" s="49"/>
      <c r="LDS36" s="49"/>
      <c r="LDT36" s="49"/>
      <c r="LDU36" s="49"/>
      <c r="LDV36" s="49"/>
      <c r="LDW36" s="49"/>
      <c r="LDX36" s="49"/>
      <c r="LDY36" s="49"/>
      <c r="LDZ36" s="49"/>
      <c r="LEA36" s="49"/>
      <c r="LEB36" s="49"/>
      <c r="LEC36" s="49"/>
      <c r="LED36" s="49"/>
      <c r="LEE36" s="49"/>
      <c r="LEF36" s="49"/>
      <c r="LEG36" s="49"/>
      <c r="LEH36" s="49"/>
      <c r="LEI36" s="49"/>
      <c r="LEJ36" s="49"/>
      <c r="LEK36" s="49"/>
      <c r="LEL36" s="49"/>
      <c r="LEM36" s="49"/>
      <c r="LEN36" s="49"/>
      <c r="LEO36" s="49"/>
      <c r="LEP36" s="49"/>
      <c r="LEQ36" s="49"/>
      <c r="LER36" s="49"/>
      <c r="LES36" s="49"/>
      <c r="LET36" s="49"/>
      <c r="LEU36" s="49"/>
      <c r="LEV36" s="49"/>
      <c r="LEW36" s="49"/>
      <c r="LEX36" s="49"/>
      <c r="LEY36" s="49"/>
      <c r="LEZ36" s="49"/>
      <c r="LFA36" s="49"/>
      <c r="LFB36" s="49"/>
      <c r="LFC36" s="49"/>
      <c r="LFD36" s="49"/>
      <c r="LFE36" s="49"/>
      <c r="LFF36" s="49"/>
      <c r="LFG36" s="49"/>
      <c r="LFH36" s="49"/>
      <c r="LFI36" s="49"/>
      <c r="LFJ36" s="49"/>
      <c r="LFK36" s="49"/>
      <c r="LFL36" s="49"/>
      <c r="LFM36" s="49"/>
      <c r="LFN36" s="49"/>
      <c r="LFO36" s="49"/>
      <c r="LFP36" s="49"/>
      <c r="LFQ36" s="49"/>
      <c r="LFR36" s="49"/>
      <c r="LFS36" s="49"/>
      <c r="LFT36" s="49"/>
      <c r="LFU36" s="49"/>
      <c r="LFV36" s="49"/>
      <c r="LFW36" s="49"/>
      <c r="LFX36" s="49"/>
      <c r="LFY36" s="49"/>
      <c r="LFZ36" s="49"/>
      <c r="LGA36" s="49"/>
      <c r="LGB36" s="49"/>
      <c r="LGC36" s="49"/>
      <c r="LGD36" s="49"/>
      <c r="LGE36" s="49"/>
      <c r="LGF36" s="49"/>
      <c r="LGG36" s="49"/>
      <c r="LGH36" s="49"/>
      <c r="LGI36" s="49"/>
      <c r="LGJ36" s="49"/>
      <c r="LGK36" s="49"/>
      <c r="LGL36" s="49"/>
      <c r="LGM36" s="49"/>
      <c r="LGN36" s="49"/>
      <c r="LGO36" s="49"/>
      <c r="LGP36" s="49"/>
      <c r="LGQ36" s="49"/>
      <c r="LGR36" s="49"/>
      <c r="LGS36" s="49"/>
      <c r="LGT36" s="49"/>
      <c r="LGU36" s="49"/>
      <c r="LGV36" s="49"/>
      <c r="LGW36" s="49"/>
      <c r="LGX36" s="49"/>
      <c r="LGY36" s="49"/>
      <c r="LGZ36" s="49"/>
      <c r="LHA36" s="49"/>
      <c r="LHB36" s="49"/>
      <c r="LHC36" s="49"/>
      <c r="LHD36" s="49"/>
      <c r="LHE36" s="49"/>
      <c r="LHF36" s="49"/>
      <c r="LHG36" s="49"/>
      <c r="LHH36" s="49"/>
      <c r="LHI36" s="49"/>
      <c r="LHJ36" s="49"/>
      <c r="LHK36" s="49"/>
      <c r="LHL36" s="49"/>
      <c r="LHM36" s="49"/>
      <c r="LHN36" s="49"/>
      <c r="LHO36" s="49"/>
      <c r="LHP36" s="49"/>
      <c r="LHQ36" s="49"/>
      <c r="LHR36" s="49"/>
      <c r="LHS36" s="49"/>
      <c r="LHT36" s="49"/>
      <c r="LHU36" s="49"/>
      <c r="LHV36" s="49"/>
      <c r="LHW36" s="49"/>
      <c r="LHX36" s="49"/>
      <c r="LHY36" s="49"/>
      <c r="LHZ36" s="49"/>
      <c r="LIA36" s="49"/>
      <c r="LIB36" s="49"/>
      <c r="LIC36" s="49"/>
      <c r="LID36" s="49"/>
      <c r="LIE36" s="49"/>
      <c r="LIF36" s="49"/>
      <c r="LIG36" s="49"/>
      <c r="LIH36" s="49"/>
      <c r="LII36" s="49"/>
      <c r="LIJ36" s="49"/>
      <c r="LIK36" s="49"/>
      <c r="LIL36" s="49"/>
      <c r="LIM36" s="49"/>
      <c r="LIN36" s="49"/>
      <c r="LIO36" s="49"/>
      <c r="LIP36" s="49"/>
      <c r="LIQ36" s="49"/>
      <c r="LIR36" s="49"/>
      <c r="LIS36" s="49"/>
      <c r="LIT36" s="49"/>
      <c r="LIU36" s="49"/>
      <c r="LIV36" s="49"/>
      <c r="LIW36" s="49"/>
      <c r="LIX36" s="49"/>
      <c r="LIY36" s="49"/>
      <c r="LIZ36" s="49"/>
      <c r="LJA36" s="49"/>
      <c r="LJB36" s="49"/>
      <c r="LJC36" s="49"/>
      <c r="LJD36" s="49"/>
      <c r="LJE36" s="49"/>
      <c r="LJF36" s="49"/>
      <c r="LJG36" s="49"/>
      <c r="LJH36" s="49"/>
      <c r="LJI36" s="49"/>
      <c r="LJJ36" s="49"/>
      <c r="LJK36" s="49"/>
      <c r="LJL36" s="49"/>
      <c r="LJM36" s="49"/>
      <c r="LJN36" s="49"/>
      <c r="LJO36" s="49"/>
      <c r="LJP36" s="49"/>
      <c r="LJQ36" s="49"/>
      <c r="LJR36" s="49"/>
      <c r="LJS36" s="49"/>
      <c r="LJT36" s="49"/>
      <c r="LJU36" s="49"/>
      <c r="LJV36" s="49"/>
      <c r="LJW36" s="49"/>
      <c r="LJX36" s="49"/>
      <c r="LJY36" s="49"/>
      <c r="LJZ36" s="49"/>
      <c r="LKA36" s="49"/>
      <c r="LKB36" s="49"/>
      <c r="LKC36" s="49"/>
      <c r="LKD36" s="49"/>
      <c r="LKE36" s="49"/>
      <c r="LKF36" s="49"/>
      <c r="LKG36" s="49"/>
      <c r="LKH36" s="49"/>
      <c r="LKI36" s="49"/>
      <c r="LKJ36" s="49"/>
      <c r="LKK36" s="49"/>
      <c r="LKL36" s="49"/>
      <c r="LKM36" s="49"/>
      <c r="LKN36" s="49"/>
      <c r="LKO36" s="49"/>
      <c r="LKP36" s="49"/>
      <c r="LKQ36" s="49"/>
      <c r="LKR36" s="49"/>
      <c r="LKS36" s="49"/>
      <c r="LKT36" s="49"/>
      <c r="LKU36" s="49"/>
      <c r="LKV36" s="49"/>
      <c r="LKW36" s="49"/>
      <c r="LKX36" s="49"/>
      <c r="LKY36" s="49"/>
      <c r="LKZ36" s="49"/>
      <c r="LLA36" s="49"/>
      <c r="LLB36" s="49"/>
      <c r="LLC36" s="49"/>
      <c r="LLD36" s="49"/>
      <c r="LLE36" s="49"/>
      <c r="LLF36" s="49"/>
      <c r="LLG36" s="49"/>
      <c r="LLH36" s="49"/>
      <c r="LLI36" s="49"/>
      <c r="LLJ36" s="49"/>
      <c r="LLK36" s="49"/>
      <c r="LLL36" s="49"/>
      <c r="LLM36" s="49"/>
      <c r="LLN36" s="49"/>
      <c r="LLO36" s="49"/>
      <c r="LLP36" s="49"/>
      <c r="LLQ36" s="49"/>
      <c r="LLR36" s="49"/>
      <c r="LLS36" s="49"/>
      <c r="LLT36" s="49"/>
      <c r="LLU36" s="49"/>
      <c r="LLV36" s="49"/>
      <c r="LLW36" s="49"/>
      <c r="LLX36" s="49"/>
      <c r="LLY36" s="49"/>
      <c r="LLZ36" s="49"/>
      <c r="LMA36" s="49"/>
      <c r="LMB36" s="49"/>
      <c r="LMC36" s="49"/>
      <c r="LMD36" s="49"/>
      <c r="LME36" s="49"/>
      <c r="LMF36" s="49"/>
      <c r="LMG36" s="49"/>
      <c r="LMH36" s="49"/>
      <c r="LMI36" s="49"/>
      <c r="LMJ36" s="49"/>
      <c r="LMK36" s="49"/>
      <c r="LML36" s="49"/>
      <c r="LMM36" s="49"/>
      <c r="LMN36" s="49"/>
      <c r="LMO36" s="49"/>
      <c r="LMP36" s="49"/>
      <c r="LMQ36" s="49"/>
      <c r="LMR36" s="49"/>
      <c r="LMS36" s="49"/>
      <c r="LMT36" s="49"/>
      <c r="LMU36" s="49"/>
      <c r="LMV36" s="49"/>
      <c r="LMW36" s="49"/>
      <c r="LMX36" s="49"/>
      <c r="LMY36" s="49"/>
      <c r="LMZ36" s="49"/>
      <c r="LNA36" s="49"/>
      <c r="LNB36" s="49"/>
      <c r="LNC36" s="49"/>
      <c r="LND36" s="49"/>
      <c r="LNE36" s="49"/>
      <c r="LNF36" s="49"/>
      <c r="LNG36" s="49"/>
      <c r="LNH36" s="49"/>
      <c r="LNI36" s="49"/>
      <c r="LNJ36" s="49"/>
      <c r="LNK36" s="49"/>
      <c r="LNL36" s="49"/>
      <c r="LNM36" s="49"/>
      <c r="LNN36" s="49"/>
      <c r="LNO36" s="49"/>
      <c r="LNP36" s="49"/>
      <c r="LNQ36" s="49"/>
      <c r="LNR36" s="49"/>
      <c r="LNS36" s="49"/>
      <c r="LNT36" s="49"/>
      <c r="LNU36" s="49"/>
      <c r="LNV36" s="49"/>
      <c r="LNW36" s="49"/>
      <c r="LNX36" s="49"/>
      <c r="LNY36" s="49"/>
      <c r="LNZ36" s="49"/>
      <c r="LOA36" s="49"/>
      <c r="LOB36" s="49"/>
      <c r="LOC36" s="49"/>
      <c r="LOD36" s="49"/>
      <c r="LOE36" s="49"/>
      <c r="LOF36" s="49"/>
      <c r="LOG36" s="49"/>
      <c r="LOH36" s="49"/>
      <c r="LOI36" s="49"/>
      <c r="LOJ36" s="49"/>
      <c r="LOK36" s="49"/>
      <c r="LOL36" s="49"/>
      <c r="LOM36" s="49"/>
      <c r="LON36" s="49"/>
      <c r="LOO36" s="49"/>
      <c r="LOP36" s="49"/>
      <c r="LOQ36" s="49"/>
      <c r="LOR36" s="49"/>
      <c r="LOS36" s="49"/>
      <c r="LOT36" s="49"/>
      <c r="LOU36" s="49"/>
      <c r="LOV36" s="49"/>
      <c r="LOW36" s="49"/>
      <c r="LOX36" s="49"/>
      <c r="LOY36" s="49"/>
      <c r="LOZ36" s="49"/>
      <c r="LPA36" s="49"/>
      <c r="LPB36" s="49"/>
      <c r="LPC36" s="49"/>
      <c r="LPD36" s="49"/>
      <c r="LPE36" s="49"/>
      <c r="LPF36" s="49"/>
      <c r="LPG36" s="49"/>
      <c r="LPH36" s="49"/>
      <c r="LPI36" s="49"/>
      <c r="LPJ36" s="49"/>
      <c r="LPK36" s="49"/>
      <c r="LPL36" s="49"/>
      <c r="LPM36" s="49"/>
      <c r="LPN36" s="49"/>
      <c r="LPO36" s="49"/>
      <c r="LPP36" s="49"/>
      <c r="LPQ36" s="49"/>
      <c r="LPR36" s="49"/>
      <c r="LPS36" s="49"/>
      <c r="LPT36" s="49"/>
      <c r="LPU36" s="49"/>
      <c r="LPV36" s="49"/>
      <c r="LPW36" s="49"/>
      <c r="LPX36" s="49"/>
      <c r="LPY36" s="49"/>
      <c r="LPZ36" s="49"/>
      <c r="LQA36" s="49"/>
      <c r="LQB36" s="49"/>
      <c r="LQC36" s="49"/>
      <c r="LQD36" s="49"/>
      <c r="LQE36" s="49"/>
      <c r="LQF36" s="49"/>
      <c r="LQG36" s="49"/>
      <c r="LQH36" s="49"/>
      <c r="LQI36" s="49"/>
      <c r="LQJ36" s="49"/>
      <c r="LQK36" s="49"/>
      <c r="LQL36" s="49"/>
      <c r="LQM36" s="49"/>
      <c r="LQN36" s="49"/>
      <c r="LQO36" s="49"/>
      <c r="LQP36" s="49"/>
      <c r="LQQ36" s="49"/>
      <c r="LQR36" s="49"/>
      <c r="LQS36" s="49"/>
      <c r="LQT36" s="49"/>
      <c r="LQU36" s="49"/>
      <c r="LQV36" s="49"/>
      <c r="LQW36" s="49"/>
      <c r="LQX36" s="49"/>
      <c r="LQY36" s="49"/>
      <c r="LQZ36" s="49"/>
      <c r="LRA36" s="49"/>
      <c r="LRB36" s="49"/>
      <c r="LRC36" s="49"/>
      <c r="LRD36" s="49"/>
      <c r="LRE36" s="49"/>
      <c r="LRF36" s="49"/>
      <c r="LRG36" s="49"/>
      <c r="LRH36" s="49"/>
      <c r="LRI36" s="49"/>
      <c r="LRJ36" s="49"/>
      <c r="LRK36" s="49"/>
      <c r="LRL36" s="49"/>
      <c r="LRM36" s="49"/>
      <c r="LRN36" s="49"/>
      <c r="LRO36" s="49"/>
      <c r="LRP36" s="49"/>
      <c r="LRQ36" s="49"/>
      <c r="LRR36" s="49"/>
      <c r="LRS36" s="49"/>
      <c r="LRT36" s="49"/>
      <c r="LRU36" s="49"/>
      <c r="LRV36" s="49"/>
      <c r="LRW36" s="49"/>
      <c r="LRX36" s="49"/>
      <c r="LRY36" s="49"/>
      <c r="LRZ36" s="49"/>
      <c r="LSA36" s="49"/>
      <c r="LSB36" s="49"/>
      <c r="LSC36" s="49"/>
      <c r="LSD36" s="49"/>
      <c r="LSE36" s="49"/>
      <c r="LSF36" s="49"/>
      <c r="LSG36" s="49"/>
      <c r="LSH36" s="49"/>
      <c r="LSI36" s="49"/>
      <c r="LSJ36" s="49"/>
      <c r="LSK36" s="49"/>
      <c r="LSL36" s="49"/>
      <c r="LSM36" s="49"/>
      <c r="LSN36" s="49"/>
      <c r="LSO36" s="49"/>
      <c r="LSP36" s="49"/>
      <c r="LSQ36" s="49"/>
      <c r="LSR36" s="49"/>
      <c r="LSS36" s="49"/>
      <c r="LST36" s="49"/>
      <c r="LSU36" s="49"/>
      <c r="LSV36" s="49"/>
      <c r="LSW36" s="49"/>
      <c r="LSX36" s="49"/>
      <c r="LSY36" s="49"/>
      <c r="LSZ36" s="49"/>
      <c r="LTA36" s="49"/>
      <c r="LTB36" s="49"/>
      <c r="LTC36" s="49"/>
      <c r="LTD36" s="49"/>
      <c r="LTE36" s="49"/>
      <c r="LTF36" s="49"/>
      <c r="LTG36" s="49"/>
      <c r="LTH36" s="49"/>
      <c r="LTI36" s="49"/>
      <c r="LTJ36" s="49"/>
      <c r="LTK36" s="49"/>
      <c r="LTL36" s="49"/>
      <c r="LTM36" s="49"/>
      <c r="LTN36" s="49"/>
      <c r="LTO36" s="49"/>
      <c r="LTP36" s="49"/>
      <c r="LTQ36" s="49"/>
      <c r="LTR36" s="49"/>
      <c r="LTS36" s="49"/>
      <c r="LTT36" s="49"/>
      <c r="LTU36" s="49"/>
      <c r="LTV36" s="49"/>
      <c r="LTW36" s="49"/>
      <c r="LTX36" s="49"/>
      <c r="LTY36" s="49"/>
      <c r="LTZ36" s="49"/>
      <c r="LUA36" s="49"/>
      <c r="LUB36" s="49"/>
      <c r="LUC36" s="49"/>
      <c r="LUD36" s="49"/>
      <c r="LUE36" s="49"/>
      <c r="LUF36" s="49"/>
      <c r="LUG36" s="49"/>
      <c r="LUH36" s="49"/>
      <c r="LUI36" s="49"/>
      <c r="LUJ36" s="49"/>
      <c r="LUK36" s="49"/>
      <c r="LUL36" s="49"/>
      <c r="LUM36" s="49"/>
      <c r="LUN36" s="49"/>
      <c r="LUO36" s="49"/>
      <c r="LUP36" s="49"/>
      <c r="LUQ36" s="49"/>
      <c r="LUR36" s="49"/>
      <c r="LUS36" s="49"/>
      <c r="LUT36" s="49"/>
      <c r="LUU36" s="49"/>
      <c r="LUV36" s="49"/>
      <c r="LUW36" s="49"/>
      <c r="LUX36" s="49"/>
      <c r="LUY36" s="49"/>
      <c r="LUZ36" s="49"/>
      <c r="LVA36" s="49"/>
      <c r="LVB36" s="49"/>
      <c r="LVC36" s="49"/>
      <c r="LVD36" s="49"/>
      <c r="LVE36" s="49"/>
      <c r="LVF36" s="49"/>
      <c r="LVG36" s="49"/>
      <c r="LVH36" s="49"/>
      <c r="LVI36" s="49"/>
      <c r="LVJ36" s="49"/>
      <c r="LVK36" s="49"/>
      <c r="LVL36" s="49"/>
      <c r="LVM36" s="49"/>
      <c r="LVN36" s="49"/>
      <c r="LVO36" s="49"/>
      <c r="LVP36" s="49"/>
      <c r="LVQ36" s="49"/>
      <c r="LVR36" s="49"/>
      <c r="LVS36" s="49"/>
      <c r="LVT36" s="49"/>
      <c r="LVU36" s="49"/>
      <c r="LVV36" s="49"/>
      <c r="LVW36" s="49"/>
      <c r="LVX36" s="49"/>
      <c r="LVY36" s="49"/>
      <c r="LVZ36" s="49"/>
      <c r="LWA36" s="49"/>
      <c r="LWB36" s="49"/>
      <c r="LWC36" s="49"/>
      <c r="LWD36" s="49"/>
      <c r="LWE36" s="49"/>
      <c r="LWF36" s="49"/>
      <c r="LWG36" s="49"/>
      <c r="LWH36" s="49"/>
      <c r="LWI36" s="49"/>
      <c r="LWJ36" s="49"/>
      <c r="LWK36" s="49"/>
      <c r="LWL36" s="49"/>
      <c r="LWM36" s="49"/>
      <c r="LWN36" s="49"/>
      <c r="LWO36" s="49"/>
      <c r="LWP36" s="49"/>
      <c r="LWQ36" s="49"/>
      <c r="LWR36" s="49"/>
      <c r="LWS36" s="49"/>
      <c r="LWT36" s="49"/>
      <c r="LWU36" s="49"/>
      <c r="LWV36" s="49"/>
      <c r="LWW36" s="49"/>
      <c r="LWX36" s="49"/>
      <c r="LWY36" s="49"/>
      <c r="LWZ36" s="49"/>
      <c r="LXA36" s="49"/>
      <c r="LXB36" s="49"/>
      <c r="LXC36" s="49"/>
      <c r="LXD36" s="49"/>
      <c r="LXE36" s="49"/>
      <c r="LXF36" s="49"/>
      <c r="LXG36" s="49"/>
      <c r="LXH36" s="49"/>
      <c r="LXI36" s="49"/>
      <c r="LXJ36" s="49"/>
      <c r="LXK36" s="49"/>
      <c r="LXL36" s="49"/>
      <c r="LXM36" s="49"/>
      <c r="LXN36" s="49"/>
      <c r="LXO36" s="49"/>
      <c r="LXP36" s="49"/>
      <c r="LXQ36" s="49"/>
      <c r="LXR36" s="49"/>
      <c r="LXS36" s="49"/>
      <c r="LXT36" s="49"/>
      <c r="LXU36" s="49"/>
      <c r="LXV36" s="49"/>
      <c r="LXW36" s="49"/>
      <c r="LXX36" s="49"/>
      <c r="LXY36" s="49"/>
      <c r="LXZ36" s="49"/>
      <c r="LYA36" s="49"/>
      <c r="LYB36" s="49"/>
      <c r="LYC36" s="49"/>
      <c r="LYD36" s="49"/>
      <c r="LYE36" s="49"/>
      <c r="LYF36" s="49"/>
      <c r="LYG36" s="49"/>
      <c r="LYH36" s="49"/>
      <c r="LYI36" s="49"/>
      <c r="LYJ36" s="49"/>
      <c r="LYK36" s="49"/>
      <c r="LYL36" s="49"/>
      <c r="LYM36" s="49"/>
      <c r="LYN36" s="49"/>
      <c r="LYO36" s="49"/>
      <c r="LYP36" s="49"/>
      <c r="LYQ36" s="49"/>
      <c r="LYR36" s="49"/>
      <c r="LYS36" s="49"/>
      <c r="LYT36" s="49"/>
      <c r="LYU36" s="49"/>
      <c r="LYV36" s="49"/>
      <c r="LYW36" s="49"/>
      <c r="LYX36" s="49"/>
      <c r="LYY36" s="49"/>
      <c r="LYZ36" s="49"/>
      <c r="LZA36" s="49"/>
      <c r="LZB36" s="49"/>
      <c r="LZC36" s="49"/>
      <c r="LZD36" s="49"/>
      <c r="LZE36" s="49"/>
      <c r="LZF36" s="49"/>
      <c r="LZG36" s="49"/>
      <c r="LZH36" s="49"/>
      <c r="LZI36" s="49"/>
      <c r="LZJ36" s="49"/>
      <c r="LZK36" s="49"/>
      <c r="LZL36" s="49"/>
      <c r="LZM36" s="49"/>
      <c r="LZN36" s="49"/>
      <c r="LZO36" s="49"/>
      <c r="LZP36" s="49"/>
      <c r="LZQ36" s="49"/>
      <c r="LZR36" s="49"/>
      <c r="LZS36" s="49"/>
      <c r="LZT36" s="49"/>
      <c r="LZU36" s="49"/>
      <c r="LZV36" s="49"/>
      <c r="LZW36" s="49"/>
      <c r="LZX36" s="49"/>
      <c r="LZY36" s="49"/>
      <c r="LZZ36" s="49"/>
      <c r="MAA36" s="49"/>
      <c r="MAB36" s="49"/>
      <c r="MAC36" s="49"/>
      <c r="MAD36" s="49"/>
      <c r="MAE36" s="49"/>
      <c r="MAF36" s="49"/>
      <c r="MAG36" s="49"/>
      <c r="MAH36" s="49"/>
      <c r="MAI36" s="49"/>
      <c r="MAJ36" s="49"/>
      <c r="MAK36" s="49"/>
      <c r="MAL36" s="49"/>
      <c r="MAM36" s="49"/>
      <c r="MAN36" s="49"/>
      <c r="MAO36" s="49"/>
      <c r="MAP36" s="49"/>
      <c r="MAQ36" s="49"/>
      <c r="MAR36" s="49"/>
      <c r="MAS36" s="49"/>
      <c r="MAT36" s="49"/>
      <c r="MAU36" s="49"/>
      <c r="MAV36" s="49"/>
      <c r="MAW36" s="49"/>
      <c r="MAX36" s="49"/>
      <c r="MAY36" s="49"/>
      <c r="MAZ36" s="49"/>
      <c r="MBA36" s="49"/>
      <c r="MBB36" s="49"/>
      <c r="MBC36" s="49"/>
      <c r="MBD36" s="49"/>
      <c r="MBE36" s="49"/>
      <c r="MBF36" s="49"/>
      <c r="MBG36" s="49"/>
      <c r="MBH36" s="49"/>
      <c r="MBI36" s="49"/>
      <c r="MBJ36" s="49"/>
      <c r="MBK36" s="49"/>
      <c r="MBL36" s="49"/>
      <c r="MBM36" s="49"/>
      <c r="MBN36" s="49"/>
      <c r="MBO36" s="49"/>
      <c r="MBP36" s="49"/>
      <c r="MBQ36" s="49"/>
      <c r="MBR36" s="49"/>
      <c r="MBS36" s="49"/>
      <c r="MBT36" s="49"/>
      <c r="MBU36" s="49"/>
      <c r="MBV36" s="49"/>
      <c r="MBW36" s="49"/>
      <c r="MBX36" s="49"/>
      <c r="MBY36" s="49"/>
      <c r="MBZ36" s="49"/>
      <c r="MCA36" s="49"/>
      <c r="MCB36" s="49"/>
      <c r="MCC36" s="49"/>
      <c r="MCD36" s="49"/>
      <c r="MCE36" s="49"/>
      <c r="MCF36" s="49"/>
      <c r="MCG36" s="49"/>
      <c r="MCH36" s="49"/>
      <c r="MCI36" s="49"/>
      <c r="MCJ36" s="49"/>
      <c r="MCK36" s="49"/>
      <c r="MCL36" s="49"/>
      <c r="MCM36" s="49"/>
      <c r="MCN36" s="49"/>
      <c r="MCO36" s="49"/>
      <c r="MCP36" s="49"/>
      <c r="MCQ36" s="49"/>
      <c r="MCR36" s="49"/>
      <c r="MCS36" s="49"/>
      <c r="MCT36" s="49"/>
      <c r="MCU36" s="49"/>
      <c r="MCV36" s="49"/>
      <c r="MCW36" s="49"/>
      <c r="MCX36" s="49"/>
      <c r="MCY36" s="49"/>
      <c r="MCZ36" s="49"/>
      <c r="MDA36" s="49"/>
      <c r="MDB36" s="49"/>
      <c r="MDC36" s="49"/>
      <c r="MDD36" s="49"/>
      <c r="MDE36" s="49"/>
      <c r="MDF36" s="49"/>
      <c r="MDG36" s="49"/>
      <c r="MDH36" s="49"/>
      <c r="MDI36" s="49"/>
      <c r="MDJ36" s="49"/>
      <c r="MDK36" s="49"/>
      <c r="MDL36" s="49"/>
      <c r="MDM36" s="49"/>
      <c r="MDN36" s="49"/>
      <c r="MDO36" s="49"/>
      <c r="MDP36" s="49"/>
      <c r="MDQ36" s="49"/>
      <c r="MDR36" s="49"/>
      <c r="MDS36" s="49"/>
      <c r="MDT36" s="49"/>
      <c r="MDU36" s="49"/>
      <c r="MDV36" s="49"/>
      <c r="MDW36" s="49"/>
      <c r="MDX36" s="49"/>
      <c r="MDY36" s="49"/>
      <c r="MDZ36" s="49"/>
      <c r="MEA36" s="49"/>
      <c r="MEB36" s="49"/>
      <c r="MEC36" s="49"/>
      <c r="MED36" s="49"/>
      <c r="MEE36" s="49"/>
      <c r="MEF36" s="49"/>
      <c r="MEG36" s="49"/>
      <c r="MEH36" s="49"/>
      <c r="MEI36" s="49"/>
      <c r="MEJ36" s="49"/>
      <c r="MEK36" s="49"/>
      <c r="MEL36" s="49"/>
      <c r="MEM36" s="49"/>
      <c r="MEN36" s="49"/>
      <c r="MEO36" s="49"/>
      <c r="MEP36" s="49"/>
      <c r="MEQ36" s="49"/>
      <c r="MER36" s="49"/>
      <c r="MES36" s="49"/>
      <c r="MET36" s="49"/>
      <c r="MEU36" s="49"/>
      <c r="MEV36" s="49"/>
      <c r="MEW36" s="49"/>
      <c r="MEX36" s="49"/>
      <c r="MEY36" s="49"/>
      <c r="MEZ36" s="49"/>
      <c r="MFA36" s="49"/>
      <c r="MFB36" s="49"/>
      <c r="MFC36" s="49"/>
      <c r="MFD36" s="49"/>
      <c r="MFE36" s="49"/>
      <c r="MFF36" s="49"/>
      <c r="MFG36" s="49"/>
      <c r="MFH36" s="49"/>
      <c r="MFI36" s="49"/>
      <c r="MFJ36" s="49"/>
      <c r="MFK36" s="49"/>
      <c r="MFL36" s="49"/>
      <c r="MFM36" s="49"/>
      <c r="MFN36" s="49"/>
      <c r="MFO36" s="49"/>
      <c r="MFP36" s="49"/>
      <c r="MFQ36" s="49"/>
      <c r="MFR36" s="49"/>
      <c r="MFS36" s="49"/>
      <c r="MFT36" s="49"/>
      <c r="MFU36" s="49"/>
      <c r="MFV36" s="49"/>
      <c r="MFW36" s="49"/>
      <c r="MFX36" s="49"/>
      <c r="MFY36" s="49"/>
      <c r="MFZ36" s="49"/>
      <c r="MGA36" s="49"/>
      <c r="MGB36" s="49"/>
      <c r="MGC36" s="49"/>
      <c r="MGD36" s="49"/>
      <c r="MGE36" s="49"/>
      <c r="MGF36" s="49"/>
      <c r="MGG36" s="49"/>
      <c r="MGH36" s="49"/>
      <c r="MGI36" s="49"/>
      <c r="MGJ36" s="49"/>
      <c r="MGK36" s="49"/>
      <c r="MGL36" s="49"/>
      <c r="MGM36" s="49"/>
      <c r="MGN36" s="49"/>
      <c r="MGO36" s="49"/>
      <c r="MGP36" s="49"/>
      <c r="MGQ36" s="49"/>
      <c r="MGR36" s="49"/>
      <c r="MGS36" s="49"/>
      <c r="MGT36" s="49"/>
      <c r="MGU36" s="49"/>
      <c r="MGV36" s="49"/>
      <c r="MGW36" s="49"/>
      <c r="MGX36" s="49"/>
      <c r="MGY36" s="49"/>
      <c r="MGZ36" s="49"/>
      <c r="MHA36" s="49"/>
      <c r="MHB36" s="49"/>
      <c r="MHC36" s="49"/>
      <c r="MHD36" s="49"/>
      <c r="MHE36" s="49"/>
      <c r="MHF36" s="49"/>
      <c r="MHG36" s="49"/>
      <c r="MHH36" s="49"/>
      <c r="MHI36" s="49"/>
      <c r="MHJ36" s="49"/>
      <c r="MHK36" s="49"/>
      <c r="MHL36" s="49"/>
      <c r="MHM36" s="49"/>
      <c r="MHN36" s="49"/>
      <c r="MHO36" s="49"/>
      <c r="MHP36" s="49"/>
      <c r="MHQ36" s="49"/>
      <c r="MHR36" s="49"/>
      <c r="MHS36" s="49"/>
      <c r="MHT36" s="49"/>
      <c r="MHU36" s="49"/>
      <c r="MHV36" s="49"/>
      <c r="MHW36" s="49"/>
      <c r="MHX36" s="49"/>
      <c r="MHY36" s="49"/>
      <c r="MHZ36" s="49"/>
      <c r="MIA36" s="49"/>
      <c r="MIB36" s="49"/>
      <c r="MIC36" s="49"/>
      <c r="MID36" s="49"/>
      <c r="MIE36" s="49"/>
      <c r="MIF36" s="49"/>
      <c r="MIG36" s="49"/>
      <c r="MIH36" s="49"/>
      <c r="MII36" s="49"/>
      <c r="MIJ36" s="49"/>
      <c r="MIK36" s="49"/>
      <c r="MIL36" s="49"/>
      <c r="MIM36" s="49"/>
      <c r="MIN36" s="49"/>
      <c r="MIO36" s="49"/>
      <c r="MIP36" s="49"/>
      <c r="MIQ36" s="49"/>
      <c r="MIR36" s="49"/>
      <c r="MIS36" s="49"/>
      <c r="MIT36" s="49"/>
      <c r="MIU36" s="49"/>
      <c r="MIV36" s="49"/>
      <c r="MIW36" s="49"/>
      <c r="MIX36" s="49"/>
      <c r="MIY36" s="49"/>
      <c r="MIZ36" s="49"/>
      <c r="MJA36" s="49"/>
      <c r="MJB36" s="49"/>
      <c r="MJC36" s="49"/>
      <c r="MJD36" s="49"/>
      <c r="MJE36" s="49"/>
      <c r="MJF36" s="49"/>
      <c r="MJG36" s="49"/>
      <c r="MJH36" s="49"/>
      <c r="MJI36" s="49"/>
      <c r="MJJ36" s="49"/>
      <c r="MJK36" s="49"/>
      <c r="MJL36" s="49"/>
      <c r="MJM36" s="49"/>
      <c r="MJN36" s="49"/>
      <c r="MJO36" s="49"/>
      <c r="MJP36" s="49"/>
      <c r="MJQ36" s="49"/>
      <c r="MJR36" s="49"/>
      <c r="MJS36" s="49"/>
      <c r="MJT36" s="49"/>
      <c r="MJU36" s="49"/>
      <c r="MJV36" s="49"/>
      <c r="MJW36" s="49"/>
      <c r="MJX36" s="49"/>
      <c r="MJY36" s="49"/>
      <c r="MJZ36" s="49"/>
      <c r="MKA36" s="49"/>
      <c r="MKB36" s="49"/>
      <c r="MKC36" s="49"/>
      <c r="MKD36" s="49"/>
      <c r="MKE36" s="49"/>
      <c r="MKF36" s="49"/>
      <c r="MKG36" s="49"/>
      <c r="MKH36" s="49"/>
      <c r="MKI36" s="49"/>
      <c r="MKJ36" s="49"/>
      <c r="MKK36" s="49"/>
      <c r="MKL36" s="49"/>
      <c r="MKM36" s="49"/>
      <c r="MKN36" s="49"/>
      <c r="MKO36" s="49"/>
      <c r="MKP36" s="49"/>
      <c r="MKQ36" s="49"/>
      <c r="MKR36" s="49"/>
      <c r="MKS36" s="49"/>
      <c r="MKT36" s="49"/>
      <c r="MKU36" s="49"/>
      <c r="MKV36" s="49"/>
      <c r="MKW36" s="49"/>
      <c r="MKX36" s="49"/>
      <c r="MKY36" s="49"/>
      <c r="MKZ36" s="49"/>
      <c r="MLA36" s="49"/>
      <c r="MLB36" s="49"/>
      <c r="MLC36" s="49"/>
      <c r="MLD36" s="49"/>
      <c r="MLE36" s="49"/>
      <c r="MLF36" s="49"/>
      <c r="MLG36" s="49"/>
      <c r="MLH36" s="49"/>
      <c r="MLI36" s="49"/>
      <c r="MLJ36" s="49"/>
      <c r="MLK36" s="49"/>
      <c r="MLL36" s="49"/>
      <c r="MLM36" s="49"/>
      <c r="MLN36" s="49"/>
      <c r="MLO36" s="49"/>
      <c r="MLP36" s="49"/>
      <c r="MLQ36" s="49"/>
      <c r="MLR36" s="49"/>
      <c r="MLS36" s="49"/>
      <c r="MLT36" s="49"/>
      <c r="MLU36" s="49"/>
      <c r="MLV36" s="49"/>
      <c r="MLW36" s="49"/>
      <c r="MLX36" s="49"/>
      <c r="MLY36" s="49"/>
      <c r="MLZ36" s="49"/>
      <c r="MMA36" s="49"/>
      <c r="MMB36" s="49"/>
      <c r="MMC36" s="49"/>
      <c r="MMD36" s="49"/>
      <c r="MME36" s="49"/>
      <c r="MMF36" s="49"/>
      <c r="MMG36" s="49"/>
      <c r="MMH36" s="49"/>
      <c r="MMI36" s="49"/>
      <c r="MMJ36" s="49"/>
      <c r="MMK36" s="49"/>
      <c r="MML36" s="49"/>
      <c r="MMM36" s="49"/>
      <c r="MMN36" s="49"/>
      <c r="MMO36" s="49"/>
      <c r="MMP36" s="49"/>
      <c r="MMQ36" s="49"/>
      <c r="MMR36" s="49"/>
      <c r="MMS36" s="49"/>
      <c r="MMT36" s="49"/>
      <c r="MMU36" s="49"/>
      <c r="MMV36" s="49"/>
      <c r="MMW36" s="49"/>
      <c r="MMX36" s="49"/>
      <c r="MMY36" s="49"/>
      <c r="MMZ36" s="49"/>
      <c r="MNA36" s="49"/>
      <c r="MNB36" s="49"/>
      <c r="MNC36" s="49"/>
      <c r="MND36" s="49"/>
      <c r="MNE36" s="49"/>
      <c r="MNF36" s="49"/>
      <c r="MNG36" s="49"/>
      <c r="MNH36" s="49"/>
      <c r="MNI36" s="49"/>
      <c r="MNJ36" s="49"/>
      <c r="MNK36" s="49"/>
      <c r="MNL36" s="49"/>
      <c r="MNM36" s="49"/>
      <c r="MNN36" s="49"/>
      <c r="MNO36" s="49"/>
      <c r="MNP36" s="49"/>
      <c r="MNQ36" s="49"/>
      <c r="MNR36" s="49"/>
      <c r="MNS36" s="49"/>
      <c r="MNT36" s="49"/>
      <c r="MNU36" s="49"/>
      <c r="MNV36" s="49"/>
      <c r="MNW36" s="49"/>
      <c r="MNX36" s="49"/>
      <c r="MNY36" s="49"/>
      <c r="MNZ36" s="49"/>
      <c r="MOA36" s="49"/>
      <c r="MOB36" s="49"/>
      <c r="MOC36" s="49"/>
      <c r="MOD36" s="49"/>
      <c r="MOE36" s="49"/>
      <c r="MOF36" s="49"/>
      <c r="MOG36" s="49"/>
      <c r="MOH36" s="49"/>
      <c r="MOI36" s="49"/>
      <c r="MOJ36" s="49"/>
      <c r="MOK36" s="49"/>
      <c r="MOL36" s="49"/>
      <c r="MOM36" s="49"/>
      <c r="MON36" s="49"/>
      <c r="MOO36" s="49"/>
      <c r="MOP36" s="49"/>
      <c r="MOQ36" s="49"/>
      <c r="MOR36" s="49"/>
      <c r="MOS36" s="49"/>
      <c r="MOT36" s="49"/>
      <c r="MOU36" s="49"/>
      <c r="MOV36" s="49"/>
      <c r="MOW36" s="49"/>
      <c r="MOX36" s="49"/>
      <c r="MOY36" s="49"/>
      <c r="MOZ36" s="49"/>
      <c r="MPA36" s="49"/>
      <c r="MPB36" s="49"/>
      <c r="MPC36" s="49"/>
      <c r="MPD36" s="49"/>
      <c r="MPE36" s="49"/>
      <c r="MPF36" s="49"/>
      <c r="MPG36" s="49"/>
      <c r="MPH36" s="49"/>
      <c r="MPI36" s="49"/>
      <c r="MPJ36" s="49"/>
      <c r="MPK36" s="49"/>
      <c r="MPL36" s="49"/>
      <c r="MPM36" s="49"/>
      <c r="MPN36" s="49"/>
      <c r="MPO36" s="49"/>
      <c r="MPP36" s="49"/>
      <c r="MPQ36" s="49"/>
      <c r="MPR36" s="49"/>
      <c r="MPS36" s="49"/>
      <c r="MPT36" s="49"/>
      <c r="MPU36" s="49"/>
      <c r="MPV36" s="49"/>
      <c r="MPW36" s="49"/>
      <c r="MPX36" s="49"/>
      <c r="MPY36" s="49"/>
      <c r="MPZ36" s="49"/>
      <c r="MQA36" s="49"/>
      <c r="MQB36" s="49"/>
      <c r="MQC36" s="49"/>
      <c r="MQD36" s="49"/>
      <c r="MQE36" s="49"/>
      <c r="MQF36" s="49"/>
      <c r="MQG36" s="49"/>
      <c r="MQH36" s="49"/>
      <c r="MQI36" s="49"/>
      <c r="MQJ36" s="49"/>
      <c r="MQK36" s="49"/>
      <c r="MQL36" s="49"/>
      <c r="MQM36" s="49"/>
      <c r="MQN36" s="49"/>
      <c r="MQO36" s="49"/>
      <c r="MQP36" s="49"/>
      <c r="MQQ36" s="49"/>
      <c r="MQR36" s="49"/>
      <c r="MQS36" s="49"/>
      <c r="MQT36" s="49"/>
      <c r="MQU36" s="49"/>
      <c r="MQV36" s="49"/>
      <c r="MQW36" s="49"/>
      <c r="MQX36" s="49"/>
      <c r="MQY36" s="49"/>
      <c r="MQZ36" s="49"/>
      <c r="MRA36" s="49"/>
      <c r="MRB36" s="49"/>
      <c r="MRC36" s="49"/>
      <c r="MRD36" s="49"/>
      <c r="MRE36" s="49"/>
      <c r="MRF36" s="49"/>
      <c r="MRG36" s="49"/>
      <c r="MRH36" s="49"/>
      <c r="MRI36" s="49"/>
      <c r="MRJ36" s="49"/>
      <c r="MRK36" s="49"/>
      <c r="MRL36" s="49"/>
      <c r="MRM36" s="49"/>
      <c r="MRN36" s="49"/>
      <c r="MRO36" s="49"/>
      <c r="MRP36" s="49"/>
      <c r="MRQ36" s="49"/>
      <c r="MRR36" s="49"/>
      <c r="MRS36" s="49"/>
      <c r="MRT36" s="49"/>
      <c r="MRU36" s="49"/>
      <c r="MRV36" s="49"/>
      <c r="MRW36" s="49"/>
      <c r="MRX36" s="49"/>
      <c r="MRY36" s="49"/>
      <c r="MRZ36" s="49"/>
      <c r="MSA36" s="49"/>
      <c r="MSB36" s="49"/>
      <c r="MSC36" s="49"/>
      <c r="MSD36" s="49"/>
      <c r="MSE36" s="49"/>
      <c r="MSF36" s="49"/>
      <c r="MSG36" s="49"/>
      <c r="MSH36" s="49"/>
      <c r="MSI36" s="49"/>
      <c r="MSJ36" s="49"/>
      <c r="MSK36" s="49"/>
      <c r="MSL36" s="49"/>
      <c r="MSM36" s="49"/>
      <c r="MSN36" s="49"/>
      <c r="MSO36" s="49"/>
      <c r="MSP36" s="49"/>
      <c r="MSQ36" s="49"/>
      <c r="MSR36" s="49"/>
      <c r="MSS36" s="49"/>
      <c r="MST36" s="49"/>
      <c r="MSU36" s="49"/>
      <c r="MSV36" s="49"/>
      <c r="MSW36" s="49"/>
      <c r="MSX36" s="49"/>
      <c r="MSY36" s="49"/>
      <c r="MSZ36" s="49"/>
      <c r="MTA36" s="49"/>
      <c r="MTB36" s="49"/>
      <c r="MTC36" s="49"/>
      <c r="MTD36" s="49"/>
      <c r="MTE36" s="49"/>
      <c r="MTF36" s="49"/>
      <c r="MTG36" s="49"/>
      <c r="MTH36" s="49"/>
      <c r="MTI36" s="49"/>
      <c r="MTJ36" s="49"/>
      <c r="MTK36" s="49"/>
      <c r="MTL36" s="49"/>
      <c r="MTM36" s="49"/>
      <c r="MTN36" s="49"/>
      <c r="MTO36" s="49"/>
      <c r="MTP36" s="49"/>
      <c r="MTQ36" s="49"/>
      <c r="MTR36" s="49"/>
      <c r="MTS36" s="49"/>
      <c r="MTT36" s="49"/>
      <c r="MTU36" s="49"/>
      <c r="MTV36" s="49"/>
      <c r="MTW36" s="49"/>
      <c r="MTX36" s="49"/>
      <c r="MTY36" s="49"/>
      <c r="MTZ36" s="49"/>
      <c r="MUA36" s="49"/>
      <c r="MUB36" s="49"/>
      <c r="MUC36" s="49"/>
      <c r="MUD36" s="49"/>
      <c r="MUE36" s="49"/>
      <c r="MUF36" s="49"/>
      <c r="MUG36" s="49"/>
      <c r="MUH36" s="49"/>
      <c r="MUI36" s="49"/>
      <c r="MUJ36" s="49"/>
      <c r="MUK36" s="49"/>
      <c r="MUL36" s="49"/>
      <c r="MUM36" s="49"/>
      <c r="MUN36" s="49"/>
      <c r="MUO36" s="49"/>
      <c r="MUP36" s="49"/>
      <c r="MUQ36" s="49"/>
      <c r="MUR36" s="49"/>
      <c r="MUS36" s="49"/>
      <c r="MUT36" s="49"/>
      <c r="MUU36" s="49"/>
      <c r="MUV36" s="49"/>
      <c r="MUW36" s="49"/>
      <c r="MUX36" s="49"/>
      <c r="MUY36" s="49"/>
      <c r="MUZ36" s="49"/>
      <c r="MVA36" s="49"/>
      <c r="MVB36" s="49"/>
      <c r="MVC36" s="49"/>
      <c r="MVD36" s="49"/>
      <c r="MVE36" s="49"/>
      <c r="MVF36" s="49"/>
      <c r="MVG36" s="49"/>
      <c r="MVH36" s="49"/>
      <c r="MVI36" s="49"/>
      <c r="MVJ36" s="49"/>
      <c r="MVK36" s="49"/>
      <c r="MVL36" s="49"/>
      <c r="MVM36" s="49"/>
      <c r="MVN36" s="49"/>
      <c r="MVO36" s="49"/>
      <c r="MVP36" s="49"/>
      <c r="MVQ36" s="49"/>
      <c r="MVR36" s="49"/>
      <c r="MVS36" s="49"/>
      <c r="MVT36" s="49"/>
      <c r="MVU36" s="49"/>
      <c r="MVV36" s="49"/>
      <c r="MVW36" s="49"/>
      <c r="MVX36" s="49"/>
      <c r="MVY36" s="49"/>
      <c r="MVZ36" s="49"/>
      <c r="MWA36" s="49"/>
      <c r="MWB36" s="49"/>
      <c r="MWC36" s="49"/>
      <c r="MWD36" s="49"/>
      <c r="MWE36" s="49"/>
      <c r="MWF36" s="49"/>
      <c r="MWG36" s="49"/>
      <c r="MWH36" s="49"/>
      <c r="MWI36" s="49"/>
      <c r="MWJ36" s="49"/>
      <c r="MWK36" s="49"/>
      <c r="MWL36" s="49"/>
      <c r="MWM36" s="49"/>
      <c r="MWN36" s="49"/>
      <c r="MWO36" s="49"/>
      <c r="MWP36" s="49"/>
      <c r="MWQ36" s="49"/>
      <c r="MWR36" s="49"/>
      <c r="MWS36" s="49"/>
      <c r="MWT36" s="49"/>
      <c r="MWU36" s="49"/>
      <c r="MWV36" s="49"/>
      <c r="MWW36" s="49"/>
      <c r="MWX36" s="49"/>
      <c r="MWY36" s="49"/>
      <c r="MWZ36" s="49"/>
      <c r="MXA36" s="49"/>
      <c r="MXB36" s="49"/>
      <c r="MXC36" s="49"/>
      <c r="MXD36" s="49"/>
      <c r="MXE36" s="49"/>
      <c r="MXF36" s="49"/>
      <c r="MXG36" s="49"/>
      <c r="MXH36" s="49"/>
      <c r="MXI36" s="49"/>
      <c r="MXJ36" s="49"/>
      <c r="MXK36" s="49"/>
      <c r="MXL36" s="49"/>
      <c r="MXM36" s="49"/>
      <c r="MXN36" s="49"/>
      <c r="MXO36" s="49"/>
      <c r="MXP36" s="49"/>
      <c r="MXQ36" s="49"/>
      <c r="MXR36" s="49"/>
      <c r="MXS36" s="49"/>
      <c r="MXT36" s="49"/>
      <c r="MXU36" s="49"/>
      <c r="MXV36" s="49"/>
      <c r="MXW36" s="49"/>
      <c r="MXX36" s="49"/>
      <c r="MXY36" s="49"/>
      <c r="MXZ36" s="49"/>
      <c r="MYA36" s="49"/>
      <c r="MYB36" s="49"/>
      <c r="MYC36" s="49"/>
      <c r="MYD36" s="49"/>
      <c r="MYE36" s="49"/>
      <c r="MYF36" s="49"/>
      <c r="MYG36" s="49"/>
      <c r="MYH36" s="49"/>
      <c r="MYI36" s="49"/>
      <c r="MYJ36" s="49"/>
      <c r="MYK36" s="49"/>
      <c r="MYL36" s="49"/>
      <c r="MYM36" s="49"/>
      <c r="MYN36" s="49"/>
      <c r="MYO36" s="49"/>
      <c r="MYP36" s="49"/>
      <c r="MYQ36" s="49"/>
      <c r="MYR36" s="49"/>
      <c r="MYS36" s="49"/>
      <c r="MYT36" s="49"/>
      <c r="MYU36" s="49"/>
      <c r="MYV36" s="49"/>
      <c r="MYW36" s="49"/>
      <c r="MYX36" s="49"/>
      <c r="MYY36" s="49"/>
      <c r="MYZ36" s="49"/>
      <c r="MZA36" s="49"/>
      <c r="MZB36" s="49"/>
      <c r="MZC36" s="49"/>
      <c r="MZD36" s="49"/>
      <c r="MZE36" s="49"/>
      <c r="MZF36" s="49"/>
      <c r="MZG36" s="49"/>
      <c r="MZH36" s="49"/>
      <c r="MZI36" s="49"/>
      <c r="MZJ36" s="49"/>
      <c r="MZK36" s="49"/>
      <c r="MZL36" s="49"/>
      <c r="MZM36" s="49"/>
      <c r="MZN36" s="49"/>
      <c r="MZO36" s="49"/>
      <c r="MZP36" s="49"/>
      <c r="MZQ36" s="49"/>
      <c r="MZR36" s="49"/>
      <c r="MZS36" s="49"/>
      <c r="MZT36" s="49"/>
      <c r="MZU36" s="49"/>
      <c r="MZV36" s="49"/>
      <c r="MZW36" s="49"/>
      <c r="MZX36" s="49"/>
      <c r="MZY36" s="49"/>
      <c r="MZZ36" s="49"/>
      <c r="NAA36" s="49"/>
      <c r="NAB36" s="49"/>
      <c r="NAC36" s="49"/>
      <c r="NAD36" s="49"/>
      <c r="NAE36" s="49"/>
      <c r="NAF36" s="49"/>
      <c r="NAG36" s="49"/>
      <c r="NAH36" s="49"/>
      <c r="NAI36" s="49"/>
      <c r="NAJ36" s="49"/>
      <c r="NAK36" s="49"/>
      <c r="NAL36" s="49"/>
      <c r="NAM36" s="49"/>
      <c r="NAN36" s="49"/>
      <c r="NAO36" s="49"/>
      <c r="NAP36" s="49"/>
      <c r="NAQ36" s="49"/>
      <c r="NAR36" s="49"/>
      <c r="NAS36" s="49"/>
      <c r="NAT36" s="49"/>
      <c r="NAU36" s="49"/>
      <c r="NAV36" s="49"/>
      <c r="NAW36" s="49"/>
      <c r="NAX36" s="49"/>
      <c r="NAY36" s="49"/>
      <c r="NAZ36" s="49"/>
      <c r="NBA36" s="49"/>
      <c r="NBB36" s="49"/>
      <c r="NBC36" s="49"/>
      <c r="NBD36" s="49"/>
      <c r="NBE36" s="49"/>
      <c r="NBF36" s="49"/>
      <c r="NBG36" s="49"/>
      <c r="NBH36" s="49"/>
      <c r="NBI36" s="49"/>
      <c r="NBJ36" s="49"/>
      <c r="NBK36" s="49"/>
      <c r="NBL36" s="49"/>
      <c r="NBM36" s="49"/>
      <c r="NBN36" s="49"/>
      <c r="NBO36" s="49"/>
      <c r="NBP36" s="49"/>
      <c r="NBQ36" s="49"/>
      <c r="NBR36" s="49"/>
      <c r="NBS36" s="49"/>
      <c r="NBT36" s="49"/>
      <c r="NBU36" s="49"/>
      <c r="NBV36" s="49"/>
      <c r="NBW36" s="49"/>
      <c r="NBX36" s="49"/>
      <c r="NBY36" s="49"/>
      <c r="NBZ36" s="49"/>
      <c r="NCA36" s="49"/>
      <c r="NCB36" s="49"/>
      <c r="NCC36" s="49"/>
      <c r="NCD36" s="49"/>
      <c r="NCE36" s="49"/>
      <c r="NCF36" s="49"/>
      <c r="NCG36" s="49"/>
      <c r="NCH36" s="49"/>
      <c r="NCI36" s="49"/>
      <c r="NCJ36" s="49"/>
      <c r="NCK36" s="49"/>
      <c r="NCL36" s="49"/>
      <c r="NCM36" s="49"/>
      <c r="NCN36" s="49"/>
      <c r="NCO36" s="49"/>
      <c r="NCP36" s="49"/>
      <c r="NCQ36" s="49"/>
      <c r="NCR36" s="49"/>
      <c r="NCS36" s="49"/>
      <c r="NCT36" s="49"/>
      <c r="NCU36" s="49"/>
      <c r="NCV36" s="49"/>
      <c r="NCW36" s="49"/>
      <c r="NCX36" s="49"/>
      <c r="NCY36" s="49"/>
      <c r="NCZ36" s="49"/>
      <c r="NDA36" s="49"/>
      <c r="NDB36" s="49"/>
      <c r="NDC36" s="49"/>
      <c r="NDD36" s="49"/>
      <c r="NDE36" s="49"/>
      <c r="NDF36" s="49"/>
      <c r="NDG36" s="49"/>
      <c r="NDH36" s="49"/>
      <c r="NDI36" s="49"/>
      <c r="NDJ36" s="49"/>
      <c r="NDK36" s="49"/>
      <c r="NDL36" s="49"/>
      <c r="NDM36" s="49"/>
      <c r="NDN36" s="49"/>
      <c r="NDO36" s="49"/>
      <c r="NDP36" s="49"/>
      <c r="NDQ36" s="49"/>
      <c r="NDR36" s="49"/>
      <c r="NDS36" s="49"/>
      <c r="NDT36" s="49"/>
      <c r="NDU36" s="49"/>
      <c r="NDV36" s="49"/>
      <c r="NDW36" s="49"/>
      <c r="NDX36" s="49"/>
      <c r="NDY36" s="49"/>
      <c r="NDZ36" s="49"/>
      <c r="NEA36" s="49"/>
      <c r="NEB36" s="49"/>
      <c r="NEC36" s="49"/>
      <c r="NED36" s="49"/>
      <c r="NEE36" s="49"/>
      <c r="NEF36" s="49"/>
      <c r="NEG36" s="49"/>
      <c r="NEH36" s="49"/>
      <c r="NEI36" s="49"/>
      <c r="NEJ36" s="49"/>
      <c r="NEK36" s="49"/>
      <c r="NEL36" s="49"/>
      <c r="NEM36" s="49"/>
      <c r="NEN36" s="49"/>
      <c r="NEO36" s="49"/>
      <c r="NEP36" s="49"/>
      <c r="NEQ36" s="49"/>
      <c r="NER36" s="49"/>
      <c r="NES36" s="49"/>
      <c r="NET36" s="49"/>
      <c r="NEU36" s="49"/>
      <c r="NEV36" s="49"/>
      <c r="NEW36" s="49"/>
      <c r="NEX36" s="49"/>
      <c r="NEY36" s="49"/>
      <c r="NEZ36" s="49"/>
      <c r="NFA36" s="49"/>
      <c r="NFB36" s="49"/>
      <c r="NFC36" s="49"/>
      <c r="NFD36" s="49"/>
      <c r="NFE36" s="49"/>
      <c r="NFF36" s="49"/>
      <c r="NFG36" s="49"/>
      <c r="NFH36" s="49"/>
      <c r="NFI36" s="49"/>
      <c r="NFJ36" s="49"/>
      <c r="NFK36" s="49"/>
      <c r="NFL36" s="49"/>
      <c r="NFM36" s="49"/>
      <c r="NFN36" s="49"/>
      <c r="NFO36" s="49"/>
      <c r="NFP36" s="49"/>
      <c r="NFQ36" s="49"/>
      <c r="NFR36" s="49"/>
      <c r="NFS36" s="49"/>
      <c r="NFT36" s="49"/>
      <c r="NFU36" s="49"/>
      <c r="NFV36" s="49"/>
      <c r="NFW36" s="49"/>
      <c r="NFX36" s="49"/>
      <c r="NFY36" s="49"/>
      <c r="NFZ36" s="49"/>
      <c r="NGA36" s="49"/>
      <c r="NGB36" s="49"/>
      <c r="NGC36" s="49"/>
      <c r="NGD36" s="49"/>
      <c r="NGE36" s="49"/>
      <c r="NGF36" s="49"/>
      <c r="NGG36" s="49"/>
      <c r="NGH36" s="49"/>
      <c r="NGI36" s="49"/>
      <c r="NGJ36" s="49"/>
      <c r="NGK36" s="49"/>
      <c r="NGL36" s="49"/>
      <c r="NGM36" s="49"/>
      <c r="NGN36" s="49"/>
      <c r="NGO36" s="49"/>
      <c r="NGP36" s="49"/>
      <c r="NGQ36" s="49"/>
      <c r="NGR36" s="49"/>
      <c r="NGS36" s="49"/>
      <c r="NGT36" s="49"/>
      <c r="NGU36" s="49"/>
      <c r="NGV36" s="49"/>
      <c r="NGW36" s="49"/>
      <c r="NGX36" s="49"/>
      <c r="NGY36" s="49"/>
      <c r="NGZ36" s="49"/>
      <c r="NHA36" s="49"/>
      <c r="NHB36" s="49"/>
      <c r="NHC36" s="49"/>
      <c r="NHD36" s="49"/>
      <c r="NHE36" s="49"/>
      <c r="NHF36" s="49"/>
      <c r="NHG36" s="49"/>
      <c r="NHH36" s="49"/>
      <c r="NHI36" s="49"/>
      <c r="NHJ36" s="49"/>
      <c r="NHK36" s="49"/>
      <c r="NHL36" s="49"/>
      <c r="NHM36" s="49"/>
      <c r="NHN36" s="49"/>
      <c r="NHO36" s="49"/>
      <c r="NHP36" s="49"/>
      <c r="NHQ36" s="49"/>
      <c r="NHR36" s="49"/>
      <c r="NHS36" s="49"/>
      <c r="NHT36" s="49"/>
      <c r="NHU36" s="49"/>
      <c r="NHV36" s="49"/>
      <c r="NHW36" s="49"/>
      <c r="NHX36" s="49"/>
      <c r="NHY36" s="49"/>
      <c r="NHZ36" s="49"/>
      <c r="NIA36" s="49"/>
      <c r="NIB36" s="49"/>
      <c r="NIC36" s="49"/>
      <c r="NID36" s="49"/>
      <c r="NIE36" s="49"/>
      <c r="NIF36" s="49"/>
      <c r="NIG36" s="49"/>
      <c r="NIH36" s="49"/>
      <c r="NII36" s="49"/>
      <c r="NIJ36" s="49"/>
      <c r="NIK36" s="49"/>
      <c r="NIL36" s="49"/>
      <c r="NIM36" s="49"/>
      <c r="NIN36" s="49"/>
      <c r="NIO36" s="49"/>
      <c r="NIP36" s="49"/>
      <c r="NIQ36" s="49"/>
      <c r="NIR36" s="49"/>
      <c r="NIS36" s="49"/>
      <c r="NIT36" s="49"/>
      <c r="NIU36" s="49"/>
      <c r="NIV36" s="49"/>
      <c r="NIW36" s="49"/>
      <c r="NIX36" s="49"/>
      <c r="NIY36" s="49"/>
      <c r="NIZ36" s="49"/>
      <c r="NJA36" s="49"/>
      <c r="NJB36" s="49"/>
      <c r="NJC36" s="49"/>
      <c r="NJD36" s="49"/>
      <c r="NJE36" s="49"/>
      <c r="NJF36" s="49"/>
      <c r="NJG36" s="49"/>
      <c r="NJH36" s="49"/>
      <c r="NJI36" s="49"/>
      <c r="NJJ36" s="49"/>
      <c r="NJK36" s="49"/>
      <c r="NJL36" s="49"/>
      <c r="NJM36" s="49"/>
      <c r="NJN36" s="49"/>
      <c r="NJO36" s="49"/>
      <c r="NJP36" s="49"/>
      <c r="NJQ36" s="49"/>
      <c r="NJR36" s="49"/>
      <c r="NJS36" s="49"/>
      <c r="NJT36" s="49"/>
      <c r="NJU36" s="49"/>
      <c r="NJV36" s="49"/>
      <c r="NJW36" s="49"/>
      <c r="NJX36" s="49"/>
      <c r="NJY36" s="49"/>
      <c r="NJZ36" s="49"/>
      <c r="NKA36" s="49"/>
      <c r="NKB36" s="49"/>
      <c r="NKC36" s="49"/>
      <c r="NKD36" s="49"/>
      <c r="NKE36" s="49"/>
      <c r="NKF36" s="49"/>
      <c r="NKG36" s="49"/>
      <c r="NKH36" s="49"/>
      <c r="NKI36" s="49"/>
      <c r="NKJ36" s="49"/>
      <c r="NKK36" s="49"/>
      <c r="NKL36" s="49"/>
      <c r="NKM36" s="49"/>
      <c r="NKN36" s="49"/>
      <c r="NKO36" s="49"/>
      <c r="NKP36" s="49"/>
      <c r="NKQ36" s="49"/>
      <c r="NKR36" s="49"/>
      <c r="NKS36" s="49"/>
      <c r="NKT36" s="49"/>
      <c r="NKU36" s="49"/>
      <c r="NKV36" s="49"/>
      <c r="NKW36" s="49"/>
      <c r="NKX36" s="49"/>
      <c r="NKY36" s="49"/>
      <c r="NKZ36" s="49"/>
      <c r="NLA36" s="49"/>
      <c r="NLB36" s="49"/>
      <c r="NLC36" s="49"/>
      <c r="NLD36" s="49"/>
      <c r="NLE36" s="49"/>
      <c r="NLF36" s="49"/>
      <c r="NLG36" s="49"/>
      <c r="NLH36" s="49"/>
      <c r="NLI36" s="49"/>
      <c r="NLJ36" s="49"/>
      <c r="NLK36" s="49"/>
      <c r="NLL36" s="49"/>
      <c r="NLM36" s="49"/>
      <c r="NLN36" s="49"/>
      <c r="NLO36" s="49"/>
      <c r="NLP36" s="49"/>
      <c r="NLQ36" s="49"/>
      <c r="NLR36" s="49"/>
      <c r="NLS36" s="49"/>
      <c r="NLT36" s="49"/>
      <c r="NLU36" s="49"/>
      <c r="NLV36" s="49"/>
      <c r="NLW36" s="49"/>
      <c r="NLX36" s="49"/>
      <c r="NLY36" s="49"/>
      <c r="NLZ36" s="49"/>
      <c r="NMA36" s="49"/>
      <c r="NMB36" s="49"/>
      <c r="NMC36" s="49"/>
      <c r="NMD36" s="49"/>
      <c r="NME36" s="49"/>
      <c r="NMF36" s="49"/>
      <c r="NMG36" s="49"/>
      <c r="NMH36" s="49"/>
      <c r="NMI36" s="49"/>
      <c r="NMJ36" s="49"/>
      <c r="NMK36" s="49"/>
      <c r="NML36" s="49"/>
      <c r="NMM36" s="49"/>
      <c r="NMN36" s="49"/>
      <c r="NMO36" s="49"/>
      <c r="NMP36" s="49"/>
      <c r="NMQ36" s="49"/>
      <c r="NMR36" s="49"/>
      <c r="NMS36" s="49"/>
      <c r="NMT36" s="49"/>
      <c r="NMU36" s="49"/>
      <c r="NMV36" s="49"/>
      <c r="NMW36" s="49"/>
      <c r="NMX36" s="49"/>
      <c r="NMY36" s="49"/>
      <c r="NMZ36" s="49"/>
      <c r="NNA36" s="49"/>
      <c r="NNB36" s="49"/>
      <c r="NNC36" s="49"/>
      <c r="NND36" s="49"/>
      <c r="NNE36" s="49"/>
      <c r="NNF36" s="49"/>
      <c r="NNG36" s="49"/>
      <c r="NNH36" s="49"/>
      <c r="NNI36" s="49"/>
      <c r="NNJ36" s="49"/>
      <c r="NNK36" s="49"/>
      <c r="NNL36" s="49"/>
      <c r="NNM36" s="49"/>
      <c r="NNN36" s="49"/>
      <c r="NNO36" s="49"/>
      <c r="NNP36" s="49"/>
      <c r="NNQ36" s="49"/>
      <c r="NNR36" s="49"/>
      <c r="NNS36" s="49"/>
      <c r="NNT36" s="49"/>
      <c r="NNU36" s="49"/>
      <c r="NNV36" s="49"/>
      <c r="NNW36" s="49"/>
      <c r="NNX36" s="49"/>
      <c r="NNY36" s="49"/>
      <c r="NNZ36" s="49"/>
      <c r="NOA36" s="49"/>
      <c r="NOB36" s="49"/>
      <c r="NOC36" s="49"/>
      <c r="NOD36" s="49"/>
      <c r="NOE36" s="49"/>
      <c r="NOF36" s="49"/>
      <c r="NOG36" s="49"/>
      <c r="NOH36" s="49"/>
      <c r="NOI36" s="49"/>
      <c r="NOJ36" s="49"/>
      <c r="NOK36" s="49"/>
      <c r="NOL36" s="49"/>
      <c r="NOM36" s="49"/>
      <c r="NON36" s="49"/>
      <c r="NOO36" s="49"/>
      <c r="NOP36" s="49"/>
      <c r="NOQ36" s="49"/>
      <c r="NOR36" s="49"/>
      <c r="NOS36" s="49"/>
      <c r="NOT36" s="49"/>
      <c r="NOU36" s="49"/>
      <c r="NOV36" s="49"/>
      <c r="NOW36" s="49"/>
      <c r="NOX36" s="49"/>
      <c r="NOY36" s="49"/>
      <c r="NOZ36" s="49"/>
      <c r="NPA36" s="49"/>
      <c r="NPB36" s="49"/>
      <c r="NPC36" s="49"/>
      <c r="NPD36" s="49"/>
      <c r="NPE36" s="49"/>
      <c r="NPF36" s="49"/>
      <c r="NPG36" s="49"/>
      <c r="NPH36" s="49"/>
      <c r="NPI36" s="49"/>
      <c r="NPJ36" s="49"/>
      <c r="NPK36" s="49"/>
      <c r="NPL36" s="49"/>
      <c r="NPM36" s="49"/>
      <c r="NPN36" s="49"/>
      <c r="NPO36" s="49"/>
      <c r="NPP36" s="49"/>
      <c r="NPQ36" s="49"/>
      <c r="NPR36" s="49"/>
      <c r="NPS36" s="49"/>
      <c r="NPT36" s="49"/>
      <c r="NPU36" s="49"/>
      <c r="NPV36" s="49"/>
      <c r="NPW36" s="49"/>
      <c r="NPX36" s="49"/>
      <c r="NPY36" s="49"/>
      <c r="NPZ36" s="49"/>
      <c r="NQA36" s="49"/>
      <c r="NQB36" s="49"/>
      <c r="NQC36" s="49"/>
      <c r="NQD36" s="49"/>
      <c r="NQE36" s="49"/>
      <c r="NQF36" s="49"/>
      <c r="NQG36" s="49"/>
      <c r="NQH36" s="49"/>
      <c r="NQI36" s="49"/>
      <c r="NQJ36" s="49"/>
      <c r="NQK36" s="49"/>
      <c r="NQL36" s="49"/>
      <c r="NQM36" s="49"/>
      <c r="NQN36" s="49"/>
      <c r="NQO36" s="49"/>
      <c r="NQP36" s="49"/>
      <c r="NQQ36" s="49"/>
      <c r="NQR36" s="49"/>
      <c r="NQS36" s="49"/>
      <c r="NQT36" s="49"/>
      <c r="NQU36" s="49"/>
      <c r="NQV36" s="49"/>
      <c r="NQW36" s="49"/>
      <c r="NQX36" s="49"/>
      <c r="NQY36" s="49"/>
      <c r="NQZ36" s="49"/>
      <c r="NRA36" s="49"/>
      <c r="NRB36" s="49"/>
      <c r="NRC36" s="49"/>
      <c r="NRD36" s="49"/>
      <c r="NRE36" s="49"/>
      <c r="NRF36" s="49"/>
      <c r="NRG36" s="49"/>
      <c r="NRH36" s="49"/>
      <c r="NRI36" s="49"/>
      <c r="NRJ36" s="49"/>
      <c r="NRK36" s="49"/>
      <c r="NRL36" s="49"/>
      <c r="NRM36" s="49"/>
      <c r="NRN36" s="49"/>
      <c r="NRO36" s="49"/>
      <c r="NRP36" s="49"/>
      <c r="NRQ36" s="49"/>
      <c r="NRR36" s="49"/>
      <c r="NRS36" s="49"/>
      <c r="NRT36" s="49"/>
      <c r="NRU36" s="49"/>
      <c r="NRV36" s="49"/>
      <c r="NRW36" s="49"/>
      <c r="NRX36" s="49"/>
      <c r="NRY36" s="49"/>
      <c r="NRZ36" s="49"/>
      <c r="NSA36" s="49"/>
      <c r="NSB36" s="49"/>
      <c r="NSC36" s="49"/>
      <c r="NSD36" s="49"/>
      <c r="NSE36" s="49"/>
      <c r="NSF36" s="49"/>
      <c r="NSG36" s="49"/>
      <c r="NSH36" s="49"/>
      <c r="NSI36" s="49"/>
      <c r="NSJ36" s="49"/>
      <c r="NSK36" s="49"/>
      <c r="NSL36" s="49"/>
      <c r="NSM36" s="49"/>
      <c r="NSN36" s="49"/>
      <c r="NSO36" s="49"/>
      <c r="NSP36" s="49"/>
      <c r="NSQ36" s="49"/>
      <c r="NSR36" s="49"/>
      <c r="NSS36" s="49"/>
      <c r="NST36" s="49"/>
      <c r="NSU36" s="49"/>
      <c r="NSV36" s="49"/>
      <c r="NSW36" s="49"/>
      <c r="NSX36" s="49"/>
      <c r="NSY36" s="49"/>
      <c r="NSZ36" s="49"/>
      <c r="NTA36" s="49"/>
      <c r="NTB36" s="49"/>
      <c r="NTC36" s="49"/>
      <c r="NTD36" s="49"/>
      <c r="NTE36" s="49"/>
      <c r="NTF36" s="49"/>
      <c r="NTG36" s="49"/>
      <c r="NTH36" s="49"/>
      <c r="NTI36" s="49"/>
      <c r="NTJ36" s="49"/>
      <c r="NTK36" s="49"/>
      <c r="NTL36" s="49"/>
      <c r="NTM36" s="49"/>
      <c r="NTN36" s="49"/>
      <c r="NTO36" s="49"/>
      <c r="NTP36" s="49"/>
      <c r="NTQ36" s="49"/>
      <c r="NTR36" s="49"/>
      <c r="NTS36" s="49"/>
      <c r="NTT36" s="49"/>
      <c r="NTU36" s="49"/>
      <c r="NTV36" s="49"/>
      <c r="NTW36" s="49"/>
      <c r="NTX36" s="49"/>
      <c r="NTY36" s="49"/>
      <c r="NTZ36" s="49"/>
      <c r="NUA36" s="49"/>
      <c r="NUB36" s="49"/>
      <c r="NUC36" s="49"/>
      <c r="NUD36" s="49"/>
      <c r="NUE36" s="49"/>
      <c r="NUF36" s="49"/>
      <c r="NUG36" s="49"/>
      <c r="NUH36" s="49"/>
      <c r="NUI36" s="49"/>
      <c r="NUJ36" s="49"/>
      <c r="NUK36" s="49"/>
      <c r="NUL36" s="49"/>
      <c r="NUM36" s="49"/>
      <c r="NUN36" s="49"/>
      <c r="NUO36" s="49"/>
      <c r="NUP36" s="49"/>
      <c r="NUQ36" s="49"/>
      <c r="NUR36" s="49"/>
      <c r="NUS36" s="49"/>
      <c r="NUT36" s="49"/>
      <c r="NUU36" s="49"/>
      <c r="NUV36" s="49"/>
      <c r="NUW36" s="49"/>
      <c r="NUX36" s="49"/>
      <c r="NUY36" s="49"/>
      <c r="NUZ36" s="49"/>
      <c r="NVA36" s="49"/>
      <c r="NVB36" s="49"/>
      <c r="NVC36" s="49"/>
      <c r="NVD36" s="49"/>
      <c r="NVE36" s="49"/>
      <c r="NVF36" s="49"/>
      <c r="NVG36" s="49"/>
      <c r="NVH36" s="49"/>
      <c r="NVI36" s="49"/>
      <c r="NVJ36" s="49"/>
      <c r="NVK36" s="49"/>
      <c r="NVL36" s="49"/>
      <c r="NVM36" s="49"/>
      <c r="NVN36" s="49"/>
      <c r="NVO36" s="49"/>
      <c r="NVP36" s="49"/>
      <c r="NVQ36" s="49"/>
      <c r="NVR36" s="49"/>
      <c r="NVS36" s="49"/>
      <c r="NVT36" s="49"/>
      <c r="NVU36" s="49"/>
      <c r="NVV36" s="49"/>
      <c r="NVW36" s="49"/>
      <c r="NVX36" s="49"/>
      <c r="NVY36" s="49"/>
      <c r="NVZ36" s="49"/>
      <c r="NWA36" s="49"/>
      <c r="NWB36" s="49"/>
      <c r="NWC36" s="49"/>
      <c r="NWD36" s="49"/>
      <c r="NWE36" s="49"/>
      <c r="NWF36" s="49"/>
      <c r="NWG36" s="49"/>
      <c r="NWH36" s="49"/>
      <c r="NWI36" s="49"/>
      <c r="NWJ36" s="49"/>
      <c r="NWK36" s="49"/>
      <c r="NWL36" s="49"/>
      <c r="NWM36" s="49"/>
      <c r="NWN36" s="49"/>
      <c r="NWO36" s="49"/>
      <c r="NWP36" s="49"/>
      <c r="NWQ36" s="49"/>
      <c r="NWR36" s="49"/>
      <c r="NWS36" s="49"/>
      <c r="NWT36" s="49"/>
      <c r="NWU36" s="49"/>
      <c r="NWV36" s="49"/>
      <c r="NWW36" s="49"/>
      <c r="NWX36" s="49"/>
      <c r="NWY36" s="49"/>
      <c r="NWZ36" s="49"/>
      <c r="NXA36" s="49"/>
      <c r="NXB36" s="49"/>
      <c r="NXC36" s="49"/>
      <c r="NXD36" s="49"/>
      <c r="NXE36" s="49"/>
      <c r="NXF36" s="49"/>
      <c r="NXG36" s="49"/>
      <c r="NXH36" s="49"/>
      <c r="NXI36" s="49"/>
      <c r="NXJ36" s="49"/>
      <c r="NXK36" s="49"/>
      <c r="NXL36" s="49"/>
      <c r="NXM36" s="49"/>
      <c r="NXN36" s="49"/>
      <c r="NXO36" s="49"/>
      <c r="NXP36" s="49"/>
      <c r="NXQ36" s="49"/>
      <c r="NXR36" s="49"/>
      <c r="NXS36" s="49"/>
      <c r="NXT36" s="49"/>
      <c r="NXU36" s="49"/>
      <c r="NXV36" s="49"/>
      <c r="NXW36" s="49"/>
      <c r="NXX36" s="49"/>
      <c r="NXY36" s="49"/>
      <c r="NXZ36" s="49"/>
      <c r="NYA36" s="49"/>
      <c r="NYB36" s="49"/>
      <c r="NYC36" s="49"/>
      <c r="NYD36" s="49"/>
      <c r="NYE36" s="49"/>
      <c r="NYF36" s="49"/>
      <c r="NYG36" s="49"/>
      <c r="NYH36" s="49"/>
      <c r="NYI36" s="49"/>
      <c r="NYJ36" s="49"/>
      <c r="NYK36" s="49"/>
      <c r="NYL36" s="49"/>
      <c r="NYM36" s="49"/>
      <c r="NYN36" s="49"/>
      <c r="NYO36" s="49"/>
      <c r="NYP36" s="49"/>
      <c r="NYQ36" s="49"/>
      <c r="NYR36" s="49"/>
      <c r="NYS36" s="49"/>
      <c r="NYT36" s="49"/>
      <c r="NYU36" s="49"/>
      <c r="NYV36" s="49"/>
      <c r="NYW36" s="49"/>
      <c r="NYX36" s="49"/>
      <c r="NYY36" s="49"/>
      <c r="NYZ36" s="49"/>
      <c r="NZA36" s="49"/>
      <c r="NZB36" s="49"/>
      <c r="NZC36" s="49"/>
      <c r="NZD36" s="49"/>
      <c r="NZE36" s="49"/>
      <c r="NZF36" s="49"/>
      <c r="NZG36" s="49"/>
      <c r="NZH36" s="49"/>
      <c r="NZI36" s="49"/>
      <c r="NZJ36" s="49"/>
      <c r="NZK36" s="49"/>
      <c r="NZL36" s="49"/>
      <c r="NZM36" s="49"/>
      <c r="NZN36" s="49"/>
      <c r="NZO36" s="49"/>
      <c r="NZP36" s="49"/>
      <c r="NZQ36" s="49"/>
      <c r="NZR36" s="49"/>
      <c r="NZS36" s="49"/>
      <c r="NZT36" s="49"/>
      <c r="NZU36" s="49"/>
      <c r="NZV36" s="49"/>
      <c r="NZW36" s="49"/>
      <c r="NZX36" s="49"/>
      <c r="NZY36" s="49"/>
      <c r="NZZ36" s="49"/>
      <c r="OAA36" s="49"/>
      <c r="OAB36" s="49"/>
      <c r="OAC36" s="49"/>
      <c r="OAD36" s="49"/>
      <c r="OAE36" s="49"/>
      <c r="OAF36" s="49"/>
      <c r="OAG36" s="49"/>
      <c r="OAH36" s="49"/>
      <c r="OAI36" s="49"/>
      <c r="OAJ36" s="49"/>
      <c r="OAK36" s="49"/>
      <c r="OAL36" s="49"/>
      <c r="OAM36" s="49"/>
      <c r="OAN36" s="49"/>
      <c r="OAO36" s="49"/>
      <c r="OAP36" s="49"/>
      <c r="OAQ36" s="49"/>
      <c r="OAR36" s="49"/>
      <c r="OAS36" s="49"/>
      <c r="OAT36" s="49"/>
      <c r="OAU36" s="49"/>
      <c r="OAV36" s="49"/>
      <c r="OAW36" s="49"/>
      <c r="OAX36" s="49"/>
      <c r="OAY36" s="49"/>
      <c r="OAZ36" s="49"/>
      <c r="OBA36" s="49"/>
      <c r="OBB36" s="49"/>
      <c r="OBC36" s="49"/>
      <c r="OBD36" s="49"/>
      <c r="OBE36" s="49"/>
      <c r="OBF36" s="49"/>
      <c r="OBG36" s="49"/>
      <c r="OBH36" s="49"/>
      <c r="OBI36" s="49"/>
      <c r="OBJ36" s="49"/>
      <c r="OBK36" s="49"/>
      <c r="OBL36" s="49"/>
      <c r="OBM36" s="49"/>
      <c r="OBN36" s="49"/>
      <c r="OBO36" s="49"/>
      <c r="OBP36" s="49"/>
      <c r="OBQ36" s="49"/>
      <c r="OBR36" s="49"/>
      <c r="OBS36" s="49"/>
      <c r="OBT36" s="49"/>
      <c r="OBU36" s="49"/>
      <c r="OBV36" s="49"/>
      <c r="OBW36" s="49"/>
      <c r="OBX36" s="49"/>
      <c r="OBY36" s="49"/>
      <c r="OBZ36" s="49"/>
      <c r="OCA36" s="49"/>
      <c r="OCB36" s="49"/>
      <c r="OCC36" s="49"/>
      <c r="OCD36" s="49"/>
      <c r="OCE36" s="49"/>
      <c r="OCF36" s="49"/>
      <c r="OCG36" s="49"/>
      <c r="OCH36" s="49"/>
      <c r="OCI36" s="49"/>
      <c r="OCJ36" s="49"/>
      <c r="OCK36" s="49"/>
      <c r="OCL36" s="49"/>
      <c r="OCM36" s="49"/>
      <c r="OCN36" s="49"/>
      <c r="OCO36" s="49"/>
      <c r="OCP36" s="49"/>
      <c r="OCQ36" s="49"/>
      <c r="OCR36" s="49"/>
      <c r="OCS36" s="49"/>
      <c r="OCT36" s="49"/>
      <c r="OCU36" s="49"/>
      <c r="OCV36" s="49"/>
      <c r="OCW36" s="49"/>
      <c r="OCX36" s="49"/>
      <c r="OCY36" s="49"/>
      <c r="OCZ36" s="49"/>
      <c r="ODA36" s="49"/>
      <c r="ODB36" s="49"/>
      <c r="ODC36" s="49"/>
      <c r="ODD36" s="49"/>
      <c r="ODE36" s="49"/>
      <c r="ODF36" s="49"/>
      <c r="ODG36" s="49"/>
      <c r="ODH36" s="49"/>
      <c r="ODI36" s="49"/>
      <c r="ODJ36" s="49"/>
      <c r="ODK36" s="49"/>
      <c r="ODL36" s="49"/>
      <c r="ODM36" s="49"/>
      <c r="ODN36" s="49"/>
      <c r="ODO36" s="49"/>
      <c r="ODP36" s="49"/>
      <c r="ODQ36" s="49"/>
      <c r="ODR36" s="49"/>
      <c r="ODS36" s="49"/>
      <c r="ODT36" s="49"/>
      <c r="ODU36" s="49"/>
      <c r="ODV36" s="49"/>
      <c r="ODW36" s="49"/>
      <c r="ODX36" s="49"/>
      <c r="ODY36" s="49"/>
      <c r="ODZ36" s="49"/>
      <c r="OEA36" s="49"/>
      <c r="OEB36" s="49"/>
      <c r="OEC36" s="49"/>
      <c r="OED36" s="49"/>
      <c r="OEE36" s="49"/>
      <c r="OEF36" s="49"/>
      <c r="OEG36" s="49"/>
      <c r="OEH36" s="49"/>
      <c r="OEI36" s="49"/>
      <c r="OEJ36" s="49"/>
      <c r="OEK36" s="49"/>
      <c r="OEL36" s="49"/>
      <c r="OEM36" s="49"/>
      <c r="OEN36" s="49"/>
      <c r="OEO36" s="49"/>
      <c r="OEP36" s="49"/>
      <c r="OEQ36" s="49"/>
      <c r="OER36" s="49"/>
      <c r="OES36" s="49"/>
      <c r="OET36" s="49"/>
      <c r="OEU36" s="49"/>
      <c r="OEV36" s="49"/>
      <c r="OEW36" s="49"/>
      <c r="OEX36" s="49"/>
      <c r="OEY36" s="49"/>
      <c r="OEZ36" s="49"/>
      <c r="OFA36" s="49"/>
      <c r="OFB36" s="49"/>
      <c r="OFC36" s="49"/>
      <c r="OFD36" s="49"/>
      <c r="OFE36" s="49"/>
      <c r="OFF36" s="49"/>
      <c r="OFG36" s="49"/>
      <c r="OFH36" s="49"/>
      <c r="OFI36" s="49"/>
      <c r="OFJ36" s="49"/>
      <c r="OFK36" s="49"/>
      <c r="OFL36" s="49"/>
      <c r="OFM36" s="49"/>
      <c r="OFN36" s="49"/>
      <c r="OFO36" s="49"/>
      <c r="OFP36" s="49"/>
      <c r="OFQ36" s="49"/>
      <c r="OFR36" s="49"/>
      <c r="OFS36" s="49"/>
      <c r="OFT36" s="49"/>
      <c r="OFU36" s="49"/>
      <c r="OFV36" s="49"/>
      <c r="OFW36" s="49"/>
      <c r="OFX36" s="49"/>
      <c r="OFY36" s="49"/>
      <c r="OFZ36" s="49"/>
      <c r="OGA36" s="49"/>
      <c r="OGB36" s="49"/>
      <c r="OGC36" s="49"/>
      <c r="OGD36" s="49"/>
      <c r="OGE36" s="49"/>
      <c r="OGF36" s="49"/>
      <c r="OGG36" s="49"/>
      <c r="OGH36" s="49"/>
      <c r="OGI36" s="49"/>
      <c r="OGJ36" s="49"/>
      <c r="OGK36" s="49"/>
      <c r="OGL36" s="49"/>
      <c r="OGM36" s="49"/>
      <c r="OGN36" s="49"/>
      <c r="OGO36" s="49"/>
      <c r="OGP36" s="49"/>
      <c r="OGQ36" s="49"/>
      <c r="OGR36" s="49"/>
      <c r="OGS36" s="49"/>
      <c r="OGT36" s="49"/>
      <c r="OGU36" s="49"/>
      <c r="OGV36" s="49"/>
      <c r="OGW36" s="49"/>
      <c r="OGX36" s="49"/>
      <c r="OGY36" s="49"/>
      <c r="OGZ36" s="49"/>
      <c r="OHA36" s="49"/>
      <c r="OHB36" s="49"/>
      <c r="OHC36" s="49"/>
      <c r="OHD36" s="49"/>
      <c r="OHE36" s="49"/>
      <c r="OHF36" s="49"/>
      <c r="OHG36" s="49"/>
      <c r="OHH36" s="49"/>
      <c r="OHI36" s="49"/>
      <c r="OHJ36" s="49"/>
      <c r="OHK36" s="49"/>
      <c r="OHL36" s="49"/>
      <c r="OHM36" s="49"/>
      <c r="OHN36" s="49"/>
      <c r="OHO36" s="49"/>
      <c r="OHP36" s="49"/>
      <c r="OHQ36" s="49"/>
      <c r="OHR36" s="49"/>
      <c r="OHS36" s="49"/>
      <c r="OHT36" s="49"/>
      <c r="OHU36" s="49"/>
      <c r="OHV36" s="49"/>
      <c r="OHW36" s="49"/>
      <c r="OHX36" s="49"/>
      <c r="OHY36" s="49"/>
      <c r="OHZ36" s="49"/>
      <c r="OIA36" s="49"/>
      <c r="OIB36" s="49"/>
      <c r="OIC36" s="49"/>
      <c r="OID36" s="49"/>
      <c r="OIE36" s="49"/>
      <c r="OIF36" s="49"/>
      <c r="OIG36" s="49"/>
      <c r="OIH36" s="49"/>
      <c r="OII36" s="49"/>
      <c r="OIJ36" s="49"/>
      <c r="OIK36" s="49"/>
      <c r="OIL36" s="49"/>
      <c r="OIM36" s="49"/>
      <c r="OIN36" s="49"/>
      <c r="OIO36" s="49"/>
      <c r="OIP36" s="49"/>
      <c r="OIQ36" s="49"/>
      <c r="OIR36" s="49"/>
      <c r="OIS36" s="49"/>
      <c r="OIT36" s="49"/>
      <c r="OIU36" s="49"/>
      <c r="OIV36" s="49"/>
      <c r="OIW36" s="49"/>
      <c r="OIX36" s="49"/>
      <c r="OIY36" s="49"/>
      <c r="OIZ36" s="49"/>
      <c r="OJA36" s="49"/>
      <c r="OJB36" s="49"/>
      <c r="OJC36" s="49"/>
      <c r="OJD36" s="49"/>
      <c r="OJE36" s="49"/>
      <c r="OJF36" s="49"/>
      <c r="OJG36" s="49"/>
      <c r="OJH36" s="49"/>
      <c r="OJI36" s="49"/>
      <c r="OJJ36" s="49"/>
      <c r="OJK36" s="49"/>
      <c r="OJL36" s="49"/>
      <c r="OJM36" s="49"/>
      <c r="OJN36" s="49"/>
      <c r="OJO36" s="49"/>
      <c r="OJP36" s="49"/>
      <c r="OJQ36" s="49"/>
      <c r="OJR36" s="49"/>
      <c r="OJS36" s="49"/>
      <c r="OJT36" s="49"/>
      <c r="OJU36" s="49"/>
      <c r="OJV36" s="49"/>
      <c r="OJW36" s="49"/>
      <c r="OJX36" s="49"/>
      <c r="OJY36" s="49"/>
      <c r="OJZ36" s="49"/>
      <c r="OKA36" s="49"/>
      <c r="OKB36" s="49"/>
      <c r="OKC36" s="49"/>
      <c r="OKD36" s="49"/>
      <c r="OKE36" s="49"/>
      <c r="OKF36" s="49"/>
      <c r="OKG36" s="49"/>
      <c r="OKH36" s="49"/>
      <c r="OKI36" s="49"/>
      <c r="OKJ36" s="49"/>
      <c r="OKK36" s="49"/>
      <c r="OKL36" s="49"/>
      <c r="OKM36" s="49"/>
      <c r="OKN36" s="49"/>
      <c r="OKO36" s="49"/>
      <c r="OKP36" s="49"/>
      <c r="OKQ36" s="49"/>
      <c r="OKR36" s="49"/>
      <c r="OKS36" s="49"/>
      <c r="OKT36" s="49"/>
      <c r="OKU36" s="49"/>
      <c r="OKV36" s="49"/>
      <c r="OKW36" s="49"/>
      <c r="OKX36" s="49"/>
      <c r="OKY36" s="49"/>
      <c r="OKZ36" s="49"/>
      <c r="OLA36" s="49"/>
      <c r="OLB36" s="49"/>
      <c r="OLC36" s="49"/>
      <c r="OLD36" s="49"/>
      <c r="OLE36" s="49"/>
      <c r="OLF36" s="49"/>
      <c r="OLG36" s="49"/>
      <c r="OLH36" s="49"/>
      <c r="OLI36" s="49"/>
      <c r="OLJ36" s="49"/>
      <c r="OLK36" s="49"/>
      <c r="OLL36" s="49"/>
      <c r="OLM36" s="49"/>
      <c r="OLN36" s="49"/>
      <c r="OLO36" s="49"/>
      <c r="OLP36" s="49"/>
      <c r="OLQ36" s="49"/>
      <c r="OLR36" s="49"/>
      <c r="OLS36" s="49"/>
      <c r="OLT36" s="49"/>
      <c r="OLU36" s="49"/>
      <c r="OLV36" s="49"/>
      <c r="OLW36" s="49"/>
      <c r="OLX36" s="49"/>
      <c r="OLY36" s="49"/>
      <c r="OLZ36" s="49"/>
      <c r="OMA36" s="49"/>
      <c r="OMB36" s="49"/>
      <c r="OMC36" s="49"/>
      <c r="OMD36" s="49"/>
      <c r="OME36" s="49"/>
      <c r="OMF36" s="49"/>
      <c r="OMG36" s="49"/>
      <c r="OMH36" s="49"/>
      <c r="OMI36" s="49"/>
      <c r="OMJ36" s="49"/>
      <c r="OMK36" s="49"/>
      <c r="OML36" s="49"/>
      <c r="OMM36" s="49"/>
      <c r="OMN36" s="49"/>
      <c r="OMO36" s="49"/>
      <c r="OMP36" s="49"/>
      <c r="OMQ36" s="49"/>
      <c r="OMR36" s="49"/>
      <c r="OMS36" s="49"/>
      <c r="OMT36" s="49"/>
      <c r="OMU36" s="49"/>
      <c r="OMV36" s="49"/>
      <c r="OMW36" s="49"/>
      <c r="OMX36" s="49"/>
      <c r="OMY36" s="49"/>
      <c r="OMZ36" s="49"/>
      <c r="ONA36" s="49"/>
      <c r="ONB36" s="49"/>
      <c r="ONC36" s="49"/>
      <c r="OND36" s="49"/>
      <c r="ONE36" s="49"/>
      <c r="ONF36" s="49"/>
      <c r="ONG36" s="49"/>
      <c r="ONH36" s="49"/>
      <c r="ONI36" s="49"/>
      <c r="ONJ36" s="49"/>
      <c r="ONK36" s="49"/>
      <c r="ONL36" s="49"/>
      <c r="ONM36" s="49"/>
      <c r="ONN36" s="49"/>
      <c r="ONO36" s="49"/>
      <c r="ONP36" s="49"/>
      <c r="ONQ36" s="49"/>
      <c r="ONR36" s="49"/>
      <c r="ONS36" s="49"/>
      <c r="ONT36" s="49"/>
      <c r="ONU36" s="49"/>
      <c r="ONV36" s="49"/>
      <c r="ONW36" s="49"/>
      <c r="ONX36" s="49"/>
      <c r="ONY36" s="49"/>
      <c r="ONZ36" s="49"/>
      <c r="OOA36" s="49"/>
      <c r="OOB36" s="49"/>
      <c r="OOC36" s="49"/>
      <c r="OOD36" s="49"/>
      <c r="OOE36" s="49"/>
      <c r="OOF36" s="49"/>
      <c r="OOG36" s="49"/>
      <c r="OOH36" s="49"/>
      <c r="OOI36" s="49"/>
      <c r="OOJ36" s="49"/>
      <c r="OOK36" s="49"/>
      <c r="OOL36" s="49"/>
      <c r="OOM36" s="49"/>
      <c r="OON36" s="49"/>
      <c r="OOO36" s="49"/>
      <c r="OOP36" s="49"/>
      <c r="OOQ36" s="49"/>
      <c r="OOR36" s="49"/>
      <c r="OOS36" s="49"/>
      <c r="OOT36" s="49"/>
      <c r="OOU36" s="49"/>
      <c r="OOV36" s="49"/>
      <c r="OOW36" s="49"/>
      <c r="OOX36" s="49"/>
      <c r="OOY36" s="49"/>
      <c r="OOZ36" s="49"/>
      <c r="OPA36" s="49"/>
      <c r="OPB36" s="49"/>
      <c r="OPC36" s="49"/>
      <c r="OPD36" s="49"/>
      <c r="OPE36" s="49"/>
      <c r="OPF36" s="49"/>
      <c r="OPG36" s="49"/>
      <c r="OPH36" s="49"/>
      <c r="OPI36" s="49"/>
      <c r="OPJ36" s="49"/>
      <c r="OPK36" s="49"/>
      <c r="OPL36" s="49"/>
      <c r="OPM36" s="49"/>
      <c r="OPN36" s="49"/>
      <c r="OPO36" s="49"/>
      <c r="OPP36" s="49"/>
      <c r="OPQ36" s="49"/>
      <c r="OPR36" s="49"/>
      <c r="OPS36" s="49"/>
      <c r="OPT36" s="49"/>
      <c r="OPU36" s="49"/>
      <c r="OPV36" s="49"/>
      <c r="OPW36" s="49"/>
      <c r="OPX36" s="49"/>
      <c r="OPY36" s="49"/>
      <c r="OPZ36" s="49"/>
      <c r="OQA36" s="49"/>
      <c r="OQB36" s="49"/>
      <c r="OQC36" s="49"/>
      <c r="OQD36" s="49"/>
      <c r="OQE36" s="49"/>
      <c r="OQF36" s="49"/>
      <c r="OQG36" s="49"/>
      <c r="OQH36" s="49"/>
      <c r="OQI36" s="49"/>
      <c r="OQJ36" s="49"/>
      <c r="OQK36" s="49"/>
      <c r="OQL36" s="49"/>
      <c r="OQM36" s="49"/>
      <c r="OQN36" s="49"/>
      <c r="OQO36" s="49"/>
      <c r="OQP36" s="49"/>
      <c r="OQQ36" s="49"/>
      <c r="OQR36" s="49"/>
      <c r="OQS36" s="49"/>
      <c r="OQT36" s="49"/>
      <c r="OQU36" s="49"/>
      <c r="OQV36" s="49"/>
      <c r="OQW36" s="49"/>
      <c r="OQX36" s="49"/>
      <c r="OQY36" s="49"/>
      <c r="OQZ36" s="49"/>
      <c r="ORA36" s="49"/>
      <c r="ORB36" s="49"/>
      <c r="ORC36" s="49"/>
      <c r="ORD36" s="49"/>
      <c r="ORE36" s="49"/>
      <c r="ORF36" s="49"/>
      <c r="ORG36" s="49"/>
      <c r="ORH36" s="49"/>
      <c r="ORI36" s="49"/>
      <c r="ORJ36" s="49"/>
      <c r="ORK36" s="49"/>
      <c r="ORL36" s="49"/>
      <c r="ORM36" s="49"/>
      <c r="ORN36" s="49"/>
      <c r="ORO36" s="49"/>
      <c r="ORP36" s="49"/>
      <c r="ORQ36" s="49"/>
      <c r="ORR36" s="49"/>
      <c r="ORS36" s="49"/>
      <c r="ORT36" s="49"/>
      <c r="ORU36" s="49"/>
      <c r="ORV36" s="49"/>
      <c r="ORW36" s="49"/>
      <c r="ORX36" s="49"/>
      <c r="ORY36" s="49"/>
      <c r="ORZ36" s="49"/>
      <c r="OSA36" s="49"/>
      <c r="OSB36" s="49"/>
      <c r="OSC36" s="49"/>
      <c r="OSD36" s="49"/>
      <c r="OSE36" s="49"/>
      <c r="OSF36" s="49"/>
      <c r="OSG36" s="49"/>
      <c r="OSH36" s="49"/>
      <c r="OSI36" s="49"/>
      <c r="OSJ36" s="49"/>
      <c r="OSK36" s="49"/>
      <c r="OSL36" s="49"/>
      <c r="OSM36" s="49"/>
      <c r="OSN36" s="49"/>
      <c r="OSO36" s="49"/>
      <c r="OSP36" s="49"/>
      <c r="OSQ36" s="49"/>
      <c r="OSR36" s="49"/>
      <c r="OSS36" s="49"/>
      <c r="OST36" s="49"/>
      <c r="OSU36" s="49"/>
      <c r="OSV36" s="49"/>
      <c r="OSW36" s="49"/>
      <c r="OSX36" s="49"/>
      <c r="OSY36" s="49"/>
      <c r="OSZ36" s="49"/>
      <c r="OTA36" s="49"/>
      <c r="OTB36" s="49"/>
      <c r="OTC36" s="49"/>
      <c r="OTD36" s="49"/>
      <c r="OTE36" s="49"/>
      <c r="OTF36" s="49"/>
      <c r="OTG36" s="49"/>
      <c r="OTH36" s="49"/>
      <c r="OTI36" s="49"/>
      <c r="OTJ36" s="49"/>
      <c r="OTK36" s="49"/>
      <c r="OTL36" s="49"/>
      <c r="OTM36" s="49"/>
      <c r="OTN36" s="49"/>
      <c r="OTO36" s="49"/>
      <c r="OTP36" s="49"/>
      <c r="OTQ36" s="49"/>
      <c r="OTR36" s="49"/>
      <c r="OTS36" s="49"/>
      <c r="OTT36" s="49"/>
      <c r="OTU36" s="49"/>
      <c r="OTV36" s="49"/>
      <c r="OTW36" s="49"/>
      <c r="OTX36" s="49"/>
      <c r="OTY36" s="49"/>
      <c r="OTZ36" s="49"/>
      <c r="OUA36" s="49"/>
      <c r="OUB36" s="49"/>
      <c r="OUC36" s="49"/>
      <c r="OUD36" s="49"/>
      <c r="OUE36" s="49"/>
      <c r="OUF36" s="49"/>
      <c r="OUG36" s="49"/>
      <c r="OUH36" s="49"/>
      <c r="OUI36" s="49"/>
      <c r="OUJ36" s="49"/>
      <c r="OUK36" s="49"/>
      <c r="OUL36" s="49"/>
      <c r="OUM36" s="49"/>
      <c r="OUN36" s="49"/>
      <c r="OUO36" s="49"/>
      <c r="OUP36" s="49"/>
      <c r="OUQ36" s="49"/>
      <c r="OUR36" s="49"/>
      <c r="OUS36" s="49"/>
      <c r="OUT36" s="49"/>
      <c r="OUU36" s="49"/>
      <c r="OUV36" s="49"/>
      <c r="OUW36" s="49"/>
      <c r="OUX36" s="49"/>
      <c r="OUY36" s="49"/>
      <c r="OUZ36" s="49"/>
      <c r="OVA36" s="49"/>
      <c r="OVB36" s="49"/>
      <c r="OVC36" s="49"/>
      <c r="OVD36" s="49"/>
      <c r="OVE36" s="49"/>
      <c r="OVF36" s="49"/>
      <c r="OVG36" s="49"/>
      <c r="OVH36" s="49"/>
      <c r="OVI36" s="49"/>
      <c r="OVJ36" s="49"/>
      <c r="OVK36" s="49"/>
      <c r="OVL36" s="49"/>
      <c r="OVM36" s="49"/>
      <c r="OVN36" s="49"/>
      <c r="OVO36" s="49"/>
      <c r="OVP36" s="49"/>
      <c r="OVQ36" s="49"/>
      <c r="OVR36" s="49"/>
      <c r="OVS36" s="49"/>
      <c r="OVT36" s="49"/>
      <c r="OVU36" s="49"/>
      <c r="OVV36" s="49"/>
      <c r="OVW36" s="49"/>
      <c r="OVX36" s="49"/>
      <c r="OVY36" s="49"/>
      <c r="OVZ36" s="49"/>
      <c r="OWA36" s="49"/>
      <c r="OWB36" s="49"/>
      <c r="OWC36" s="49"/>
      <c r="OWD36" s="49"/>
      <c r="OWE36" s="49"/>
      <c r="OWF36" s="49"/>
      <c r="OWG36" s="49"/>
      <c r="OWH36" s="49"/>
      <c r="OWI36" s="49"/>
      <c r="OWJ36" s="49"/>
      <c r="OWK36" s="49"/>
      <c r="OWL36" s="49"/>
      <c r="OWM36" s="49"/>
      <c r="OWN36" s="49"/>
      <c r="OWO36" s="49"/>
      <c r="OWP36" s="49"/>
      <c r="OWQ36" s="49"/>
      <c r="OWR36" s="49"/>
      <c r="OWS36" s="49"/>
      <c r="OWT36" s="49"/>
      <c r="OWU36" s="49"/>
      <c r="OWV36" s="49"/>
      <c r="OWW36" s="49"/>
      <c r="OWX36" s="49"/>
      <c r="OWY36" s="49"/>
      <c r="OWZ36" s="49"/>
      <c r="OXA36" s="49"/>
      <c r="OXB36" s="49"/>
      <c r="OXC36" s="49"/>
      <c r="OXD36" s="49"/>
      <c r="OXE36" s="49"/>
      <c r="OXF36" s="49"/>
      <c r="OXG36" s="49"/>
      <c r="OXH36" s="49"/>
      <c r="OXI36" s="49"/>
      <c r="OXJ36" s="49"/>
      <c r="OXK36" s="49"/>
      <c r="OXL36" s="49"/>
      <c r="OXM36" s="49"/>
      <c r="OXN36" s="49"/>
      <c r="OXO36" s="49"/>
      <c r="OXP36" s="49"/>
      <c r="OXQ36" s="49"/>
      <c r="OXR36" s="49"/>
      <c r="OXS36" s="49"/>
      <c r="OXT36" s="49"/>
      <c r="OXU36" s="49"/>
      <c r="OXV36" s="49"/>
      <c r="OXW36" s="49"/>
      <c r="OXX36" s="49"/>
      <c r="OXY36" s="49"/>
      <c r="OXZ36" s="49"/>
      <c r="OYA36" s="49"/>
      <c r="OYB36" s="49"/>
      <c r="OYC36" s="49"/>
      <c r="OYD36" s="49"/>
      <c r="OYE36" s="49"/>
      <c r="OYF36" s="49"/>
      <c r="OYG36" s="49"/>
      <c r="OYH36" s="49"/>
      <c r="OYI36" s="49"/>
      <c r="OYJ36" s="49"/>
      <c r="OYK36" s="49"/>
      <c r="OYL36" s="49"/>
      <c r="OYM36" s="49"/>
      <c r="OYN36" s="49"/>
      <c r="OYO36" s="49"/>
      <c r="OYP36" s="49"/>
      <c r="OYQ36" s="49"/>
      <c r="OYR36" s="49"/>
      <c r="OYS36" s="49"/>
      <c r="OYT36" s="49"/>
      <c r="OYU36" s="49"/>
      <c r="OYV36" s="49"/>
      <c r="OYW36" s="49"/>
      <c r="OYX36" s="49"/>
      <c r="OYY36" s="49"/>
      <c r="OYZ36" s="49"/>
      <c r="OZA36" s="49"/>
      <c r="OZB36" s="49"/>
      <c r="OZC36" s="49"/>
      <c r="OZD36" s="49"/>
      <c r="OZE36" s="49"/>
      <c r="OZF36" s="49"/>
      <c r="OZG36" s="49"/>
      <c r="OZH36" s="49"/>
      <c r="OZI36" s="49"/>
      <c r="OZJ36" s="49"/>
      <c r="OZK36" s="49"/>
      <c r="OZL36" s="49"/>
      <c r="OZM36" s="49"/>
      <c r="OZN36" s="49"/>
      <c r="OZO36" s="49"/>
      <c r="OZP36" s="49"/>
      <c r="OZQ36" s="49"/>
      <c r="OZR36" s="49"/>
      <c r="OZS36" s="49"/>
      <c r="OZT36" s="49"/>
      <c r="OZU36" s="49"/>
      <c r="OZV36" s="49"/>
      <c r="OZW36" s="49"/>
      <c r="OZX36" s="49"/>
      <c r="OZY36" s="49"/>
      <c r="OZZ36" s="49"/>
      <c r="PAA36" s="49"/>
      <c r="PAB36" s="49"/>
      <c r="PAC36" s="49"/>
      <c r="PAD36" s="49"/>
      <c r="PAE36" s="49"/>
      <c r="PAF36" s="49"/>
      <c r="PAG36" s="49"/>
      <c r="PAH36" s="49"/>
      <c r="PAI36" s="49"/>
      <c r="PAJ36" s="49"/>
      <c r="PAK36" s="49"/>
      <c r="PAL36" s="49"/>
      <c r="PAM36" s="49"/>
      <c r="PAN36" s="49"/>
      <c r="PAO36" s="49"/>
      <c r="PAP36" s="49"/>
      <c r="PAQ36" s="49"/>
      <c r="PAR36" s="49"/>
      <c r="PAS36" s="49"/>
      <c r="PAT36" s="49"/>
      <c r="PAU36" s="49"/>
      <c r="PAV36" s="49"/>
      <c r="PAW36" s="49"/>
      <c r="PAX36" s="49"/>
      <c r="PAY36" s="49"/>
      <c r="PAZ36" s="49"/>
      <c r="PBA36" s="49"/>
      <c r="PBB36" s="49"/>
      <c r="PBC36" s="49"/>
      <c r="PBD36" s="49"/>
      <c r="PBE36" s="49"/>
      <c r="PBF36" s="49"/>
      <c r="PBG36" s="49"/>
      <c r="PBH36" s="49"/>
      <c r="PBI36" s="49"/>
      <c r="PBJ36" s="49"/>
      <c r="PBK36" s="49"/>
      <c r="PBL36" s="49"/>
      <c r="PBM36" s="49"/>
      <c r="PBN36" s="49"/>
      <c r="PBO36" s="49"/>
      <c r="PBP36" s="49"/>
      <c r="PBQ36" s="49"/>
      <c r="PBR36" s="49"/>
      <c r="PBS36" s="49"/>
      <c r="PBT36" s="49"/>
      <c r="PBU36" s="49"/>
      <c r="PBV36" s="49"/>
      <c r="PBW36" s="49"/>
      <c r="PBX36" s="49"/>
      <c r="PBY36" s="49"/>
      <c r="PBZ36" s="49"/>
      <c r="PCA36" s="49"/>
      <c r="PCB36" s="49"/>
      <c r="PCC36" s="49"/>
      <c r="PCD36" s="49"/>
      <c r="PCE36" s="49"/>
      <c r="PCF36" s="49"/>
      <c r="PCG36" s="49"/>
      <c r="PCH36" s="49"/>
      <c r="PCI36" s="49"/>
      <c r="PCJ36" s="49"/>
      <c r="PCK36" s="49"/>
      <c r="PCL36" s="49"/>
      <c r="PCM36" s="49"/>
      <c r="PCN36" s="49"/>
      <c r="PCO36" s="49"/>
      <c r="PCP36" s="49"/>
      <c r="PCQ36" s="49"/>
      <c r="PCR36" s="49"/>
      <c r="PCS36" s="49"/>
      <c r="PCT36" s="49"/>
      <c r="PCU36" s="49"/>
      <c r="PCV36" s="49"/>
      <c r="PCW36" s="49"/>
      <c r="PCX36" s="49"/>
      <c r="PCY36" s="49"/>
      <c r="PCZ36" s="49"/>
      <c r="PDA36" s="49"/>
      <c r="PDB36" s="49"/>
      <c r="PDC36" s="49"/>
      <c r="PDD36" s="49"/>
      <c r="PDE36" s="49"/>
      <c r="PDF36" s="49"/>
      <c r="PDG36" s="49"/>
      <c r="PDH36" s="49"/>
      <c r="PDI36" s="49"/>
      <c r="PDJ36" s="49"/>
      <c r="PDK36" s="49"/>
      <c r="PDL36" s="49"/>
      <c r="PDM36" s="49"/>
      <c r="PDN36" s="49"/>
      <c r="PDO36" s="49"/>
      <c r="PDP36" s="49"/>
      <c r="PDQ36" s="49"/>
      <c r="PDR36" s="49"/>
      <c r="PDS36" s="49"/>
      <c r="PDT36" s="49"/>
      <c r="PDU36" s="49"/>
      <c r="PDV36" s="49"/>
      <c r="PDW36" s="49"/>
      <c r="PDX36" s="49"/>
      <c r="PDY36" s="49"/>
      <c r="PDZ36" s="49"/>
      <c r="PEA36" s="49"/>
      <c r="PEB36" s="49"/>
      <c r="PEC36" s="49"/>
      <c r="PED36" s="49"/>
      <c r="PEE36" s="49"/>
      <c r="PEF36" s="49"/>
      <c r="PEG36" s="49"/>
      <c r="PEH36" s="49"/>
      <c r="PEI36" s="49"/>
      <c r="PEJ36" s="49"/>
      <c r="PEK36" s="49"/>
      <c r="PEL36" s="49"/>
      <c r="PEM36" s="49"/>
      <c r="PEN36" s="49"/>
      <c r="PEO36" s="49"/>
      <c r="PEP36" s="49"/>
      <c r="PEQ36" s="49"/>
      <c r="PER36" s="49"/>
      <c r="PES36" s="49"/>
      <c r="PET36" s="49"/>
      <c r="PEU36" s="49"/>
      <c r="PEV36" s="49"/>
      <c r="PEW36" s="49"/>
      <c r="PEX36" s="49"/>
      <c r="PEY36" s="49"/>
      <c r="PEZ36" s="49"/>
      <c r="PFA36" s="49"/>
      <c r="PFB36" s="49"/>
      <c r="PFC36" s="49"/>
      <c r="PFD36" s="49"/>
      <c r="PFE36" s="49"/>
      <c r="PFF36" s="49"/>
      <c r="PFG36" s="49"/>
      <c r="PFH36" s="49"/>
      <c r="PFI36" s="49"/>
      <c r="PFJ36" s="49"/>
      <c r="PFK36" s="49"/>
      <c r="PFL36" s="49"/>
      <c r="PFM36" s="49"/>
      <c r="PFN36" s="49"/>
      <c r="PFO36" s="49"/>
      <c r="PFP36" s="49"/>
      <c r="PFQ36" s="49"/>
      <c r="PFR36" s="49"/>
      <c r="PFS36" s="49"/>
      <c r="PFT36" s="49"/>
      <c r="PFU36" s="49"/>
      <c r="PFV36" s="49"/>
      <c r="PFW36" s="49"/>
      <c r="PFX36" s="49"/>
      <c r="PFY36" s="49"/>
      <c r="PFZ36" s="49"/>
      <c r="PGA36" s="49"/>
      <c r="PGB36" s="49"/>
      <c r="PGC36" s="49"/>
      <c r="PGD36" s="49"/>
      <c r="PGE36" s="49"/>
      <c r="PGF36" s="49"/>
      <c r="PGG36" s="49"/>
      <c r="PGH36" s="49"/>
      <c r="PGI36" s="49"/>
      <c r="PGJ36" s="49"/>
      <c r="PGK36" s="49"/>
      <c r="PGL36" s="49"/>
      <c r="PGM36" s="49"/>
      <c r="PGN36" s="49"/>
      <c r="PGO36" s="49"/>
      <c r="PGP36" s="49"/>
      <c r="PGQ36" s="49"/>
      <c r="PGR36" s="49"/>
      <c r="PGS36" s="49"/>
      <c r="PGT36" s="49"/>
      <c r="PGU36" s="49"/>
      <c r="PGV36" s="49"/>
      <c r="PGW36" s="49"/>
      <c r="PGX36" s="49"/>
      <c r="PGY36" s="49"/>
      <c r="PGZ36" s="49"/>
      <c r="PHA36" s="49"/>
      <c r="PHB36" s="49"/>
      <c r="PHC36" s="49"/>
      <c r="PHD36" s="49"/>
      <c r="PHE36" s="49"/>
      <c r="PHF36" s="49"/>
      <c r="PHG36" s="49"/>
      <c r="PHH36" s="49"/>
      <c r="PHI36" s="49"/>
      <c r="PHJ36" s="49"/>
      <c r="PHK36" s="49"/>
      <c r="PHL36" s="49"/>
      <c r="PHM36" s="49"/>
      <c r="PHN36" s="49"/>
      <c r="PHO36" s="49"/>
      <c r="PHP36" s="49"/>
      <c r="PHQ36" s="49"/>
      <c r="PHR36" s="49"/>
      <c r="PHS36" s="49"/>
      <c r="PHT36" s="49"/>
      <c r="PHU36" s="49"/>
      <c r="PHV36" s="49"/>
      <c r="PHW36" s="49"/>
      <c r="PHX36" s="49"/>
      <c r="PHY36" s="49"/>
      <c r="PHZ36" s="49"/>
      <c r="PIA36" s="49"/>
      <c r="PIB36" s="49"/>
      <c r="PIC36" s="49"/>
      <c r="PID36" s="49"/>
      <c r="PIE36" s="49"/>
      <c r="PIF36" s="49"/>
      <c r="PIG36" s="49"/>
      <c r="PIH36" s="49"/>
      <c r="PII36" s="49"/>
      <c r="PIJ36" s="49"/>
      <c r="PIK36" s="49"/>
      <c r="PIL36" s="49"/>
      <c r="PIM36" s="49"/>
      <c r="PIN36" s="49"/>
      <c r="PIO36" s="49"/>
      <c r="PIP36" s="49"/>
      <c r="PIQ36" s="49"/>
      <c r="PIR36" s="49"/>
      <c r="PIS36" s="49"/>
      <c r="PIT36" s="49"/>
      <c r="PIU36" s="49"/>
      <c r="PIV36" s="49"/>
      <c r="PIW36" s="49"/>
      <c r="PIX36" s="49"/>
      <c r="PIY36" s="49"/>
      <c r="PIZ36" s="49"/>
      <c r="PJA36" s="49"/>
      <c r="PJB36" s="49"/>
      <c r="PJC36" s="49"/>
      <c r="PJD36" s="49"/>
      <c r="PJE36" s="49"/>
      <c r="PJF36" s="49"/>
      <c r="PJG36" s="49"/>
      <c r="PJH36" s="49"/>
      <c r="PJI36" s="49"/>
      <c r="PJJ36" s="49"/>
      <c r="PJK36" s="49"/>
      <c r="PJL36" s="49"/>
      <c r="PJM36" s="49"/>
      <c r="PJN36" s="49"/>
      <c r="PJO36" s="49"/>
      <c r="PJP36" s="49"/>
      <c r="PJQ36" s="49"/>
      <c r="PJR36" s="49"/>
      <c r="PJS36" s="49"/>
      <c r="PJT36" s="49"/>
      <c r="PJU36" s="49"/>
      <c r="PJV36" s="49"/>
      <c r="PJW36" s="49"/>
      <c r="PJX36" s="49"/>
      <c r="PJY36" s="49"/>
      <c r="PJZ36" s="49"/>
      <c r="PKA36" s="49"/>
      <c r="PKB36" s="49"/>
      <c r="PKC36" s="49"/>
      <c r="PKD36" s="49"/>
      <c r="PKE36" s="49"/>
      <c r="PKF36" s="49"/>
      <c r="PKG36" s="49"/>
      <c r="PKH36" s="49"/>
      <c r="PKI36" s="49"/>
      <c r="PKJ36" s="49"/>
      <c r="PKK36" s="49"/>
      <c r="PKL36" s="49"/>
      <c r="PKM36" s="49"/>
      <c r="PKN36" s="49"/>
      <c r="PKO36" s="49"/>
      <c r="PKP36" s="49"/>
      <c r="PKQ36" s="49"/>
      <c r="PKR36" s="49"/>
      <c r="PKS36" s="49"/>
      <c r="PKT36" s="49"/>
      <c r="PKU36" s="49"/>
      <c r="PKV36" s="49"/>
      <c r="PKW36" s="49"/>
      <c r="PKX36" s="49"/>
      <c r="PKY36" s="49"/>
      <c r="PKZ36" s="49"/>
      <c r="PLA36" s="49"/>
      <c r="PLB36" s="49"/>
      <c r="PLC36" s="49"/>
      <c r="PLD36" s="49"/>
      <c r="PLE36" s="49"/>
      <c r="PLF36" s="49"/>
      <c r="PLG36" s="49"/>
      <c r="PLH36" s="49"/>
      <c r="PLI36" s="49"/>
      <c r="PLJ36" s="49"/>
      <c r="PLK36" s="49"/>
      <c r="PLL36" s="49"/>
      <c r="PLM36" s="49"/>
      <c r="PLN36" s="49"/>
      <c r="PLO36" s="49"/>
      <c r="PLP36" s="49"/>
      <c r="PLQ36" s="49"/>
      <c r="PLR36" s="49"/>
      <c r="PLS36" s="49"/>
      <c r="PLT36" s="49"/>
      <c r="PLU36" s="49"/>
      <c r="PLV36" s="49"/>
      <c r="PLW36" s="49"/>
      <c r="PLX36" s="49"/>
      <c r="PLY36" s="49"/>
      <c r="PLZ36" s="49"/>
      <c r="PMA36" s="49"/>
      <c r="PMB36" s="49"/>
      <c r="PMC36" s="49"/>
      <c r="PMD36" s="49"/>
      <c r="PME36" s="49"/>
      <c r="PMF36" s="49"/>
      <c r="PMG36" s="49"/>
      <c r="PMH36" s="49"/>
      <c r="PMI36" s="49"/>
      <c r="PMJ36" s="49"/>
      <c r="PMK36" s="49"/>
      <c r="PML36" s="49"/>
      <c r="PMM36" s="49"/>
      <c r="PMN36" s="49"/>
      <c r="PMO36" s="49"/>
      <c r="PMP36" s="49"/>
      <c r="PMQ36" s="49"/>
      <c r="PMR36" s="49"/>
      <c r="PMS36" s="49"/>
      <c r="PMT36" s="49"/>
      <c r="PMU36" s="49"/>
      <c r="PMV36" s="49"/>
      <c r="PMW36" s="49"/>
      <c r="PMX36" s="49"/>
      <c r="PMY36" s="49"/>
      <c r="PMZ36" s="49"/>
      <c r="PNA36" s="49"/>
      <c r="PNB36" s="49"/>
      <c r="PNC36" s="49"/>
      <c r="PND36" s="49"/>
      <c r="PNE36" s="49"/>
      <c r="PNF36" s="49"/>
      <c r="PNG36" s="49"/>
      <c r="PNH36" s="49"/>
      <c r="PNI36" s="49"/>
      <c r="PNJ36" s="49"/>
      <c r="PNK36" s="49"/>
      <c r="PNL36" s="49"/>
      <c r="PNM36" s="49"/>
      <c r="PNN36" s="49"/>
      <c r="PNO36" s="49"/>
      <c r="PNP36" s="49"/>
      <c r="PNQ36" s="49"/>
      <c r="PNR36" s="49"/>
      <c r="PNS36" s="49"/>
      <c r="PNT36" s="49"/>
      <c r="PNU36" s="49"/>
      <c r="PNV36" s="49"/>
      <c r="PNW36" s="49"/>
      <c r="PNX36" s="49"/>
      <c r="PNY36" s="49"/>
      <c r="PNZ36" s="49"/>
      <c r="POA36" s="49"/>
      <c r="POB36" s="49"/>
      <c r="POC36" s="49"/>
      <c r="POD36" s="49"/>
      <c r="POE36" s="49"/>
      <c r="POF36" s="49"/>
      <c r="POG36" s="49"/>
      <c r="POH36" s="49"/>
      <c r="POI36" s="49"/>
      <c r="POJ36" s="49"/>
      <c r="POK36" s="49"/>
      <c r="POL36" s="49"/>
      <c r="POM36" s="49"/>
      <c r="PON36" s="49"/>
      <c r="POO36" s="49"/>
      <c r="POP36" s="49"/>
      <c r="POQ36" s="49"/>
      <c r="POR36" s="49"/>
      <c r="POS36" s="49"/>
      <c r="POT36" s="49"/>
      <c r="POU36" s="49"/>
      <c r="POV36" s="49"/>
      <c r="POW36" s="49"/>
      <c r="POX36" s="49"/>
      <c r="POY36" s="49"/>
      <c r="POZ36" s="49"/>
      <c r="PPA36" s="49"/>
      <c r="PPB36" s="49"/>
      <c r="PPC36" s="49"/>
      <c r="PPD36" s="49"/>
      <c r="PPE36" s="49"/>
      <c r="PPF36" s="49"/>
      <c r="PPG36" s="49"/>
      <c r="PPH36" s="49"/>
      <c r="PPI36" s="49"/>
      <c r="PPJ36" s="49"/>
      <c r="PPK36" s="49"/>
      <c r="PPL36" s="49"/>
      <c r="PPM36" s="49"/>
      <c r="PPN36" s="49"/>
      <c r="PPO36" s="49"/>
      <c r="PPP36" s="49"/>
      <c r="PPQ36" s="49"/>
      <c r="PPR36" s="49"/>
      <c r="PPS36" s="49"/>
      <c r="PPT36" s="49"/>
      <c r="PPU36" s="49"/>
      <c r="PPV36" s="49"/>
      <c r="PPW36" s="49"/>
      <c r="PPX36" s="49"/>
      <c r="PPY36" s="49"/>
      <c r="PPZ36" s="49"/>
      <c r="PQA36" s="49"/>
      <c r="PQB36" s="49"/>
      <c r="PQC36" s="49"/>
      <c r="PQD36" s="49"/>
      <c r="PQE36" s="49"/>
      <c r="PQF36" s="49"/>
      <c r="PQG36" s="49"/>
      <c r="PQH36" s="49"/>
      <c r="PQI36" s="49"/>
      <c r="PQJ36" s="49"/>
      <c r="PQK36" s="49"/>
      <c r="PQL36" s="49"/>
      <c r="PQM36" s="49"/>
      <c r="PQN36" s="49"/>
      <c r="PQO36" s="49"/>
      <c r="PQP36" s="49"/>
      <c r="PQQ36" s="49"/>
      <c r="PQR36" s="49"/>
      <c r="PQS36" s="49"/>
      <c r="PQT36" s="49"/>
      <c r="PQU36" s="49"/>
      <c r="PQV36" s="49"/>
      <c r="PQW36" s="49"/>
      <c r="PQX36" s="49"/>
      <c r="PQY36" s="49"/>
      <c r="PQZ36" s="49"/>
      <c r="PRA36" s="49"/>
      <c r="PRB36" s="49"/>
      <c r="PRC36" s="49"/>
      <c r="PRD36" s="49"/>
      <c r="PRE36" s="49"/>
      <c r="PRF36" s="49"/>
      <c r="PRG36" s="49"/>
      <c r="PRH36" s="49"/>
      <c r="PRI36" s="49"/>
      <c r="PRJ36" s="49"/>
      <c r="PRK36" s="49"/>
      <c r="PRL36" s="49"/>
      <c r="PRM36" s="49"/>
      <c r="PRN36" s="49"/>
      <c r="PRO36" s="49"/>
      <c r="PRP36" s="49"/>
      <c r="PRQ36" s="49"/>
      <c r="PRR36" s="49"/>
      <c r="PRS36" s="49"/>
      <c r="PRT36" s="49"/>
      <c r="PRU36" s="49"/>
      <c r="PRV36" s="49"/>
      <c r="PRW36" s="49"/>
      <c r="PRX36" s="49"/>
      <c r="PRY36" s="49"/>
      <c r="PRZ36" s="49"/>
      <c r="PSA36" s="49"/>
      <c r="PSB36" s="49"/>
      <c r="PSC36" s="49"/>
      <c r="PSD36" s="49"/>
      <c r="PSE36" s="49"/>
      <c r="PSF36" s="49"/>
      <c r="PSG36" s="49"/>
      <c r="PSH36" s="49"/>
      <c r="PSI36" s="49"/>
      <c r="PSJ36" s="49"/>
      <c r="PSK36" s="49"/>
      <c r="PSL36" s="49"/>
      <c r="PSM36" s="49"/>
      <c r="PSN36" s="49"/>
      <c r="PSO36" s="49"/>
      <c r="PSP36" s="49"/>
      <c r="PSQ36" s="49"/>
      <c r="PSR36" s="49"/>
      <c r="PSS36" s="49"/>
      <c r="PST36" s="49"/>
      <c r="PSU36" s="49"/>
      <c r="PSV36" s="49"/>
      <c r="PSW36" s="49"/>
      <c r="PSX36" s="49"/>
      <c r="PSY36" s="49"/>
      <c r="PSZ36" s="49"/>
      <c r="PTA36" s="49"/>
      <c r="PTB36" s="49"/>
      <c r="PTC36" s="49"/>
      <c r="PTD36" s="49"/>
      <c r="PTE36" s="49"/>
      <c r="PTF36" s="49"/>
      <c r="PTG36" s="49"/>
      <c r="PTH36" s="49"/>
      <c r="PTI36" s="49"/>
      <c r="PTJ36" s="49"/>
      <c r="PTK36" s="49"/>
      <c r="PTL36" s="49"/>
      <c r="PTM36" s="49"/>
      <c r="PTN36" s="49"/>
      <c r="PTO36" s="49"/>
      <c r="PTP36" s="49"/>
      <c r="PTQ36" s="49"/>
      <c r="PTR36" s="49"/>
      <c r="PTS36" s="49"/>
      <c r="PTT36" s="49"/>
      <c r="PTU36" s="49"/>
      <c r="PTV36" s="49"/>
      <c r="PTW36" s="49"/>
      <c r="PTX36" s="49"/>
      <c r="PTY36" s="49"/>
      <c r="PTZ36" s="49"/>
      <c r="PUA36" s="49"/>
      <c r="PUB36" s="49"/>
      <c r="PUC36" s="49"/>
      <c r="PUD36" s="49"/>
      <c r="PUE36" s="49"/>
      <c r="PUF36" s="49"/>
      <c r="PUG36" s="49"/>
      <c r="PUH36" s="49"/>
      <c r="PUI36" s="49"/>
      <c r="PUJ36" s="49"/>
      <c r="PUK36" s="49"/>
      <c r="PUL36" s="49"/>
      <c r="PUM36" s="49"/>
      <c r="PUN36" s="49"/>
      <c r="PUO36" s="49"/>
      <c r="PUP36" s="49"/>
      <c r="PUQ36" s="49"/>
      <c r="PUR36" s="49"/>
      <c r="PUS36" s="49"/>
      <c r="PUT36" s="49"/>
      <c r="PUU36" s="49"/>
      <c r="PUV36" s="49"/>
      <c r="PUW36" s="49"/>
      <c r="PUX36" s="49"/>
      <c r="PUY36" s="49"/>
      <c r="PUZ36" s="49"/>
      <c r="PVA36" s="49"/>
      <c r="PVB36" s="49"/>
      <c r="PVC36" s="49"/>
      <c r="PVD36" s="49"/>
      <c r="PVE36" s="49"/>
      <c r="PVF36" s="49"/>
      <c r="PVG36" s="49"/>
      <c r="PVH36" s="49"/>
      <c r="PVI36" s="49"/>
      <c r="PVJ36" s="49"/>
      <c r="PVK36" s="49"/>
      <c r="PVL36" s="49"/>
      <c r="PVM36" s="49"/>
      <c r="PVN36" s="49"/>
      <c r="PVO36" s="49"/>
      <c r="PVP36" s="49"/>
      <c r="PVQ36" s="49"/>
      <c r="PVR36" s="49"/>
      <c r="PVS36" s="49"/>
      <c r="PVT36" s="49"/>
      <c r="PVU36" s="49"/>
      <c r="PVV36" s="49"/>
      <c r="PVW36" s="49"/>
      <c r="PVX36" s="49"/>
      <c r="PVY36" s="49"/>
      <c r="PVZ36" s="49"/>
      <c r="PWA36" s="49"/>
      <c r="PWB36" s="49"/>
      <c r="PWC36" s="49"/>
      <c r="PWD36" s="49"/>
      <c r="PWE36" s="49"/>
      <c r="PWF36" s="49"/>
      <c r="PWG36" s="49"/>
      <c r="PWH36" s="49"/>
      <c r="PWI36" s="49"/>
      <c r="PWJ36" s="49"/>
      <c r="PWK36" s="49"/>
      <c r="PWL36" s="49"/>
      <c r="PWM36" s="49"/>
      <c r="PWN36" s="49"/>
      <c r="PWO36" s="49"/>
      <c r="PWP36" s="49"/>
      <c r="PWQ36" s="49"/>
      <c r="PWR36" s="49"/>
      <c r="PWS36" s="49"/>
      <c r="PWT36" s="49"/>
      <c r="PWU36" s="49"/>
      <c r="PWV36" s="49"/>
      <c r="PWW36" s="49"/>
      <c r="PWX36" s="49"/>
      <c r="PWY36" s="49"/>
      <c r="PWZ36" s="49"/>
      <c r="PXA36" s="49"/>
      <c r="PXB36" s="49"/>
      <c r="PXC36" s="49"/>
      <c r="PXD36" s="49"/>
      <c r="PXE36" s="49"/>
      <c r="PXF36" s="49"/>
      <c r="PXG36" s="49"/>
      <c r="PXH36" s="49"/>
      <c r="PXI36" s="49"/>
      <c r="PXJ36" s="49"/>
      <c r="PXK36" s="49"/>
      <c r="PXL36" s="49"/>
      <c r="PXM36" s="49"/>
      <c r="PXN36" s="49"/>
      <c r="PXO36" s="49"/>
      <c r="PXP36" s="49"/>
      <c r="PXQ36" s="49"/>
      <c r="PXR36" s="49"/>
      <c r="PXS36" s="49"/>
      <c r="PXT36" s="49"/>
      <c r="PXU36" s="49"/>
      <c r="PXV36" s="49"/>
      <c r="PXW36" s="49"/>
      <c r="PXX36" s="49"/>
      <c r="PXY36" s="49"/>
      <c r="PXZ36" s="49"/>
      <c r="PYA36" s="49"/>
      <c r="PYB36" s="49"/>
      <c r="PYC36" s="49"/>
      <c r="PYD36" s="49"/>
      <c r="PYE36" s="49"/>
      <c r="PYF36" s="49"/>
      <c r="PYG36" s="49"/>
      <c r="PYH36" s="49"/>
      <c r="PYI36" s="49"/>
      <c r="PYJ36" s="49"/>
      <c r="PYK36" s="49"/>
      <c r="PYL36" s="49"/>
      <c r="PYM36" s="49"/>
      <c r="PYN36" s="49"/>
      <c r="PYO36" s="49"/>
      <c r="PYP36" s="49"/>
      <c r="PYQ36" s="49"/>
      <c r="PYR36" s="49"/>
      <c r="PYS36" s="49"/>
      <c r="PYT36" s="49"/>
      <c r="PYU36" s="49"/>
      <c r="PYV36" s="49"/>
      <c r="PYW36" s="49"/>
      <c r="PYX36" s="49"/>
      <c r="PYY36" s="49"/>
      <c r="PYZ36" s="49"/>
      <c r="PZA36" s="49"/>
      <c r="PZB36" s="49"/>
      <c r="PZC36" s="49"/>
      <c r="PZD36" s="49"/>
      <c r="PZE36" s="49"/>
      <c r="PZF36" s="49"/>
      <c r="PZG36" s="49"/>
      <c r="PZH36" s="49"/>
      <c r="PZI36" s="49"/>
      <c r="PZJ36" s="49"/>
      <c r="PZK36" s="49"/>
      <c r="PZL36" s="49"/>
      <c r="PZM36" s="49"/>
      <c r="PZN36" s="49"/>
      <c r="PZO36" s="49"/>
      <c r="PZP36" s="49"/>
      <c r="PZQ36" s="49"/>
      <c r="PZR36" s="49"/>
      <c r="PZS36" s="49"/>
      <c r="PZT36" s="49"/>
      <c r="PZU36" s="49"/>
      <c r="PZV36" s="49"/>
      <c r="PZW36" s="49"/>
      <c r="PZX36" s="49"/>
      <c r="PZY36" s="49"/>
      <c r="PZZ36" s="49"/>
      <c r="QAA36" s="49"/>
      <c r="QAB36" s="49"/>
      <c r="QAC36" s="49"/>
      <c r="QAD36" s="49"/>
      <c r="QAE36" s="49"/>
      <c r="QAF36" s="49"/>
      <c r="QAG36" s="49"/>
      <c r="QAH36" s="49"/>
      <c r="QAI36" s="49"/>
      <c r="QAJ36" s="49"/>
      <c r="QAK36" s="49"/>
      <c r="QAL36" s="49"/>
      <c r="QAM36" s="49"/>
      <c r="QAN36" s="49"/>
      <c r="QAO36" s="49"/>
      <c r="QAP36" s="49"/>
      <c r="QAQ36" s="49"/>
      <c r="QAR36" s="49"/>
      <c r="QAS36" s="49"/>
      <c r="QAT36" s="49"/>
      <c r="QAU36" s="49"/>
      <c r="QAV36" s="49"/>
      <c r="QAW36" s="49"/>
      <c r="QAX36" s="49"/>
      <c r="QAY36" s="49"/>
      <c r="QAZ36" s="49"/>
      <c r="QBA36" s="49"/>
      <c r="QBB36" s="49"/>
      <c r="QBC36" s="49"/>
      <c r="QBD36" s="49"/>
      <c r="QBE36" s="49"/>
      <c r="QBF36" s="49"/>
      <c r="QBG36" s="49"/>
      <c r="QBH36" s="49"/>
      <c r="QBI36" s="49"/>
      <c r="QBJ36" s="49"/>
      <c r="QBK36" s="49"/>
      <c r="QBL36" s="49"/>
      <c r="QBM36" s="49"/>
      <c r="QBN36" s="49"/>
      <c r="QBO36" s="49"/>
      <c r="QBP36" s="49"/>
      <c r="QBQ36" s="49"/>
      <c r="QBR36" s="49"/>
      <c r="QBS36" s="49"/>
      <c r="QBT36" s="49"/>
      <c r="QBU36" s="49"/>
      <c r="QBV36" s="49"/>
      <c r="QBW36" s="49"/>
      <c r="QBX36" s="49"/>
      <c r="QBY36" s="49"/>
      <c r="QBZ36" s="49"/>
      <c r="QCA36" s="49"/>
      <c r="QCB36" s="49"/>
      <c r="QCC36" s="49"/>
      <c r="QCD36" s="49"/>
      <c r="QCE36" s="49"/>
      <c r="QCF36" s="49"/>
      <c r="QCG36" s="49"/>
      <c r="QCH36" s="49"/>
      <c r="QCI36" s="49"/>
      <c r="QCJ36" s="49"/>
      <c r="QCK36" s="49"/>
      <c r="QCL36" s="49"/>
      <c r="QCM36" s="49"/>
      <c r="QCN36" s="49"/>
      <c r="QCO36" s="49"/>
      <c r="QCP36" s="49"/>
      <c r="QCQ36" s="49"/>
      <c r="QCR36" s="49"/>
      <c r="QCS36" s="49"/>
      <c r="QCT36" s="49"/>
      <c r="QCU36" s="49"/>
      <c r="QCV36" s="49"/>
      <c r="QCW36" s="49"/>
      <c r="QCX36" s="49"/>
      <c r="QCY36" s="49"/>
      <c r="QCZ36" s="49"/>
      <c r="QDA36" s="49"/>
      <c r="QDB36" s="49"/>
      <c r="QDC36" s="49"/>
      <c r="QDD36" s="49"/>
      <c r="QDE36" s="49"/>
      <c r="QDF36" s="49"/>
      <c r="QDG36" s="49"/>
      <c r="QDH36" s="49"/>
      <c r="QDI36" s="49"/>
      <c r="QDJ36" s="49"/>
      <c r="QDK36" s="49"/>
      <c r="QDL36" s="49"/>
      <c r="QDM36" s="49"/>
      <c r="QDN36" s="49"/>
      <c r="QDO36" s="49"/>
      <c r="QDP36" s="49"/>
      <c r="QDQ36" s="49"/>
      <c r="QDR36" s="49"/>
      <c r="QDS36" s="49"/>
      <c r="QDT36" s="49"/>
      <c r="QDU36" s="49"/>
      <c r="QDV36" s="49"/>
      <c r="QDW36" s="49"/>
      <c r="QDX36" s="49"/>
      <c r="QDY36" s="49"/>
      <c r="QDZ36" s="49"/>
      <c r="QEA36" s="49"/>
      <c r="QEB36" s="49"/>
      <c r="QEC36" s="49"/>
      <c r="QED36" s="49"/>
      <c r="QEE36" s="49"/>
      <c r="QEF36" s="49"/>
      <c r="QEG36" s="49"/>
      <c r="QEH36" s="49"/>
      <c r="QEI36" s="49"/>
      <c r="QEJ36" s="49"/>
      <c r="QEK36" s="49"/>
      <c r="QEL36" s="49"/>
      <c r="QEM36" s="49"/>
      <c r="QEN36" s="49"/>
      <c r="QEO36" s="49"/>
      <c r="QEP36" s="49"/>
      <c r="QEQ36" s="49"/>
      <c r="QER36" s="49"/>
      <c r="QES36" s="49"/>
      <c r="QET36" s="49"/>
      <c r="QEU36" s="49"/>
      <c r="QEV36" s="49"/>
      <c r="QEW36" s="49"/>
      <c r="QEX36" s="49"/>
      <c r="QEY36" s="49"/>
      <c r="QEZ36" s="49"/>
      <c r="QFA36" s="49"/>
      <c r="QFB36" s="49"/>
      <c r="QFC36" s="49"/>
      <c r="QFD36" s="49"/>
      <c r="QFE36" s="49"/>
      <c r="QFF36" s="49"/>
      <c r="QFG36" s="49"/>
      <c r="QFH36" s="49"/>
      <c r="QFI36" s="49"/>
      <c r="QFJ36" s="49"/>
      <c r="QFK36" s="49"/>
      <c r="QFL36" s="49"/>
      <c r="QFM36" s="49"/>
      <c r="QFN36" s="49"/>
      <c r="QFO36" s="49"/>
      <c r="QFP36" s="49"/>
      <c r="QFQ36" s="49"/>
      <c r="QFR36" s="49"/>
      <c r="QFS36" s="49"/>
      <c r="QFT36" s="49"/>
      <c r="QFU36" s="49"/>
      <c r="QFV36" s="49"/>
      <c r="QFW36" s="49"/>
      <c r="QFX36" s="49"/>
      <c r="QFY36" s="49"/>
      <c r="QFZ36" s="49"/>
      <c r="QGA36" s="49"/>
      <c r="QGB36" s="49"/>
      <c r="QGC36" s="49"/>
      <c r="QGD36" s="49"/>
      <c r="QGE36" s="49"/>
      <c r="QGF36" s="49"/>
      <c r="QGG36" s="49"/>
      <c r="QGH36" s="49"/>
      <c r="QGI36" s="49"/>
      <c r="QGJ36" s="49"/>
      <c r="QGK36" s="49"/>
      <c r="QGL36" s="49"/>
      <c r="QGM36" s="49"/>
      <c r="QGN36" s="49"/>
      <c r="QGO36" s="49"/>
      <c r="QGP36" s="49"/>
      <c r="QGQ36" s="49"/>
      <c r="QGR36" s="49"/>
      <c r="QGS36" s="49"/>
      <c r="QGT36" s="49"/>
      <c r="QGU36" s="49"/>
      <c r="QGV36" s="49"/>
      <c r="QGW36" s="49"/>
      <c r="QGX36" s="49"/>
      <c r="QGY36" s="49"/>
      <c r="QGZ36" s="49"/>
      <c r="QHA36" s="49"/>
      <c r="QHB36" s="49"/>
      <c r="QHC36" s="49"/>
      <c r="QHD36" s="49"/>
      <c r="QHE36" s="49"/>
      <c r="QHF36" s="49"/>
      <c r="QHG36" s="49"/>
      <c r="QHH36" s="49"/>
      <c r="QHI36" s="49"/>
      <c r="QHJ36" s="49"/>
      <c r="QHK36" s="49"/>
      <c r="QHL36" s="49"/>
      <c r="QHM36" s="49"/>
      <c r="QHN36" s="49"/>
      <c r="QHO36" s="49"/>
      <c r="QHP36" s="49"/>
      <c r="QHQ36" s="49"/>
      <c r="QHR36" s="49"/>
      <c r="QHS36" s="49"/>
      <c r="QHT36" s="49"/>
      <c r="QHU36" s="49"/>
      <c r="QHV36" s="49"/>
      <c r="QHW36" s="49"/>
      <c r="QHX36" s="49"/>
      <c r="QHY36" s="49"/>
      <c r="QHZ36" s="49"/>
      <c r="QIA36" s="49"/>
      <c r="QIB36" s="49"/>
      <c r="QIC36" s="49"/>
      <c r="QID36" s="49"/>
      <c r="QIE36" s="49"/>
      <c r="QIF36" s="49"/>
      <c r="QIG36" s="49"/>
      <c r="QIH36" s="49"/>
      <c r="QII36" s="49"/>
      <c r="QIJ36" s="49"/>
      <c r="QIK36" s="49"/>
      <c r="QIL36" s="49"/>
      <c r="QIM36" s="49"/>
      <c r="QIN36" s="49"/>
      <c r="QIO36" s="49"/>
      <c r="QIP36" s="49"/>
      <c r="QIQ36" s="49"/>
      <c r="QIR36" s="49"/>
      <c r="QIS36" s="49"/>
      <c r="QIT36" s="49"/>
      <c r="QIU36" s="49"/>
      <c r="QIV36" s="49"/>
      <c r="QIW36" s="49"/>
      <c r="QIX36" s="49"/>
      <c r="QIY36" s="49"/>
      <c r="QIZ36" s="49"/>
      <c r="QJA36" s="49"/>
      <c r="QJB36" s="49"/>
      <c r="QJC36" s="49"/>
      <c r="QJD36" s="49"/>
      <c r="QJE36" s="49"/>
      <c r="QJF36" s="49"/>
      <c r="QJG36" s="49"/>
      <c r="QJH36" s="49"/>
      <c r="QJI36" s="49"/>
      <c r="QJJ36" s="49"/>
      <c r="QJK36" s="49"/>
      <c r="QJL36" s="49"/>
      <c r="QJM36" s="49"/>
      <c r="QJN36" s="49"/>
      <c r="QJO36" s="49"/>
      <c r="QJP36" s="49"/>
      <c r="QJQ36" s="49"/>
      <c r="QJR36" s="49"/>
      <c r="QJS36" s="49"/>
      <c r="QJT36" s="49"/>
      <c r="QJU36" s="49"/>
      <c r="QJV36" s="49"/>
      <c r="QJW36" s="49"/>
      <c r="QJX36" s="49"/>
      <c r="QJY36" s="49"/>
      <c r="QJZ36" s="49"/>
      <c r="QKA36" s="49"/>
      <c r="QKB36" s="49"/>
      <c r="QKC36" s="49"/>
      <c r="QKD36" s="49"/>
      <c r="QKE36" s="49"/>
      <c r="QKF36" s="49"/>
      <c r="QKG36" s="49"/>
      <c r="QKH36" s="49"/>
      <c r="QKI36" s="49"/>
      <c r="QKJ36" s="49"/>
      <c r="QKK36" s="49"/>
      <c r="QKL36" s="49"/>
      <c r="QKM36" s="49"/>
      <c r="QKN36" s="49"/>
      <c r="QKO36" s="49"/>
      <c r="QKP36" s="49"/>
      <c r="QKQ36" s="49"/>
      <c r="QKR36" s="49"/>
      <c r="QKS36" s="49"/>
      <c r="QKT36" s="49"/>
      <c r="QKU36" s="49"/>
      <c r="QKV36" s="49"/>
      <c r="QKW36" s="49"/>
      <c r="QKX36" s="49"/>
      <c r="QKY36" s="49"/>
      <c r="QKZ36" s="49"/>
      <c r="QLA36" s="49"/>
      <c r="QLB36" s="49"/>
      <c r="QLC36" s="49"/>
      <c r="QLD36" s="49"/>
      <c r="QLE36" s="49"/>
      <c r="QLF36" s="49"/>
      <c r="QLG36" s="49"/>
      <c r="QLH36" s="49"/>
      <c r="QLI36" s="49"/>
      <c r="QLJ36" s="49"/>
      <c r="QLK36" s="49"/>
      <c r="QLL36" s="49"/>
      <c r="QLM36" s="49"/>
      <c r="QLN36" s="49"/>
      <c r="QLO36" s="49"/>
      <c r="QLP36" s="49"/>
      <c r="QLQ36" s="49"/>
      <c r="QLR36" s="49"/>
      <c r="QLS36" s="49"/>
      <c r="QLT36" s="49"/>
      <c r="QLU36" s="49"/>
      <c r="QLV36" s="49"/>
      <c r="QLW36" s="49"/>
      <c r="QLX36" s="49"/>
      <c r="QLY36" s="49"/>
      <c r="QLZ36" s="49"/>
      <c r="QMA36" s="49"/>
      <c r="QMB36" s="49"/>
      <c r="QMC36" s="49"/>
      <c r="QMD36" s="49"/>
      <c r="QME36" s="49"/>
      <c r="QMF36" s="49"/>
      <c r="QMG36" s="49"/>
      <c r="QMH36" s="49"/>
      <c r="QMI36" s="49"/>
      <c r="QMJ36" s="49"/>
      <c r="QMK36" s="49"/>
      <c r="QML36" s="49"/>
      <c r="QMM36" s="49"/>
      <c r="QMN36" s="49"/>
      <c r="QMO36" s="49"/>
      <c r="QMP36" s="49"/>
      <c r="QMQ36" s="49"/>
      <c r="QMR36" s="49"/>
      <c r="QMS36" s="49"/>
      <c r="QMT36" s="49"/>
      <c r="QMU36" s="49"/>
      <c r="QMV36" s="49"/>
      <c r="QMW36" s="49"/>
      <c r="QMX36" s="49"/>
      <c r="QMY36" s="49"/>
      <c r="QMZ36" s="49"/>
      <c r="QNA36" s="49"/>
      <c r="QNB36" s="49"/>
      <c r="QNC36" s="49"/>
      <c r="QND36" s="49"/>
      <c r="QNE36" s="49"/>
      <c r="QNF36" s="49"/>
      <c r="QNG36" s="49"/>
      <c r="QNH36" s="49"/>
      <c r="QNI36" s="49"/>
      <c r="QNJ36" s="49"/>
      <c r="QNK36" s="49"/>
      <c r="QNL36" s="49"/>
      <c r="QNM36" s="49"/>
      <c r="QNN36" s="49"/>
      <c r="QNO36" s="49"/>
      <c r="QNP36" s="49"/>
      <c r="QNQ36" s="49"/>
      <c r="QNR36" s="49"/>
      <c r="QNS36" s="49"/>
      <c r="QNT36" s="49"/>
      <c r="QNU36" s="49"/>
      <c r="QNV36" s="49"/>
      <c r="QNW36" s="49"/>
      <c r="QNX36" s="49"/>
      <c r="QNY36" s="49"/>
      <c r="QNZ36" s="49"/>
      <c r="QOA36" s="49"/>
      <c r="QOB36" s="49"/>
      <c r="QOC36" s="49"/>
      <c r="QOD36" s="49"/>
      <c r="QOE36" s="49"/>
      <c r="QOF36" s="49"/>
      <c r="QOG36" s="49"/>
      <c r="QOH36" s="49"/>
      <c r="QOI36" s="49"/>
      <c r="QOJ36" s="49"/>
      <c r="QOK36" s="49"/>
      <c r="QOL36" s="49"/>
      <c r="QOM36" s="49"/>
      <c r="QON36" s="49"/>
      <c r="QOO36" s="49"/>
      <c r="QOP36" s="49"/>
      <c r="QOQ36" s="49"/>
      <c r="QOR36" s="49"/>
      <c r="QOS36" s="49"/>
      <c r="QOT36" s="49"/>
      <c r="QOU36" s="49"/>
      <c r="QOV36" s="49"/>
      <c r="QOW36" s="49"/>
      <c r="QOX36" s="49"/>
      <c r="QOY36" s="49"/>
      <c r="QOZ36" s="49"/>
      <c r="QPA36" s="49"/>
      <c r="QPB36" s="49"/>
      <c r="QPC36" s="49"/>
      <c r="QPD36" s="49"/>
      <c r="QPE36" s="49"/>
      <c r="QPF36" s="49"/>
      <c r="QPG36" s="49"/>
      <c r="QPH36" s="49"/>
      <c r="QPI36" s="49"/>
      <c r="QPJ36" s="49"/>
      <c r="QPK36" s="49"/>
      <c r="QPL36" s="49"/>
      <c r="QPM36" s="49"/>
      <c r="QPN36" s="49"/>
      <c r="QPO36" s="49"/>
      <c r="QPP36" s="49"/>
      <c r="QPQ36" s="49"/>
      <c r="QPR36" s="49"/>
      <c r="QPS36" s="49"/>
      <c r="QPT36" s="49"/>
      <c r="QPU36" s="49"/>
      <c r="QPV36" s="49"/>
      <c r="QPW36" s="49"/>
      <c r="QPX36" s="49"/>
      <c r="QPY36" s="49"/>
      <c r="QPZ36" s="49"/>
      <c r="QQA36" s="49"/>
      <c r="QQB36" s="49"/>
      <c r="QQC36" s="49"/>
      <c r="QQD36" s="49"/>
      <c r="QQE36" s="49"/>
      <c r="QQF36" s="49"/>
      <c r="QQG36" s="49"/>
      <c r="QQH36" s="49"/>
      <c r="QQI36" s="49"/>
      <c r="QQJ36" s="49"/>
      <c r="QQK36" s="49"/>
      <c r="QQL36" s="49"/>
      <c r="QQM36" s="49"/>
      <c r="QQN36" s="49"/>
      <c r="QQO36" s="49"/>
      <c r="QQP36" s="49"/>
      <c r="QQQ36" s="49"/>
      <c r="QQR36" s="49"/>
      <c r="QQS36" s="49"/>
      <c r="QQT36" s="49"/>
      <c r="QQU36" s="49"/>
      <c r="QQV36" s="49"/>
      <c r="QQW36" s="49"/>
      <c r="QQX36" s="49"/>
      <c r="QQY36" s="49"/>
      <c r="QQZ36" s="49"/>
      <c r="QRA36" s="49"/>
      <c r="QRB36" s="49"/>
      <c r="QRC36" s="49"/>
      <c r="QRD36" s="49"/>
      <c r="QRE36" s="49"/>
      <c r="QRF36" s="49"/>
      <c r="QRG36" s="49"/>
      <c r="QRH36" s="49"/>
      <c r="QRI36" s="49"/>
      <c r="QRJ36" s="49"/>
      <c r="QRK36" s="49"/>
      <c r="QRL36" s="49"/>
      <c r="QRM36" s="49"/>
      <c r="QRN36" s="49"/>
      <c r="QRO36" s="49"/>
      <c r="QRP36" s="49"/>
      <c r="QRQ36" s="49"/>
      <c r="QRR36" s="49"/>
      <c r="QRS36" s="49"/>
      <c r="QRT36" s="49"/>
      <c r="QRU36" s="49"/>
      <c r="QRV36" s="49"/>
      <c r="QRW36" s="49"/>
      <c r="QRX36" s="49"/>
      <c r="QRY36" s="49"/>
      <c r="QRZ36" s="49"/>
      <c r="QSA36" s="49"/>
      <c r="QSB36" s="49"/>
      <c r="QSC36" s="49"/>
      <c r="QSD36" s="49"/>
      <c r="QSE36" s="49"/>
      <c r="QSF36" s="49"/>
      <c r="QSG36" s="49"/>
      <c r="QSH36" s="49"/>
      <c r="QSI36" s="49"/>
      <c r="QSJ36" s="49"/>
      <c r="QSK36" s="49"/>
      <c r="QSL36" s="49"/>
      <c r="QSM36" s="49"/>
      <c r="QSN36" s="49"/>
      <c r="QSO36" s="49"/>
      <c r="QSP36" s="49"/>
      <c r="QSQ36" s="49"/>
      <c r="QSR36" s="49"/>
      <c r="QSS36" s="49"/>
      <c r="QST36" s="49"/>
      <c r="QSU36" s="49"/>
      <c r="QSV36" s="49"/>
      <c r="QSW36" s="49"/>
      <c r="QSX36" s="49"/>
      <c r="QSY36" s="49"/>
      <c r="QSZ36" s="49"/>
      <c r="QTA36" s="49"/>
      <c r="QTB36" s="49"/>
      <c r="QTC36" s="49"/>
      <c r="QTD36" s="49"/>
      <c r="QTE36" s="49"/>
      <c r="QTF36" s="49"/>
      <c r="QTG36" s="49"/>
      <c r="QTH36" s="49"/>
      <c r="QTI36" s="49"/>
      <c r="QTJ36" s="49"/>
      <c r="QTK36" s="49"/>
      <c r="QTL36" s="49"/>
      <c r="QTM36" s="49"/>
      <c r="QTN36" s="49"/>
      <c r="QTO36" s="49"/>
      <c r="QTP36" s="49"/>
      <c r="QTQ36" s="49"/>
      <c r="QTR36" s="49"/>
      <c r="QTS36" s="49"/>
      <c r="QTT36" s="49"/>
      <c r="QTU36" s="49"/>
      <c r="QTV36" s="49"/>
      <c r="QTW36" s="49"/>
      <c r="QTX36" s="49"/>
      <c r="QTY36" s="49"/>
      <c r="QTZ36" s="49"/>
      <c r="QUA36" s="49"/>
      <c r="QUB36" s="49"/>
      <c r="QUC36" s="49"/>
      <c r="QUD36" s="49"/>
      <c r="QUE36" s="49"/>
      <c r="QUF36" s="49"/>
      <c r="QUG36" s="49"/>
      <c r="QUH36" s="49"/>
      <c r="QUI36" s="49"/>
      <c r="QUJ36" s="49"/>
      <c r="QUK36" s="49"/>
      <c r="QUL36" s="49"/>
      <c r="QUM36" s="49"/>
      <c r="QUN36" s="49"/>
      <c r="QUO36" s="49"/>
      <c r="QUP36" s="49"/>
      <c r="QUQ36" s="49"/>
      <c r="QUR36" s="49"/>
      <c r="QUS36" s="49"/>
      <c r="QUT36" s="49"/>
      <c r="QUU36" s="49"/>
      <c r="QUV36" s="49"/>
      <c r="QUW36" s="49"/>
      <c r="QUX36" s="49"/>
      <c r="QUY36" s="49"/>
      <c r="QUZ36" s="49"/>
      <c r="QVA36" s="49"/>
      <c r="QVB36" s="49"/>
      <c r="QVC36" s="49"/>
      <c r="QVD36" s="49"/>
      <c r="QVE36" s="49"/>
      <c r="QVF36" s="49"/>
      <c r="QVG36" s="49"/>
      <c r="QVH36" s="49"/>
      <c r="QVI36" s="49"/>
      <c r="QVJ36" s="49"/>
      <c r="QVK36" s="49"/>
      <c r="QVL36" s="49"/>
      <c r="QVM36" s="49"/>
      <c r="QVN36" s="49"/>
      <c r="QVO36" s="49"/>
      <c r="QVP36" s="49"/>
      <c r="QVQ36" s="49"/>
      <c r="QVR36" s="49"/>
      <c r="QVS36" s="49"/>
      <c r="QVT36" s="49"/>
      <c r="QVU36" s="49"/>
      <c r="QVV36" s="49"/>
      <c r="QVW36" s="49"/>
      <c r="QVX36" s="49"/>
      <c r="QVY36" s="49"/>
      <c r="QVZ36" s="49"/>
      <c r="QWA36" s="49"/>
      <c r="QWB36" s="49"/>
      <c r="QWC36" s="49"/>
      <c r="QWD36" s="49"/>
      <c r="QWE36" s="49"/>
      <c r="QWF36" s="49"/>
      <c r="QWG36" s="49"/>
      <c r="QWH36" s="49"/>
      <c r="QWI36" s="49"/>
      <c r="QWJ36" s="49"/>
      <c r="QWK36" s="49"/>
      <c r="QWL36" s="49"/>
      <c r="QWM36" s="49"/>
      <c r="QWN36" s="49"/>
      <c r="QWO36" s="49"/>
      <c r="QWP36" s="49"/>
      <c r="QWQ36" s="49"/>
      <c r="QWR36" s="49"/>
      <c r="QWS36" s="49"/>
      <c r="QWT36" s="49"/>
      <c r="QWU36" s="49"/>
      <c r="QWV36" s="49"/>
      <c r="QWW36" s="49"/>
      <c r="QWX36" s="49"/>
      <c r="QWY36" s="49"/>
      <c r="QWZ36" s="49"/>
      <c r="QXA36" s="49"/>
      <c r="QXB36" s="49"/>
      <c r="QXC36" s="49"/>
      <c r="QXD36" s="49"/>
      <c r="QXE36" s="49"/>
      <c r="QXF36" s="49"/>
      <c r="QXG36" s="49"/>
      <c r="QXH36" s="49"/>
      <c r="QXI36" s="49"/>
      <c r="QXJ36" s="49"/>
      <c r="QXK36" s="49"/>
      <c r="QXL36" s="49"/>
      <c r="QXM36" s="49"/>
      <c r="QXN36" s="49"/>
      <c r="QXO36" s="49"/>
      <c r="QXP36" s="49"/>
      <c r="QXQ36" s="49"/>
      <c r="QXR36" s="49"/>
      <c r="QXS36" s="49"/>
      <c r="QXT36" s="49"/>
      <c r="QXU36" s="49"/>
      <c r="QXV36" s="49"/>
      <c r="QXW36" s="49"/>
      <c r="QXX36" s="49"/>
      <c r="QXY36" s="49"/>
      <c r="QXZ36" s="49"/>
      <c r="QYA36" s="49"/>
      <c r="QYB36" s="49"/>
      <c r="QYC36" s="49"/>
      <c r="QYD36" s="49"/>
      <c r="QYE36" s="49"/>
      <c r="QYF36" s="49"/>
      <c r="QYG36" s="49"/>
      <c r="QYH36" s="49"/>
      <c r="QYI36" s="49"/>
      <c r="QYJ36" s="49"/>
      <c r="QYK36" s="49"/>
      <c r="QYL36" s="49"/>
      <c r="QYM36" s="49"/>
      <c r="QYN36" s="49"/>
      <c r="QYO36" s="49"/>
      <c r="QYP36" s="49"/>
      <c r="QYQ36" s="49"/>
      <c r="QYR36" s="49"/>
      <c r="QYS36" s="49"/>
      <c r="QYT36" s="49"/>
      <c r="QYU36" s="49"/>
      <c r="QYV36" s="49"/>
      <c r="QYW36" s="49"/>
      <c r="QYX36" s="49"/>
      <c r="QYY36" s="49"/>
      <c r="QYZ36" s="49"/>
      <c r="QZA36" s="49"/>
      <c r="QZB36" s="49"/>
      <c r="QZC36" s="49"/>
      <c r="QZD36" s="49"/>
      <c r="QZE36" s="49"/>
      <c r="QZF36" s="49"/>
      <c r="QZG36" s="49"/>
      <c r="QZH36" s="49"/>
      <c r="QZI36" s="49"/>
      <c r="QZJ36" s="49"/>
      <c r="QZK36" s="49"/>
      <c r="QZL36" s="49"/>
      <c r="QZM36" s="49"/>
      <c r="QZN36" s="49"/>
      <c r="QZO36" s="49"/>
      <c r="QZP36" s="49"/>
      <c r="QZQ36" s="49"/>
      <c r="QZR36" s="49"/>
      <c r="QZS36" s="49"/>
      <c r="QZT36" s="49"/>
      <c r="QZU36" s="49"/>
      <c r="QZV36" s="49"/>
      <c r="QZW36" s="49"/>
      <c r="QZX36" s="49"/>
      <c r="QZY36" s="49"/>
      <c r="QZZ36" s="49"/>
      <c r="RAA36" s="49"/>
      <c r="RAB36" s="49"/>
      <c r="RAC36" s="49"/>
      <c r="RAD36" s="49"/>
      <c r="RAE36" s="49"/>
      <c r="RAF36" s="49"/>
      <c r="RAG36" s="49"/>
      <c r="RAH36" s="49"/>
      <c r="RAI36" s="49"/>
      <c r="RAJ36" s="49"/>
      <c r="RAK36" s="49"/>
      <c r="RAL36" s="49"/>
      <c r="RAM36" s="49"/>
      <c r="RAN36" s="49"/>
      <c r="RAO36" s="49"/>
      <c r="RAP36" s="49"/>
      <c r="RAQ36" s="49"/>
      <c r="RAR36" s="49"/>
      <c r="RAS36" s="49"/>
      <c r="RAT36" s="49"/>
      <c r="RAU36" s="49"/>
      <c r="RAV36" s="49"/>
      <c r="RAW36" s="49"/>
      <c r="RAX36" s="49"/>
      <c r="RAY36" s="49"/>
      <c r="RAZ36" s="49"/>
      <c r="RBA36" s="49"/>
      <c r="RBB36" s="49"/>
      <c r="RBC36" s="49"/>
      <c r="RBD36" s="49"/>
      <c r="RBE36" s="49"/>
      <c r="RBF36" s="49"/>
      <c r="RBG36" s="49"/>
      <c r="RBH36" s="49"/>
      <c r="RBI36" s="49"/>
      <c r="RBJ36" s="49"/>
      <c r="RBK36" s="49"/>
      <c r="RBL36" s="49"/>
      <c r="RBM36" s="49"/>
      <c r="RBN36" s="49"/>
      <c r="RBO36" s="49"/>
      <c r="RBP36" s="49"/>
      <c r="RBQ36" s="49"/>
      <c r="RBR36" s="49"/>
      <c r="RBS36" s="49"/>
      <c r="RBT36" s="49"/>
      <c r="RBU36" s="49"/>
      <c r="RBV36" s="49"/>
      <c r="RBW36" s="49"/>
      <c r="RBX36" s="49"/>
      <c r="RBY36" s="49"/>
      <c r="RBZ36" s="49"/>
      <c r="RCA36" s="49"/>
      <c r="RCB36" s="49"/>
      <c r="RCC36" s="49"/>
      <c r="RCD36" s="49"/>
      <c r="RCE36" s="49"/>
      <c r="RCF36" s="49"/>
      <c r="RCG36" s="49"/>
      <c r="RCH36" s="49"/>
      <c r="RCI36" s="49"/>
      <c r="RCJ36" s="49"/>
      <c r="RCK36" s="49"/>
      <c r="RCL36" s="49"/>
      <c r="RCM36" s="49"/>
      <c r="RCN36" s="49"/>
      <c r="RCO36" s="49"/>
      <c r="RCP36" s="49"/>
      <c r="RCQ36" s="49"/>
      <c r="RCR36" s="49"/>
      <c r="RCS36" s="49"/>
      <c r="RCT36" s="49"/>
      <c r="RCU36" s="49"/>
      <c r="RCV36" s="49"/>
      <c r="RCW36" s="49"/>
      <c r="RCX36" s="49"/>
      <c r="RCY36" s="49"/>
      <c r="RCZ36" s="49"/>
      <c r="RDA36" s="49"/>
      <c r="RDB36" s="49"/>
      <c r="RDC36" s="49"/>
      <c r="RDD36" s="49"/>
      <c r="RDE36" s="49"/>
      <c r="RDF36" s="49"/>
      <c r="RDG36" s="49"/>
      <c r="RDH36" s="49"/>
      <c r="RDI36" s="49"/>
      <c r="RDJ36" s="49"/>
      <c r="RDK36" s="49"/>
      <c r="RDL36" s="49"/>
      <c r="RDM36" s="49"/>
      <c r="RDN36" s="49"/>
      <c r="RDO36" s="49"/>
      <c r="RDP36" s="49"/>
      <c r="RDQ36" s="49"/>
      <c r="RDR36" s="49"/>
      <c r="RDS36" s="49"/>
      <c r="RDT36" s="49"/>
      <c r="RDU36" s="49"/>
      <c r="RDV36" s="49"/>
      <c r="RDW36" s="49"/>
      <c r="RDX36" s="49"/>
      <c r="RDY36" s="49"/>
      <c r="RDZ36" s="49"/>
      <c r="REA36" s="49"/>
      <c r="REB36" s="49"/>
      <c r="REC36" s="49"/>
      <c r="RED36" s="49"/>
      <c r="REE36" s="49"/>
      <c r="REF36" s="49"/>
      <c r="REG36" s="49"/>
      <c r="REH36" s="49"/>
      <c r="REI36" s="49"/>
      <c r="REJ36" s="49"/>
      <c r="REK36" s="49"/>
      <c r="REL36" s="49"/>
      <c r="REM36" s="49"/>
      <c r="REN36" s="49"/>
      <c r="REO36" s="49"/>
      <c r="REP36" s="49"/>
      <c r="REQ36" s="49"/>
      <c r="RER36" s="49"/>
      <c r="RES36" s="49"/>
      <c r="RET36" s="49"/>
      <c r="REU36" s="49"/>
      <c r="REV36" s="49"/>
      <c r="REW36" s="49"/>
      <c r="REX36" s="49"/>
      <c r="REY36" s="49"/>
      <c r="REZ36" s="49"/>
      <c r="RFA36" s="49"/>
      <c r="RFB36" s="49"/>
      <c r="RFC36" s="49"/>
      <c r="RFD36" s="49"/>
      <c r="RFE36" s="49"/>
      <c r="RFF36" s="49"/>
      <c r="RFG36" s="49"/>
      <c r="RFH36" s="49"/>
      <c r="RFI36" s="49"/>
      <c r="RFJ36" s="49"/>
      <c r="RFK36" s="49"/>
      <c r="RFL36" s="49"/>
      <c r="RFM36" s="49"/>
      <c r="RFN36" s="49"/>
      <c r="RFO36" s="49"/>
      <c r="RFP36" s="49"/>
      <c r="RFQ36" s="49"/>
      <c r="RFR36" s="49"/>
      <c r="RFS36" s="49"/>
      <c r="RFT36" s="49"/>
      <c r="RFU36" s="49"/>
      <c r="RFV36" s="49"/>
      <c r="RFW36" s="49"/>
      <c r="RFX36" s="49"/>
      <c r="RFY36" s="49"/>
      <c r="RFZ36" s="49"/>
      <c r="RGA36" s="49"/>
      <c r="RGB36" s="49"/>
      <c r="RGC36" s="49"/>
      <c r="RGD36" s="49"/>
      <c r="RGE36" s="49"/>
      <c r="RGF36" s="49"/>
      <c r="RGG36" s="49"/>
      <c r="RGH36" s="49"/>
      <c r="RGI36" s="49"/>
      <c r="RGJ36" s="49"/>
      <c r="RGK36" s="49"/>
      <c r="RGL36" s="49"/>
      <c r="RGM36" s="49"/>
      <c r="RGN36" s="49"/>
      <c r="RGO36" s="49"/>
      <c r="RGP36" s="49"/>
      <c r="RGQ36" s="49"/>
      <c r="RGR36" s="49"/>
      <c r="RGS36" s="49"/>
      <c r="RGT36" s="49"/>
      <c r="RGU36" s="49"/>
      <c r="RGV36" s="49"/>
      <c r="RGW36" s="49"/>
      <c r="RGX36" s="49"/>
      <c r="RGY36" s="49"/>
      <c r="RGZ36" s="49"/>
      <c r="RHA36" s="49"/>
      <c r="RHB36" s="49"/>
      <c r="RHC36" s="49"/>
      <c r="RHD36" s="49"/>
      <c r="RHE36" s="49"/>
      <c r="RHF36" s="49"/>
      <c r="RHG36" s="49"/>
      <c r="RHH36" s="49"/>
      <c r="RHI36" s="49"/>
      <c r="RHJ36" s="49"/>
      <c r="RHK36" s="49"/>
      <c r="RHL36" s="49"/>
      <c r="RHM36" s="49"/>
      <c r="RHN36" s="49"/>
      <c r="RHO36" s="49"/>
      <c r="RHP36" s="49"/>
      <c r="RHQ36" s="49"/>
      <c r="RHR36" s="49"/>
      <c r="RHS36" s="49"/>
      <c r="RHT36" s="49"/>
      <c r="RHU36" s="49"/>
      <c r="RHV36" s="49"/>
      <c r="RHW36" s="49"/>
      <c r="RHX36" s="49"/>
      <c r="RHY36" s="49"/>
      <c r="RHZ36" s="49"/>
      <c r="RIA36" s="49"/>
      <c r="RIB36" s="49"/>
      <c r="RIC36" s="49"/>
      <c r="RID36" s="49"/>
      <c r="RIE36" s="49"/>
      <c r="RIF36" s="49"/>
      <c r="RIG36" s="49"/>
      <c r="RIH36" s="49"/>
      <c r="RII36" s="49"/>
      <c r="RIJ36" s="49"/>
      <c r="RIK36" s="49"/>
      <c r="RIL36" s="49"/>
      <c r="RIM36" s="49"/>
      <c r="RIN36" s="49"/>
      <c r="RIO36" s="49"/>
      <c r="RIP36" s="49"/>
      <c r="RIQ36" s="49"/>
      <c r="RIR36" s="49"/>
      <c r="RIS36" s="49"/>
      <c r="RIT36" s="49"/>
      <c r="RIU36" s="49"/>
      <c r="RIV36" s="49"/>
      <c r="RIW36" s="49"/>
      <c r="RIX36" s="49"/>
      <c r="RIY36" s="49"/>
      <c r="RIZ36" s="49"/>
      <c r="RJA36" s="49"/>
      <c r="RJB36" s="49"/>
      <c r="RJC36" s="49"/>
      <c r="RJD36" s="49"/>
      <c r="RJE36" s="49"/>
      <c r="RJF36" s="49"/>
      <c r="RJG36" s="49"/>
      <c r="RJH36" s="49"/>
      <c r="RJI36" s="49"/>
      <c r="RJJ36" s="49"/>
      <c r="RJK36" s="49"/>
      <c r="RJL36" s="49"/>
      <c r="RJM36" s="49"/>
      <c r="RJN36" s="49"/>
      <c r="RJO36" s="49"/>
      <c r="RJP36" s="49"/>
      <c r="RJQ36" s="49"/>
      <c r="RJR36" s="49"/>
      <c r="RJS36" s="49"/>
      <c r="RJT36" s="49"/>
      <c r="RJU36" s="49"/>
      <c r="RJV36" s="49"/>
      <c r="RJW36" s="49"/>
      <c r="RJX36" s="49"/>
      <c r="RJY36" s="49"/>
      <c r="RJZ36" s="49"/>
      <c r="RKA36" s="49"/>
      <c r="RKB36" s="49"/>
      <c r="RKC36" s="49"/>
      <c r="RKD36" s="49"/>
      <c r="RKE36" s="49"/>
      <c r="RKF36" s="49"/>
      <c r="RKG36" s="49"/>
      <c r="RKH36" s="49"/>
      <c r="RKI36" s="49"/>
      <c r="RKJ36" s="49"/>
      <c r="RKK36" s="49"/>
      <c r="RKL36" s="49"/>
      <c r="RKM36" s="49"/>
      <c r="RKN36" s="49"/>
      <c r="RKO36" s="49"/>
      <c r="RKP36" s="49"/>
      <c r="RKQ36" s="49"/>
      <c r="RKR36" s="49"/>
      <c r="RKS36" s="49"/>
      <c r="RKT36" s="49"/>
      <c r="RKU36" s="49"/>
      <c r="RKV36" s="49"/>
      <c r="RKW36" s="49"/>
      <c r="RKX36" s="49"/>
      <c r="RKY36" s="49"/>
      <c r="RKZ36" s="49"/>
      <c r="RLA36" s="49"/>
      <c r="RLB36" s="49"/>
      <c r="RLC36" s="49"/>
      <c r="RLD36" s="49"/>
      <c r="RLE36" s="49"/>
      <c r="RLF36" s="49"/>
      <c r="RLG36" s="49"/>
      <c r="RLH36" s="49"/>
      <c r="RLI36" s="49"/>
      <c r="RLJ36" s="49"/>
      <c r="RLK36" s="49"/>
      <c r="RLL36" s="49"/>
      <c r="RLM36" s="49"/>
      <c r="RLN36" s="49"/>
      <c r="RLO36" s="49"/>
      <c r="RLP36" s="49"/>
      <c r="RLQ36" s="49"/>
      <c r="RLR36" s="49"/>
      <c r="RLS36" s="49"/>
      <c r="RLT36" s="49"/>
      <c r="RLU36" s="49"/>
      <c r="RLV36" s="49"/>
      <c r="RLW36" s="49"/>
      <c r="RLX36" s="49"/>
      <c r="RLY36" s="49"/>
      <c r="RLZ36" s="49"/>
      <c r="RMA36" s="49"/>
      <c r="RMB36" s="49"/>
      <c r="RMC36" s="49"/>
      <c r="RMD36" s="49"/>
      <c r="RME36" s="49"/>
      <c r="RMF36" s="49"/>
      <c r="RMG36" s="49"/>
      <c r="RMH36" s="49"/>
      <c r="RMI36" s="49"/>
      <c r="RMJ36" s="49"/>
      <c r="RMK36" s="49"/>
      <c r="RML36" s="49"/>
      <c r="RMM36" s="49"/>
      <c r="RMN36" s="49"/>
      <c r="RMO36" s="49"/>
      <c r="RMP36" s="49"/>
      <c r="RMQ36" s="49"/>
      <c r="RMR36" s="49"/>
      <c r="RMS36" s="49"/>
      <c r="RMT36" s="49"/>
      <c r="RMU36" s="49"/>
      <c r="RMV36" s="49"/>
      <c r="RMW36" s="49"/>
      <c r="RMX36" s="49"/>
      <c r="RMY36" s="49"/>
      <c r="RMZ36" s="49"/>
      <c r="RNA36" s="49"/>
      <c r="RNB36" s="49"/>
      <c r="RNC36" s="49"/>
      <c r="RND36" s="49"/>
      <c r="RNE36" s="49"/>
      <c r="RNF36" s="49"/>
      <c r="RNG36" s="49"/>
      <c r="RNH36" s="49"/>
      <c r="RNI36" s="49"/>
      <c r="RNJ36" s="49"/>
      <c r="RNK36" s="49"/>
      <c r="RNL36" s="49"/>
      <c r="RNM36" s="49"/>
      <c r="RNN36" s="49"/>
      <c r="RNO36" s="49"/>
      <c r="RNP36" s="49"/>
      <c r="RNQ36" s="49"/>
      <c r="RNR36" s="49"/>
      <c r="RNS36" s="49"/>
      <c r="RNT36" s="49"/>
      <c r="RNU36" s="49"/>
      <c r="RNV36" s="49"/>
      <c r="RNW36" s="49"/>
      <c r="RNX36" s="49"/>
      <c r="RNY36" s="49"/>
      <c r="RNZ36" s="49"/>
      <c r="ROA36" s="49"/>
      <c r="ROB36" s="49"/>
      <c r="ROC36" s="49"/>
      <c r="ROD36" s="49"/>
      <c r="ROE36" s="49"/>
      <c r="ROF36" s="49"/>
      <c r="ROG36" s="49"/>
      <c r="ROH36" s="49"/>
      <c r="ROI36" s="49"/>
      <c r="ROJ36" s="49"/>
      <c r="ROK36" s="49"/>
      <c r="ROL36" s="49"/>
      <c r="ROM36" s="49"/>
      <c r="RON36" s="49"/>
      <c r="ROO36" s="49"/>
      <c r="ROP36" s="49"/>
      <c r="ROQ36" s="49"/>
      <c r="ROR36" s="49"/>
      <c r="ROS36" s="49"/>
      <c r="ROT36" s="49"/>
      <c r="ROU36" s="49"/>
      <c r="ROV36" s="49"/>
      <c r="ROW36" s="49"/>
      <c r="ROX36" s="49"/>
      <c r="ROY36" s="49"/>
      <c r="ROZ36" s="49"/>
      <c r="RPA36" s="49"/>
      <c r="RPB36" s="49"/>
      <c r="RPC36" s="49"/>
      <c r="RPD36" s="49"/>
      <c r="RPE36" s="49"/>
      <c r="RPF36" s="49"/>
      <c r="RPG36" s="49"/>
      <c r="RPH36" s="49"/>
      <c r="RPI36" s="49"/>
      <c r="RPJ36" s="49"/>
      <c r="RPK36" s="49"/>
      <c r="RPL36" s="49"/>
      <c r="RPM36" s="49"/>
      <c r="RPN36" s="49"/>
      <c r="RPO36" s="49"/>
      <c r="RPP36" s="49"/>
      <c r="RPQ36" s="49"/>
      <c r="RPR36" s="49"/>
      <c r="RPS36" s="49"/>
      <c r="RPT36" s="49"/>
      <c r="RPU36" s="49"/>
      <c r="RPV36" s="49"/>
      <c r="RPW36" s="49"/>
      <c r="RPX36" s="49"/>
      <c r="RPY36" s="49"/>
      <c r="RPZ36" s="49"/>
      <c r="RQA36" s="49"/>
      <c r="RQB36" s="49"/>
      <c r="RQC36" s="49"/>
      <c r="RQD36" s="49"/>
      <c r="RQE36" s="49"/>
      <c r="RQF36" s="49"/>
      <c r="RQG36" s="49"/>
      <c r="RQH36" s="49"/>
      <c r="RQI36" s="49"/>
      <c r="RQJ36" s="49"/>
      <c r="RQK36" s="49"/>
      <c r="RQL36" s="49"/>
      <c r="RQM36" s="49"/>
      <c r="RQN36" s="49"/>
      <c r="RQO36" s="49"/>
      <c r="RQP36" s="49"/>
      <c r="RQQ36" s="49"/>
      <c r="RQR36" s="49"/>
      <c r="RQS36" s="49"/>
      <c r="RQT36" s="49"/>
      <c r="RQU36" s="49"/>
      <c r="RQV36" s="49"/>
      <c r="RQW36" s="49"/>
      <c r="RQX36" s="49"/>
      <c r="RQY36" s="49"/>
      <c r="RQZ36" s="49"/>
      <c r="RRA36" s="49"/>
      <c r="RRB36" s="49"/>
      <c r="RRC36" s="49"/>
      <c r="RRD36" s="49"/>
      <c r="RRE36" s="49"/>
      <c r="RRF36" s="49"/>
      <c r="RRG36" s="49"/>
      <c r="RRH36" s="49"/>
      <c r="RRI36" s="49"/>
      <c r="RRJ36" s="49"/>
      <c r="RRK36" s="49"/>
      <c r="RRL36" s="49"/>
      <c r="RRM36" s="49"/>
      <c r="RRN36" s="49"/>
      <c r="RRO36" s="49"/>
      <c r="RRP36" s="49"/>
      <c r="RRQ36" s="49"/>
      <c r="RRR36" s="49"/>
      <c r="RRS36" s="49"/>
      <c r="RRT36" s="49"/>
      <c r="RRU36" s="49"/>
      <c r="RRV36" s="49"/>
      <c r="RRW36" s="49"/>
      <c r="RRX36" s="49"/>
      <c r="RRY36" s="49"/>
      <c r="RRZ36" s="49"/>
      <c r="RSA36" s="49"/>
      <c r="RSB36" s="49"/>
      <c r="RSC36" s="49"/>
      <c r="RSD36" s="49"/>
      <c r="RSE36" s="49"/>
      <c r="RSF36" s="49"/>
      <c r="RSG36" s="49"/>
      <c r="RSH36" s="49"/>
      <c r="RSI36" s="49"/>
      <c r="RSJ36" s="49"/>
      <c r="RSK36" s="49"/>
      <c r="RSL36" s="49"/>
      <c r="RSM36" s="49"/>
      <c r="RSN36" s="49"/>
      <c r="RSO36" s="49"/>
      <c r="RSP36" s="49"/>
      <c r="RSQ36" s="49"/>
      <c r="RSR36" s="49"/>
      <c r="RSS36" s="49"/>
      <c r="RST36" s="49"/>
      <c r="RSU36" s="49"/>
      <c r="RSV36" s="49"/>
      <c r="RSW36" s="49"/>
      <c r="RSX36" s="49"/>
      <c r="RSY36" s="49"/>
      <c r="RSZ36" s="49"/>
      <c r="RTA36" s="49"/>
      <c r="RTB36" s="49"/>
      <c r="RTC36" s="49"/>
      <c r="RTD36" s="49"/>
      <c r="RTE36" s="49"/>
      <c r="RTF36" s="49"/>
      <c r="RTG36" s="49"/>
      <c r="RTH36" s="49"/>
      <c r="RTI36" s="49"/>
      <c r="RTJ36" s="49"/>
      <c r="RTK36" s="49"/>
      <c r="RTL36" s="49"/>
      <c r="RTM36" s="49"/>
      <c r="RTN36" s="49"/>
      <c r="RTO36" s="49"/>
      <c r="RTP36" s="49"/>
      <c r="RTQ36" s="49"/>
      <c r="RTR36" s="49"/>
      <c r="RTS36" s="49"/>
      <c r="RTT36" s="49"/>
      <c r="RTU36" s="49"/>
      <c r="RTV36" s="49"/>
      <c r="RTW36" s="49"/>
      <c r="RTX36" s="49"/>
      <c r="RTY36" s="49"/>
      <c r="RTZ36" s="49"/>
      <c r="RUA36" s="49"/>
      <c r="RUB36" s="49"/>
      <c r="RUC36" s="49"/>
      <c r="RUD36" s="49"/>
      <c r="RUE36" s="49"/>
      <c r="RUF36" s="49"/>
      <c r="RUG36" s="49"/>
      <c r="RUH36" s="49"/>
      <c r="RUI36" s="49"/>
      <c r="RUJ36" s="49"/>
      <c r="RUK36" s="49"/>
      <c r="RUL36" s="49"/>
      <c r="RUM36" s="49"/>
      <c r="RUN36" s="49"/>
      <c r="RUO36" s="49"/>
      <c r="RUP36" s="49"/>
      <c r="RUQ36" s="49"/>
      <c r="RUR36" s="49"/>
      <c r="RUS36" s="49"/>
      <c r="RUT36" s="49"/>
      <c r="RUU36" s="49"/>
      <c r="RUV36" s="49"/>
      <c r="RUW36" s="49"/>
      <c r="RUX36" s="49"/>
      <c r="RUY36" s="49"/>
      <c r="RUZ36" s="49"/>
      <c r="RVA36" s="49"/>
      <c r="RVB36" s="49"/>
      <c r="RVC36" s="49"/>
      <c r="RVD36" s="49"/>
      <c r="RVE36" s="49"/>
      <c r="RVF36" s="49"/>
      <c r="RVG36" s="49"/>
      <c r="RVH36" s="49"/>
      <c r="RVI36" s="49"/>
      <c r="RVJ36" s="49"/>
      <c r="RVK36" s="49"/>
      <c r="RVL36" s="49"/>
      <c r="RVM36" s="49"/>
      <c r="RVN36" s="49"/>
      <c r="RVO36" s="49"/>
      <c r="RVP36" s="49"/>
      <c r="RVQ36" s="49"/>
      <c r="RVR36" s="49"/>
      <c r="RVS36" s="49"/>
      <c r="RVT36" s="49"/>
      <c r="RVU36" s="49"/>
      <c r="RVV36" s="49"/>
      <c r="RVW36" s="49"/>
      <c r="RVX36" s="49"/>
      <c r="RVY36" s="49"/>
      <c r="RVZ36" s="49"/>
      <c r="RWA36" s="49"/>
      <c r="RWB36" s="49"/>
      <c r="RWC36" s="49"/>
      <c r="RWD36" s="49"/>
      <c r="RWE36" s="49"/>
      <c r="RWF36" s="49"/>
      <c r="RWG36" s="49"/>
      <c r="RWH36" s="49"/>
      <c r="RWI36" s="49"/>
      <c r="RWJ36" s="49"/>
      <c r="RWK36" s="49"/>
      <c r="RWL36" s="49"/>
      <c r="RWM36" s="49"/>
      <c r="RWN36" s="49"/>
      <c r="RWO36" s="49"/>
      <c r="RWP36" s="49"/>
      <c r="RWQ36" s="49"/>
      <c r="RWR36" s="49"/>
      <c r="RWS36" s="49"/>
      <c r="RWT36" s="49"/>
      <c r="RWU36" s="49"/>
      <c r="RWV36" s="49"/>
      <c r="RWW36" s="49"/>
      <c r="RWX36" s="49"/>
      <c r="RWY36" s="49"/>
      <c r="RWZ36" s="49"/>
      <c r="RXA36" s="49"/>
      <c r="RXB36" s="49"/>
      <c r="RXC36" s="49"/>
      <c r="RXD36" s="49"/>
      <c r="RXE36" s="49"/>
      <c r="RXF36" s="49"/>
      <c r="RXG36" s="49"/>
      <c r="RXH36" s="49"/>
      <c r="RXI36" s="49"/>
      <c r="RXJ36" s="49"/>
      <c r="RXK36" s="49"/>
      <c r="RXL36" s="49"/>
      <c r="RXM36" s="49"/>
      <c r="RXN36" s="49"/>
      <c r="RXO36" s="49"/>
      <c r="RXP36" s="49"/>
      <c r="RXQ36" s="49"/>
      <c r="RXR36" s="49"/>
      <c r="RXS36" s="49"/>
      <c r="RXT36" s="49"/>
      <c r="RXU36" s="49"/>
      <c r="RXV36" s="49"/>
      <c r="RXW36" s="49"/>
      <c r="RXX36" s="49"/>
      <c r="RXY36" s="49"/>
      <c r="RXZ36" s="49"/>
      <c r="RYA36" s="49"/>
      <c r="RYB36" s="49"/>
      <c r="RYC36" s="49"/>
      <c r="RYD36" s="49"/>
      <c r="RYE36" s="49"/>
      <c r="RYF36" s="49"/>
      <c r="RYG36" s="49"/>
      <c r="RYH36" s="49"/>
      <c r="RYI36" s="49"/>
      <c r="RYJ36" s="49"/>
      <c r="RYK36" s="49"/>
      <c r="RYL36" s="49"/>
      <c r="RYM36" s="49"/>
      <c r="RYN36" s="49"/>
      <c r="RYO36" s="49"/>
      <c r="RYP36" s="49"/>
      <c r="RYQ36" s="49"/>
      <c r="RYR36" s="49"/>
      <c r="RYS36" s="49"/>
      <c r="RYT36" s="49"/>
      <c r="RYU36" s="49"/>
      <c r="RYV36" s="49"/>
      <c r="RYW36" s="49"/>
      <c r="RYX36" s="49"/>
      <c r="RYY36" s="49"/>
      <c r="RYZ36" s="49"/>
      <c r="RZA36" s="49"/>
      <c r="RZB36" s="49"/>
      <c r="RZC36" s="49"/>
      <c r="RZD36" s="49"/>
      <c r="RZE36" s="49"/>
      <c r="RZF36" s="49"/>
      <c r="RZG36" s="49"/>
      <c r="RZH36" s="49"/>
      <c r="RZI36" s="49"/>
      <c r="RZJ36" s="49"/>
      <c r="RZK36" s="49"/>
      <c r="RZL36" s="49"/>
      <c r="RZM36" s="49"/>
      <c r="RZN36" s="49"/>
      <c r="RZO36" s="49"/>
      <c r="RZP36" s="49"/>
      <c r="RZQ36" s="49"/>
      <c r="RZR36" s="49"/>
      <c r="RZS36" s="49"/>
      <c r="RZT36" s="49"/>
      <c r="RZU36" s="49"/>
      <c r="RZV36" s="49"/>
      <c r="RZW36" s="49"/>
      <c r="RZX36" s="49"/>
      <c r="RZY36" s="49"/>
      <c r="RZZ36" s="49"/>
      <c r="SAA36" s="49"/>
      <c r="SAB36" s="49"/>
      <c r="SAC36" s="49"/>
      <c r="SAD36" s="49"/>
      <c r="SAE36" s="49"/>
      <c r="SAF36" s="49"/>
      <c r="SAG36" s="49"/>
      <c r="SAH36" s="49"/>
      <c r="SAI36" s="49"/>
      <c r="SAJ36" s="49"/>
      <c r="SAK36" s="49"/>
      <c r="SAL36" s="49"/>
      <c r="SAM36" s="49"/>
      <c r="SAN36" s="49"/>
      <c r="SAO36" s="49"/>
      <c r="SAP36" s="49"/>
      <c r="SAQ36" s="49"/>
      <c r="SAR36" s="49"/>
      <c r="SAS36" s="49"/>
      <c r="SAT36" s="49"/>
      <c r="SAU36" s="49"/>
      <c r="SAV36" s="49"/>
      <c r="SAW36" s="49"/>
      <c r="SAX36" s="49"/>
      <c r="SAY36" s="49"/>
      <c r="SAZ36" s="49"/>
      <c r="SBA36" s="49"/>
      <c r="SBB36" s="49"/>
      <c r="SBC36" s="49"/>
      <c r="SBD36" s="49"/>
      <c r="SBE36" s="49"/>
      <c r="SBF36" s="49"/>
      <c r="SBG36" s="49"/>
      <c r="SBH36" s="49"/>
      <c r="SBI36" s="49"/>
      <c r="SBJ36" s="49"/>
      <c r="SBK36" s="49"/>
      <c r="SBL36" s="49"/>
      <c r="SBM36" s="49"/>
      <c r="SBN36" s="49"/>
      <c r="SBO36" s="49"/>
      <c r="SBP36" s="49"/>
      <c r="SBQ36" s="49"/>
      <c r="SBR36" s="49"/>
      <c r="SBS36" s="49"/>
      <c r="SBT36" s="49"/>
      <c r="SBU36" s="49"/>
      <c r="SBV36" s="49"/>
      <c r="SBW36" s="49"/>
      <c r="SBX36" s="49"/>
      <c r="SBY36" s="49"/>
      <c r="SBZ36" s="49"/>
      <c r="SCA36" s="49"/>
      <c r="SCB36" s="49"/>
      <c r="SCC36" s="49"/>
      <c r="SCD36" s="49"/>
      <c r="SCE36" s="49"/>
      <c r="SCF36" s="49"/>
      <c r="SCG36" s="49"/>
      <c r="SCH36" s="49"/>
      <c r="SCI36" s="49"/>
      <c r="SCJ36" s="49"/>
      <c r="SCK36" s="49"/>
      <c r="SCL36" s="49"/>
      <c r="SCM36" s="49"/>
      <c r="SCN36" s="49"/>
      <c r="SCO36" s="49"/>
      <c r="SCP36" s="49"/>
      <c r="SCQ36" s="49"/>
      <c r="SCR36" s="49"/>
      <c r="SCS36" s="49"/>
      <c r="SCT36" s="49"/>
      <c r="SCU36" s="49"/>
      <c r="SCV36" s="49"/>
      <c r="SCW36" s="49"/>
      <c r="SCX36" s="49"/>
      <c r="SCY36" s="49"/>
      <c r="SCZ36" s="49"/>
      <c r="SDA36" s="49"/>
      <c r="SDB36" s="49"/>
      <c r="SDC36" s="49"/>
      <c r="SDD36" s="49"/>
      <c r="SDE36" s="49"/>
      <c r="SDF36" s="49"/>
      <c r="SDG36" s="49"/>
      <c r="SDH36" s="49"/>
      <c r="SDI36" s="49"/>
      <c r="SDJ36" s="49"/>
      <c r="SDK36" s="49"/>
      <c r="SDL36" s="49"/>
      <c r="SDM36" s="49"/>
      <c r="SDN36" s="49"/>
      <c r="SDO36" s="49"/>
      <c r="SDP36" s="49"/>
      <c r="SDQ36" s="49"/>
      <c r="SDR36" s="49"/>
      <c r="SDS36" s="49"/>
      <c r="SDT36" s="49"/>
      <c r="SDU36" s="49"/>
      <c r="SDV36" s="49"/>
      <c r="SDW36" s="49"/>
      <c r="SDX36" s="49"/>
      <c r="SDY36" s="49"/>
      <c r="SDZ36" s="49"/>
      <c r="SEA36" s="49"/>
      <c r="SEB36" s="49"/>
      <c r="SEC36" s="49"/>
      <c r="SED36" s="49"/>
      <c r="SEE36" s="49"/>
      <c r="SEF36" s="49"/>
      <c r="SEG36" s="49"/>
      <c r="SEH36" s="49"/>
      <c r="SEI36" s="49"/>
      <c r="SEJ36" s="49"/>
      <c r="SEK36" s="49"/>
      <c r="SEL36" s="49"/>
      <c r="SEM36" s="49"/>
      <c r="SEN36" s="49"/>
      <c r="SEO36" s="49"/>
      <c r="SEP36" s="49"/>
      <c r="SEQ36" s="49"/>
      <c r="SER36" s="49"/>
      <c r="SES36" s="49"/>
      <c r="SET36" s="49"/>
      <c r="SEU36" s="49"/>
      <c r="SEV36" s="49"/>
      <c r="SEW36" s="49"/>
      <c r="SEX36" s="49"/>
      <c r="SEY36" s="49"/>
      <c r="SEZ36" s="49"/>
      <c r="SFA36" s="49"/>
      <c r="SFB36" s="49"/>
      <c r="SFC36" s="49"/>
      <c r="SFD36" s="49"/>
      <c r="SFE36" s="49"/>
      <c r="SFF36" s="49"/>
      <c r="SFG36" s="49"/>
      <c r="SFH36" s="49"/>
      <c r="SFI36" s="49"/>
      <c r="SFJ36" s="49"/>
      <c r="SFK36" s="49"/>
      <c r="SFL36" s="49"/>
      <c r="SFM36" s="49"/>
      <c r="SFN36" s="49"/>
      <c r="SFO36" s="49"/>
      <c r="SFP36" s="49"/>
      <c r="SFQ36" s="49"/>
      <c r="SFR36" s="49"/>
      <c r="SFS36" s="49"/>
      <c r="SFT36" s="49"/>
      <c r="SFU36" s="49"/>
      <c r="SFV36" s="49"/>
      <c r="SFW36" s="49"/>
      <c r="SFX36" s="49"/>
      <c r="SFY36" s="49"/>
      <c r="SFZ36" s="49"/>
      <c r="SGA36" s="49"/>
      <c r="SGB36" s="49"/>
      <c r="SGC36" s="49"/>
      <c r="SGD36" s="49"/>
      <c r="SGE36" s="49"/>
      <c r="SGF36" s="49"/>
      <c r="SGG36" s="49"/>
      <c r="SGH36" s="49"/>
      <c r="SGI36" s="49"/>
      <c r="SGJ36" s="49"/>
      <c r="SGK36" s="49"/>
      <c r="SGL36" s="49"/>
      <c r="SGM36" s="49"/>
      <c r="SGN36" s="49"/>
      <c r="SGO36" s="49"/>
      <c r="SGP36" s="49"/>
      <c r="SGQ36" s="49"/>
      <c r="SGR36" s="49"/>
      <c r="SGS36" s="49"/>
      <c r="SGT36" s="49"/>
      <c r="SGU36" s="49"/>
      <c r="SGV36" s="49"/>
      <c r="SGW36" s="49"/>
      <c r="SGX36" s="49"/>
      <c r="SGY36" s="49"/>
      <c r="SGZ36" s="49"/>
      <c r="SHA36" s="49"/>
      <c r="SHB36" s="49"/>
      <c r="SHC36" s="49"/>
      <c r="SHD36" s="49"/>
      <c r="SHE36" s="49"/>
      <c r="SHF36" s="49"/>
      <c r="SHG36" s="49"/>
      <c r="SHH36" s="49"/>
      <c r="SHI36" s="49"/>
      <c r="SHJ36" s="49"/>
      <c r="SHK36" s="49"/>
      <c r="SHL36" s="49"/>
      <c r="SHM36" s="49"/>
      <c r="SHN36" s="49"/>
      <c r="SHO36" s="49"/>
      <c r="SHP36" s="49"/>
      <c r="SHQ36" s="49"/>
      <c r="SHR36" s="49"/>
      <c r="SHS36" s="49"/>
      <c r="SHT36" s="49"/>
      <c r="SHU36" s="49"/>
      <c r="SHV36" s="49"/>
      <c r="SHW36" s="49"/>
      <c r="SHX36" s="49"/>
      <c r="SHY36" s="49"/>
      <c r="SHZ36" s="49"/>
      <c r="SIA36" s="49"/>
      <c r="SIB36" s="49"/>
      <c r="SIC36" s="49"/>
      <c r="SID36" s="49"/>
      <c r="SIE36" s="49"/>
      <c r="SIF36" s="49"/>
      <c r="SIG36" s="49"/>
      <c r="SIH36" s="49"/>
      <c r="SII36" s="49"/>
      <c r="SIJ36" s="49"/>
      <c r="SIK36" s="49"/>
      <c r="SIL36" s="49"/>
      <c r="SIM36" s="49"/>
      <c r="SIN36" s="49"/>
      <c r="SIO36" s="49"/>
      <c r="SIP36" s="49"/>
      <c r="SIQ36" s="49"/>
      <c r="SIR36" s="49"/>
      <c r="SIS36" s="49"/>
      <c r="SIT36" s="49"/>
      <c r="SIU36" s="49"/>
      <c r="SIV36" s="49"/>
      <c r="SIW36" s="49"/>
      <c r="SIX36" s="49"/>
      <c r="SIY36" s="49"/>
      <c r="SIZ36" s="49"/>
      <c r="SJA36" s="49"/>
      <c r="SJB36" s="49"/>
      <c r="SJC36" s="49"/>
      <c r="SJD36" s="49"/>
      <c r="SJE36" s="49"/>
      <c r="SJF36" s="49"/>
      <c r="SJG36" s="49"/>
      <c r="SJH36" s="49"/>
      <c r="SJI36" s="49"/>
      <c r="SJJ36" s="49"/>
      <c r="SJK36" s="49"/>
      <c r="SJL36" s="49"/>
      <c r="SJM36" s="49"/>
      <c r="SJN36" s="49"/>
      <c r="SJO36" s="49"/>
      <c r="SJP36" s="49"/>
      <c r="SJQ36" s="49"/>
      <c r="SJR36" s="49"/>
      <c r="SJS36" s="49"/>
      <c r="SJT36" s="49"/>
      <c r="SJU36" s="49"/>
      <c r="SJV36" s="49"/>
      <c r="SJW36" s="49"/>
      <c r="SJX36" s="49"/>
      <c r="SJY36" s="49"/>
      <c r="SJZ36" s="49"/>
      <c r="SKA36" s="49"/>
      <c r="SKB36" s="49"/>
      <c r="SKC36" s="49"/>
      <c r="SKD36" s="49"/>
      <c r="SKE36" s="49"/>
      <c r="SKF36" s="49"/>
      <c r="SKG36" s="49"/>
      <c r="SKH36" s="49"/>
      <c r="SKI36" s="49"/>
      <c r="SKJ36" s="49"/>
      <c r="SKK36" s="49"/>
      <c r="SKL36" s="49"/>
      <c r="SKM36" s="49"/>
      <c r="SKN36" s="49"/>
      <c r="SKO36" s="49"/>
      <c r="SKP36" s="49"/>
      <c r="SKQ36" s="49"/>
      <c r="SKR36" s="49"/>
      <c r="SKS36" s="49"/>
      <c r="SKT36" s="49"/>
      <c r="SKU36" s="49"/>
      <c r="SKV36" s="49"/>
      <c r="SKW36" s="49"/>
      <c r="SKX36" s="49"/>
      <c r="SKY36" s="49"/>
      <c r="SKZ36" s="49"/>
      <c r="SLA36" s="49"/>
      <c r="SLB36" s="49"/>
      <c r="SLC36" s="49"/>
      <c r="SLD36" s="49"/>
      <c r="SLE36" s="49"/>
      <c r="SLF36" s="49"/>
      <c r="SLG36" s="49"/>
      <c r="SLH36" s="49"/>
      <c r="SLI36" s="49"/>
      <c r="SLJ36" s="49"/>
      <c r="SLK36" s="49"/>
      <c r="SLL36" s="49"/>
      <c r="SLM36" s="49"/>
      <c r="SLN36" s="49"/>
      <c r="SLO36" s="49"/>
      <c r="SLP36" s="49"/>
      <c r="SLQ36" s="49"/>
      <c r="SLR36" s="49"/>
      <c r="SLS36" s="49"/>
      <c r="SLT36" s="49"/>
      <c r="SLU36" s="49"/>
      <c r="SLV36" s="49"/>
      <c r="SLW36" s="49"/>
      <c r="SLX36" s="49"/>
      <c r="SLY36" s="49"/>
      <c r="SLZ36" s="49"/>
      <c r="SMA36" s="49"/>
      <c r="SMB36" s="49"/>
      <c r="SMC36" s="49"/>
      <c r="SMD36" s="49"/>
      <c r="SME36" s="49"/>
      <c r="SMF36" s="49"/>
      <c r="SMG36" s="49"/>
      <c r="SMH36" s="49"/>
      <c r="SMI36" s="49"/>
      <c r="SMJ36" s="49"/>
      <c r="SMK36" s="49"/>
      <c r="SML36" s="49"/>
      <c r="SMM36" s="49"/>
      <c r="SMN36" s="49"/>
      <c r="SMO36" s="49"/>
      <c r="SMP36" s="49"/>
      <c r="SMQ36" s="49"/>
      <c r="SMR36" s="49"/>
      <c r="SMS36" s="49"/>
      <c r="SMT36" s="49"/>
      <c r="SMU36" s="49"/>
      <c r="SMV36" s="49"/>
      <c r="SMW36" s="49"/>
      <c r="SMX36" s="49"/>
      <c r="SMY36" s="49"/>
      <c r="SMZ36" s="49"/>
      <c r="SNA36" s="49"/>
      <c r="SNB36" s="49"/>
      <c r="SNC36" s="49"/>
      <c r="SND36" s="49"/>
      <c r="SNE36" s="49"/>
      <c r="SNF36" s="49"/>
      <c r="SNG36" s="49"/>
      <c r="SNH36" s="49"/>
      <c r="SNI36" s="49"/>
      <c r="SNJ36" s="49"/>
      <c r="SNK36" s="49"/>
      <c r="SNL36" s="49"/>
      <c r="SNM36" s="49"/>
      <c r="SNN36" s="49"/>
      <c r="SNO36" s="49"/>
      <c r="SNP36" s="49"/>
      <c r="SNQ36" s="49"/>
      <c r="SNR36" s="49"/>
      <c r="SNS36" s="49"/>
      <c r="SNT36" s="49"/>
      <c r="SNU36" s="49"/>
      <c r="SNV36" s="49"/>
      <c r="SNW36" s="49"/>
      <c r="SNX36" s="49"/>
      <c r="SNY36" s="49"/>
      <c r="SNZ36" s="49"/>
      <c r="SOA36" s="49"/>
      <c r="SOB36" s="49"/>
      <c r="SOC36" s="49"/>
      <c r="SOD36" s="49"/>
      <c r="SOE36" s="49"/>
      <c r="SOF36" s="49"/>
      <c r="SOG36" s="49"/>
      <c r="SOH36" s="49"/>
      <c r="SOI36" s="49"/>
      <c r="SOJ36" s="49"/>
      <c r="SOK36" s="49"/>
      <c r="SOL36" s="49"/>
      <c r="SOM36" s="49"/>
      <c r="SON36" s="49"/>
      <c r="SOO36" s="49"/>
      <c r="SOP36" s="49"/>
      <c r="SOQ36" s="49"/>
      <c r="SOR36" s="49"/>
      <c r="SOS36" s="49"/>
      <c r="SOT36" s="49"/>
      <c r="SOU36" s="49"/>
      <c r="SOV36" s="49"/>
      <c r="SOW36" s="49"/>
      <c r="SOX36" s="49"/>
      <c r="SOY36" s="49"/>
      <c r="SOZ36" s="49"/>
      <c r="SPA36" s="49"/>
      <c r="SPB36" s="49"/>
      <c r="SPC36" s="49"/>
      <c r="SPD36" s="49"/>
      <c r="SPE36" s="49"/>
      <c r="SPF36" s="49"/>
      <c r="SPG36" s="49"/>
      <c r="SPH36" s="49"/>
      <c r="SPI36" s="49"/>
      <c r="SPJ36" s="49"/>
      <c r="SPK36" s="49"/>
      <c r="SPL36" s="49"/>
      <c r="SPM36" s="49"/>
      <c r="SPN36" s="49"/>
      <c r="SPO36" s="49"/>
      <c r="SPP36" s="49"/>
      <c r="SPQ36" s="49"/>
      <c r="SPR36" s="49"/>
      <c r="SPS36" s="49"/>
      <c r="SPT36" s="49"/>
      <c r="SPU36" s="49"/>
      <c r="SPV36" s="49"/>
      <c r="SPW36" s="49"/>
      <c r="SPX36" s="49"/>
      <c r="SPY36" s="49"/>
      <c r="SPZ36" s="49"/>
      <c r="SQA36" s="49"/>
      <c r="SQB36" s="49"/>
      <c r="SQC36" s="49"/>
      <c r="SQD36" s="49"/>
      <c r="SQE36" s="49"/>
      <c r="SQF36" s="49"/>
      <c r="SQG36" s="49"/>
      <c r="SQH36" s="49"/>
      <c r="SQI36" s="49"/>
      <c r="SQJ36" s="49"/>
      <c r="SQK36" s="49"/>
      <c r="SQL36" s="49"/>
      <c r="SQM36" s="49"/>
      <c r="SQN36" s="49"/>
      <c r="SQO36" s="49"/>
      <c r="SQP36" s="49"/>
      <c r="SQQ36" s="49"/>
      <c r="SQR36" s="49"/>
      <c r="SQS36" s="49"/>
      <c r="SQT36" s="49"/>
      <c r="SQU36" s="49"/>
      <c r="SQV36" s="49"/>
      <c r="SQW36" s="49"/>
      <c r="SQX36" s="49"/>
      <c r="SQY36" s="49"/>
      <c r="SQZ36" s="49"/>
      <c r="SRA36" s="49"/>
      <c r="SRB36" s="49"/>
      <c r="SRC36" s="49"/>
      <c r="SRD36" s="49"/>
      <c r="SRE36" s="49"/>
      <c r="SRF36" s="49"/>
      <c r="SRG36" s="49"/>
      <c r="SRH36" s="49"/>
      <c r="SRI36" s="49"/>
      <c r="SRJ36" s="49"/>
      <c r="SRK36" s="49"/>
      <c r="SRL36" s="49"/>
      <c r="SRM36" s="49"/>
      <c r="SRN36" s="49"/>
      <c r="SRO36" s="49"/>
      <c r="SRP36" s="49"/>
      <c r="SRQ36" s="49"/>
      <c r="SRR36" s="49"/>
      <c r="SRS36" s="49"/>
      <c r="SRT36" s="49"/>
      <c r="SRU36" s="49"/>
      <c r="SRV36" s="49"/>
      <c r="SRW36" s="49"/>
      <c r="SRX36" s="49"/>
      <c r="SRY36" s="49"/>
      <c r="SRZ36" s="49"/>
      <c r="SSA36" s="49"/>
      <c r="SSB36" s="49"/>
      <c r="SSC36" s="49"/>
      <c r="SSD36" s="49"/>
      <c r="SSE36" s="49"/>
      <c r="SSF36" s="49"/>
      <c r="SSG36" s="49"/>
      <c r="SSH36" s="49"/>
      <c r="SSI36" s="49"/>
      <c r="SSJ36" s="49"/>
      <c r="SSK36" s="49"/>
      <c r="SSL36" s="49"/>
      <c r="SSM36" s="49"/>
      <c r="SSN36" s="49"/>
      <c r="SSO36" s="49"/>
      <c r="SSP36" s="49"/>
      <c r="SSQ36" s="49"/>
      <c r="SSR36" s="49"/>
      <c r="SSS36" s="49"/>
      <c r="SST36" s="49"/>
      <c r="SSU36" s="49"/>
      <c r="SSV36" s="49"/>
      <c r="SSW36" s="49"/>
      <c r="SSX36" s="49"/>
      <c r="SSY36" s="49"/>
      <c r="SSZ36" s="49"/>
      <c r="STA36" s="49"/>
      <c r="STB36" s="49"/>
      <c r="STC36" s="49"/>
      <c r="STD36" s="49"/>
      <c r="STE36" s="49"/>
      <c r="STF36" s="49"/>
      <c r="STG36" s="49"/>
      <c r="STH36" s="49"/>
      <c r="STI36" s="49"/>
      <c r="STJ36" s="49"/>
      <c r="STK36" s="49"/>
      <c r="STL36" s="49"/>
      <c r="STM36" s="49"/>
      <c r="STN36" s="49"/>
      <c r="STO36" s="49"/>
      <c r="STP36" s="49"/>
      <c r="STQ36" s="49"/>
      <c r="STR36" s="49"/>
      <c r="STS36" s="49"/>
      <c r="STT36" s="49"/>
      <c r="STU36" s="49"/>
      <c r="STV36" s="49"/>
      <c r="STW36" s="49"/>
      <c r="STX36" s="49"/>
      <c r="STY36" s="49"/>
      <c r="STZ36" s="49"/>
      <c r="SUA36" s="49"/>
      <c r="SUB36" s="49"/>
      <c r="SUC36" s="49"/>
      <c r="SUD36" s="49"/>
      <c r="SUE36" s="49"/>
      <c r="SUF36" s="49"/>
      <c r="SUG36" s="49"/>
      <c r="SUH36" s="49"/>
      <c r="SUI36" s="49"/>
      <c r="SUJ36" s="49"/>
      <c r="SUK36" s="49"/>
      <c r="SUL36" s="49"/>
      <c r="SUM36" s="49"/>
      <c r="SUN36" s="49"/>
      <c r="SUO36" s="49"/>
      <c r="SUP36" s="49"/>
      <c r="SUQ36" s="49"/>
      <c r="SUR36" s="49"/>
      <c r="SUS36" s="49"/>
      <c r="SUT36" s="49"/>
      <c r="SUU36" s="49"/>
      <c r="SUV36" s="49"/>
      <c r="SUW36" s="49"/>
      <c r="SUX36" s="49"/>
      <c r="SUY36" s="49"/>
      <c r="SUZ36" s="49"/>
      <c r="SVA36" s="49"/>
      <c r="SVB36" s="49"/>
      <c r="SVC36" s="49"/>
      <c r="SVD36" s="49"/>
      <c r="SVE36" s="49"/>
      <c r="SVF36" s="49"/>
      <c r="SVG36" s="49"/>
      <c r="SVH36" s="49"/>
      <c r="SVI36" s="49"/>
      <c r="SVJ36" s="49"/>
      <c r="SVK36" s="49"/>
      <c r="SVL36" s="49"/>
      <c r="SVM36" s="49"/>
      <c r="SVN36" s="49"/>
      <c r="SVO36" s="49"/>
      <c r="SVP36" s="49"/>
      <c r="SVQ36" s="49"/>
      <c r="SVR36" s="49"/>
      <c r="SVS36" s="49"/>
      <c r="SVT36" s="49"/>
      <c r="SVU36" s="49"/>
      <c r="SVV36" s="49"/>
      <c r="SVW36" s="49"/>
      <c r="SVX36" s="49"/>
      <c r="SVY36" s="49"/>
      <c r="SVZ36" s="49"/>
      <c r="SWA36" s="49"/>
      <c r="SWB36" s="49"/>
      <c r="SWC36" s="49"/>
      <c r="SWD36" s="49"/>
      <c r="SWE36" s="49"/>
      <c r="SWF36" s="49"/>
      <c r="SWG36" s="49"/>
      <c r="SWH36" s="49"/>
      <c r="SWI36" s="49"/>
      <c r="SWJ36" s="49"/>
      <c r="SWK36" s="49"/>
      <c r="SWL36" s="49"/>
      <c r="SWM36" s="49"/>
      <c r="SWN36" s="49"/>
      <c r="SWO36" s="49"/>
      <c r="SWP36" s="49"/>
      <c r="SWQ36" s="49"/>
      <c r="SWR36" s="49"/>
      <c r="SWS36" s="49"/>
      <c r="SWT36" s="49"/>
      <c r="SWU36" s="49"/>
      <c r="SWV36" s="49"/>
      <c r="SWW36" s="49"/>
      <c r="SWX36" s="49"/>
      <c r="SWY36" s="49"/>
      <c r="SWZ36" s="49"/>
      <c r="SXA36" s="49"/>
      <c r="SXB36" s="49"/>
      <c r="SXC36" s="49"/>
      <c r="SXD36" s="49"/>
      <c r="SXE36" s="49"/>
      <c r="SXF36" s="49"/>
      <c r="SXG36" s="49"/>
      <c r="SXH36" s="49"/>
      <c r="SXI36" s="49"/>
      <c r="SXJ36" s="49"/>
      <c r="SXK36" s="49"/>
      <c r="SXL36" s="49"/>
      <c r="SXM36" s="49"/>
      <c r="SXN36" s="49"/>
      <c r="SXO36" s="49"/>
      <c r="SXP36" s="49"/>
      <c r="SXQ36" s="49"/>
      <c r="SXR36" s="49"/>
      <c r="SXS36" s="49"/>
      <c r="SXT36" s="49"/>
      <c r="SXU36" s="49"/>
      <c r="SXV36" s="49"/>
      <c r="SXW36" s="49"/>
      <c r="SXX36" s="49"/>
      <c r="SXY36" s="49"/>
      <c r="SXZ36" s="49"/>
      <c r="SYA36" s="49"/>
      <c r="SYB36" s="49"/>
      <c r="SYC36" s="49"/>
      <c r="SYD36" s="49"/>
      <c r="SYE36" s="49"/>
      <c r="SYF36" s="49"/>
      <c r="SYG36" s="49"/>
      <c r="SYH36" s="49"/>
      <c r="SYI36" s="49"/>
      <c r="SYJ36" s="49"/>
      <c r="SYK36" s="49"/>
      <c r="SYL36" s="49"/>
      <c r="SYM36" s="49"/>
      <c r="SYN36" s="49"/>
      <c r="SYO36" s="49"/>
      <c r="SYP36" s="49"/>
      <c r="SYQ36" s="49"/>
      <c r="SYR36" s="49"/>
      <c r="SYS36" s="49"/>
      <c r="SYT36" s="49"/>
      <c r="SYU36" s="49"/>
      <c r="SYV36" s="49"/>
      <c r="SYW36" s="49"/>
      <c r="SYX36" s="49"/>
      <c r="SYY36" s="49"/>
      <c r="SYZ36" s="49"/>
      <c r="SZA36" s="49"/>
      <c r="SZB36" s="49"/>
      <c r="SZC36" s="49"/>
      <c r="SZD36" s="49"/>
      <c r="SZE36" s="49"/>
      <c r="SZF36" s="49"/>
      <c r="SZG36" s="49"/>
      <c r="SZH36" s="49"/>
      <c r="SZI36" s="49"/>
      <c r="SZJ36" s="49"/>
      <c r="SZK36" s="49"/>
      <c r="SZL36" s="49"/>
      <c r="SZM36" s="49"/>
      <c r="SZN36" s="49"/>
      <c r="SZO36" s="49"/>
      <c r="SZP36" s="49"/>
      <c r="SZQ36" s="49"/>
      <c r="SZR36" s="49"/>
      <c r="SZS36" s="49"/>
      <c r="SZT36" s="49"/>
      <c r="SZU36" s="49"/>
      <c r="SZV36" s="49"/>
      <c r="SZW36" s="49"/>
      <c r="SZX36" s="49"/>
      <c r="SZY36" s="49"/>
      <c r="SZZ36" s="49"/>
      <c r="TAA36" s="49"/>
      <c r="TAB36" s="49"/>
      <c r="TAC36" s="49"/>
      <c r="TAD36" s="49"/>
      <c r="TAE36" s="49"/>
      <c r="TAF36" s="49"/>
      <c r="TAG36" s="49"/>
      <c r="TAH36" s="49"/>
      <c r="TAI36" s="49"/>
      <c r="TAJ36" s="49"/>
      <c r="TAK36" s="49"/>
      <c r="TAL36" s="49"/>
      <c r="TAM36" s="49"/>
      <c r="TAN36" s="49"/>
      <c r="TAO36" s="49"/>
      <c r="TAP36" s="49"/>
      <c r="TAQ36" s="49"/>
      <c r="TAR36" s="49"/>
      <c r="TAS36" s="49"/>
      <c r="TAT36" s="49"/>
      <c r="TAU36" s="49"/>
      <c r="TAV36" s="49"/>
      <c r="TAW36" s="49"/>
      <c r="TAX36" s="49"/>
      <c r="TAY36" s="49"/>
      <c r="TAZ36" s="49"/>
      <c r="TBA36" s="49"/>
      <c r="TBB36" s="49"/>
      <c r="TBC36" s="49"/>
      <c r="TBD36" s="49"/>
      <c r="TBE36" s="49"/>
      <c r="TBF36" s="49"/>
      <c r="TBG36" s="49"/>
      <c r="TBH36" s="49"/>
      <c r="TBI36" s="49"/>
      <c r="TBJ36" s="49"/>
      <c r="TBK36" s="49"/>
      <c r="TBL36" s="49"/>
      <c r="TBM36" s="49"/>
      <c r="TBN36" s="49"/>
      <c r="TBO36" s="49"/>
      <c r="TBP36" s="49"/>
      <c r="TBQ36" s="49"/>
      <c r="TBR36" s="49"/>
      <c r="TBS36" s="49"/>
      <c r="TBT36" s="49"/>
      <c r="TBU36" s="49"/>
      <c r="TBV36" s="49"/>
      <c r="TBW36" s="49"/>
      <c r="TBX36" s="49"/>
      <c r="TBY36" s="49"/>
      <c r="TBZ36" s="49"/>
      <c r="TCA36" s="49"/>
      <c r="TCB36" s="49"/>
      <c r="TCC36" s="49"/>
      <c r="TCD36" s="49"/>
      <c r="TCE36" s="49"/>
      <c r="TCF36" s="49"/>
      <c r="TCG36" s="49"/>
      <c r="TCH36" s="49"/>
      <c r="TCI36" s="49"/>
      <c r="TCJ36" s="49"/>
      <c r="TCK36" s="49"/>
      <c r="TCL36" s="49"/>
      <c r="TCM36" s="49"/>
      <c r="TCN36" s="49"/>
      <c r="TCO36" s="49"/>
      <c r="TCP36" s="49"/>
      <c r="TCQ36" s="49"/>
      <c r="TCR36" s="49"/>
      <c r="TCS36" s="49"/>
      <c r="TCT36" s="49"/>
      <c r="TCU36" s="49"/>
      <c r="TCV36" s="49"/>
      <c r="TCW36" s="49"/>
      <c r="TCX36" s="49"/>
      <c r="TCY36" s="49"/>
      <c r="TCZ36" s="49"/>
      <c r="TDA36" s="49"/>
      <c r="TDB36" s="49"/>
      <c r="TDC36" s="49"/>
      <c r="TDD36" s="49"/>
      <c r="TDE36" s="49"/>
      <c r="TDF36" s="49"/>
      <c r="TDG36" s="49"/>
      <c r="TDH36" s="49"/>
      <c r="TDI36" s="49"/>
      <c r="TDJ36" s="49"/>
      <c r="TDK36" s="49"/>
      <c r="TDL36" s="49"/>
      <c r="TDM36" s="49"/>
      <c r="TDN36" s="49"/>
      <c r="TDO36" s="49"/>
      <c r="TDP36" s="49"/>
      <c r="TDQ36" s="49"/>
      <c r="TDR36" s="49"/>
      <c r="TDS36" s="49"/>
      <c r="TDT36" s="49"/>
      <c r="TDU36" s="49"/>
      <c r="TDV36" s="49"/>
      <c r="TDW36" s="49"/>
      <c r="TDX36" s="49"/>
      <c r="TDY36" s="49"/>
      <c r="TDZ36" s="49"/>
      <c r="TEA36" s="49"/>
      <c r="TEB36" s="49"/>
      <c r="TEC36" s="49"/>
      <c r="TED36" s="49"/>
      <c r="TEE36" s="49"/>
      <c r="TEF36" s="49"/>
      <c r="TEG36" s="49"/>
      <c r="TEH36" s="49"/>
      <c r="TEI36" s="49"/>
      <c r="TEJ36" s="49"/>
      <c r="TEK36" s="49"/>
      <c r="TEL36" s="49"/>
      <c r="TEM36" s="49"/>
      <c r="TEN36" s="49"/>
      <c r="TEO36" s="49"/>
      <c r="TEP36" s="49"/>
      <c r="TEQ36" s="49"/>
      <c r="TER36" s="49"/>
      <c r="TES36" s="49"/>
      <c r="TET36" s="49"/>
      <c r="TEU36" s="49"/>
      <c r="TEV36" s="49"/>
      <c r="TEW36" s="49"/>
      <c r="TEX36" s="49"/>
      <c r="TEY36" s="49"/>
      <c r="TEZ36" s="49"/>
      <c r="TFA36" s="49"/>
      <c r="TFB36" s="49"/>
      <c r="TFC36" s="49"/>
      <c r="TFD36" s="49"/>
      <c r="TFE36" s="49"/>
      <c r="TFF36" s="49"/>
      <c r="TFG36" s="49"/>
      <c r="TFH36" s="49"/>
      <c r="TFI36" s="49"/>
      <c r="TFJ36" s="49"/>
      <c r="TFK36" s="49"/>
      <c r="TFL36" s="49"/>
      <c r="TFM36" s="49"/>
      <c r="TFN36" s="49"/>
      <c r="TFO36" s="49"/>
      <c r="TFP36" s="49"/>
      <c r="TFQ36" s="49"/>
      <c r="TFR36" s="49"/>
      <c r="TFS36" s="49"/>
      <c r="TFT36" s="49"/>
      <c r="TFU36" s="49"/>
      <c r="TFV36" s="49"/>
      <c r="TFW36" s="49"/>
      <c r="TFX36" s="49"/>
      <c r="TFY36" s="49"/>
      <c r="TFZ36" s="49"/>
      <c r="TGA36" s="49"/>
      <c r="TGB36" s="49"/>
      <c r="TGC36" s="49"/>
      <c r="TGD36" s="49"/>
      <c r="TGE36" s="49"/>
      <c r="TGF36" s="49"/>
      <c r="TGG36" s="49"/>
      <c r="TGH36" s="49"/>
      <c r="TGI36" s="49"/>
      <c r="TGJ36" s="49"/>
      <c r="TGK36" s="49"/>
      <c r="TGL36" s="49"/>
      <c r="TGM36" s="49"/>
      <c r="TGN36" s="49"/>
      <c r="TGO36" s="49"/>
      <c r="TGP36" s="49"/>
      <c r="TGQ36" s="49"/>
      <c r="TGR36" s="49"/>
      <c r="TGS36" s="49"/>
      <c r="TGT36" s="49"/>
      <c r="TGU36" s="49"/>
      <c r="TGV36" s="49"/>
      <c r="TGW36" s="49"/>
      <c r="TGX36" s="49"/>
      <c r="TGY36" s="49"/>
      <c r="TGZ36" s="49"/>
      <c r="THA36" s="49"/>
      <c r="THB36" s="49"/>
      <c r="THC36" s="49"/>
      <c r="THD36" s="49"/>
      <c r="THE36" s="49"/>
      <c r="THF36" s="49"/>
      <c r="THG36" s="49"/>
      <c r="THH36" s="49"/>
      <c r="THI36" s="49"/>
      <c r="THJ36" s="49"/>
      <c r="THK36" s="49"/>
      <c r="THL36" s="49"/>
      <c r="THM36" s="49"/>
      <c r="THN36" s="49"/>
      <c r="THO36" s="49"/>
      <c r="THP36" s="49"/>
      <c r="THQ36" s="49"/>
      <c r="THR36" s="49"/>
      <c r="THS36" s="49"/>
      <c r="THT36" s="49"/>
      <c r="THU36" s="49"/>
      <c r="THV36" s="49"/>
      <c r="THW36" s="49"/>
      <c r="THX36" s="49"/>
      <c r="THY36" s="49"/>
      <c r="THZ36" s="49"/>
      <c r="TIA36" s="49"/>
      <c r="TIB36" s="49"/>
      <c r="TIC36" s="49"/>
      <c r="TID36" s="49"/>
      <c r="TIE36" s="49"/>
      <c r="TIF36" s="49"/>
      <c r="TIG36" s="49"/>
      <c r="TIH36" s="49"/>
      <c r="TII36" s="49"/>
      <c r="TIJ36" s="49"/>
      <c r="TIK36" s="49"/>
      <c r="TIL36" s="49"/>
      <c r="TIM36" s="49"/>
      <c r="TIN36" s="49"/>
      <c r="TIO36" s="49"/>
      <c r="TIP36" s="49"/>
      <c r="TIQ36" s="49"/>
      <c r="TIR36" s="49"/>
      <c r="TIS36" s="49"/>
      <c r="TIT36" s="49"/>
      <c r="TIU36" s="49"/>
      <c r="TIV36" s="49"/>
      <c r="TIW36" s="49"/>
      <c r="TIX36" s="49"/>
      <c r="TIY36" s="49"/>
      <c r="TIZ36" s="49"/>
      <c r="TJA36" s="49"/>
      <c r="TJB36" s="49"/>
      <c r="TJC36" s="49"/>
      <c r="TJD36" s="49"/>
      <c r="TJE36" s="49"/>
      <c r="TJF36" s="49"/>
      <c r="TJG36" s="49"/>
      <c r="TJH36" s="49"/>
      <c r="TJI36" s="49"/>
      <c r="TJJ36" s="49"/>
      <c r="TJK36" s="49"/>
      <c r="TJL36" s="49"/>
      <c r="TJM36" s="49"/>
      <c r="TJN36" s="49"/>
      <c r="TJO36" s="49"/>
      <c r="TJP36" s="49"/>
      <c r="TJQ36" s="49"/>
      <c r="TJR36" s="49"/>
      <c r="TJS36" s="49"/>
      <c r="TJT36" s="49"/>
      <c r="TJU36" s="49"/>
      <c r="TJV36" s="49"/>
      <c r="TJW36" s="49"/>
      <c r="TJX36" s="49"/>
      <c r="TJY36" s="49"/>
      <c r="TJZ36" s="49"/>
      <c r="TKA36" s="49"/>
      <c r="TKB36" s="49"/>
      <c r="TKC36" s="49"/>
      <c r="TKD36" s="49"/>
      <c r="TKE36" s="49"/>
      <c r="TKF36" s="49"/>
      <c r="TKG36" s="49"/>
      <c r="TKH36" s="49"/>
      <c r="TKI36" s="49"/>
      <c r="TKJ36" s="49"/>
      <c r="TKK36" s="49"/>
      <c r="TKL36" s="49"/>
      <c r="TKM36" s="49"/>
      <c r="TKN36" s="49"/>
      <c r="TKO36" s="49"/>
      <c r="TKP36" s="49"/>
      <c r="TKQ36" s="49"/>
      <c r="TKR36" s="49"/>
      <c r="TKS36" s="49"/>
      <c r="TKT36" s="49"/>
      <c r="TKU36" s="49"/>
      <c r="TKV36" s="49"/>
      <c r="TKW36" s="49"/>
      <c r="TKX36" s="49"/>
      <c r="TKY36" s="49"/>
      <c r="TKZ36" s="49"/>
      <c r="TLA36" s="49"/>
      <c r="TLB36" s="49"/>
      <c r="TLC36" s="49"/>
      <c r="TLD36" s="49"/>
      <c r="TLE36" s="49"/>
      <c r="TLF36" s="49"/>
      <c r="TLG36" s="49"/>
      <c r="TLH36" s="49"/>
      <c r="TLI36" s="49"/>
      <c r="TLJ36" s="49"/>
      <c r="TLK36" s="49"/>
      <c r="TLL36" s="49"/>
      <c r="TLM36" s="49"/>
      <c r="TLN36" s="49"/>
      <c r="TLO36" s="49"/>
      <c r="TLP36" s="49"/>
      <c r="TLQ36" s="49"/>
      <c r="TLR36" s="49"/>
      <c r="TLS36" s="49"/>
      <c r="TLT36" s="49"/>
      <c r="TLU36" s="49"/>
      <c r="TLV36" s="49"/>
      <c r="TLW36" s="49"/>
      <c r="TLX36" s="49"/>
      <c r="TLY36" s="49"/>
      <c r="TLZ36" s="49"/>
      <c r="TMA36" s="49"/>
      <c r="TMB36" s="49"/>
      <c r="TMC36" s="49"/>
      <c r="TMD36" s="49"/>
      <c r="TME36" s="49"/>
      <c r="TMF36" s="49"/>
      <c r="TMG36" s="49"/>
      <c r="TMH36" s="49"/>
      <c r="TMI36" s="49"/>
      <c r="TMJ36" s="49"/>
      <c r="TMK36" s="49"/>
      <c r="TML36" s="49"/>
      <c r="TMM36" s="49"/>
      <c r="TMN36" s="49"/>
      <c r="TMO36" s="49"/>
      <c r="TMP36" s="49"/>
      <c r="TMQ36" s="49"/>
      <c r="TMR36" s="49"/>
      <c r="TMS36" s="49"/>
      <c r="TMT36" s="49"/>
      <c r="TMU36" s="49"/>
      <c r="TMV36" s="49"/>
      <c r="TMW36" s="49"/>
      <c r="TMX36" s="49"/>
      <c r="TMY36" s="49"/>
      <c r="TMZ36" s="49"/>
      <c r="TNA36" s="49"/>
      <c r="TNB36" s="49"/>
      <c r="TNC36" s="49"/>
      <c r="TND36" s="49"/>
      <c r="TNE36" s="49"/>
      <c r="TNF36" s="49"/>
      <c r="TNG36" s="49"/>
      <c r="TNH36" s="49"/>
      <c r="TNI36" s="49"/>
      <c r="TNJ36" s="49"/>
      <c r="TNK36" s="49"/>
      <c r="TNL36" s="49"/>
      <c r="TNM36" s="49"/>
      <c r="TNN36" s="49"/>
      <c r="TNO36" s="49"/>
      <c r="TNP36" s="49"/>
      <c r="TNQ36" s="49"/>
      <c r="TNR36" s="49"/>
      <c r="TNS36" s="49"/>
      <c r="TNT36" s="49"/>
      <c r="TNU36" s="49"/>
      <c r="TNV36" s="49"/>
      <c r="TNW36" s="49"/>
      <c r="TNX36" s="49"/>
      <c r="TNY36" s="49"/>
      <c r="TNZ36" s="49"/>
      <c r="TOA36" s="49"/>
      <c r="TOB36" s="49"/>
      <c r="TOC36" s="49"/>
      <c r="TOD36" s="49"/>
      <c r="TOE36" s="49"/>
      <c r="TOF36" s="49"/>
      <c r="TOG36" s="49"/>
      <c r="TOH36" s="49"/>
      <c r="TOI36" s="49"/>
      <c r="TOJ36" s="49"/>
      <c r="TOK36" s="49"/>
      <c r="TOL36" s="49"/>
      <c r="TOM36" s="49"/>
      <c r="TON36" s="49"/>
      <c r="TOO36" s="49"/>
      <c r="TOP36" s="49"/>
      <c r="TOQ36" s="49"/>
      <c r="TOR36" s="49"/>
      <c r="TOS36" s="49"/>
      <c r="TOT36" s="49"/>
      <c r="TOU36" s="49"/>
      <c r="TOV36" s="49"/>
      <c r="TOW36" s="49"/>
      <c r="TOX36" s="49"/>
      <c r="TOY36" s="49"/>
      <c r="TOZ36" s="49"/>
      <c r="TPA36" s="49"/>
      <c r="TPB36" s="49"/>
      <c r="TPC36" s="49"/>
      <c r="TPD36" s="49"/>
      <c r="TPE36" s="49"/>
      <c r="TPF36" s="49"/>
      <c r="TPG36" s="49"/>
      <c r="TPH36" s="49"/>
      <c r="TPI36" s="49"/>
      <c r="TPJ36" s="49"/>
      <c r="TPK36" s="49"/>
      <c r="TPL36" s="49"/>
      <c r="TPM36" s="49"/>
      <c r="TPN36" s="49"/>
      <c r="TPO36" s="49"/>
      <c r="TPP36" s="49"/>
      <c r="TPQ36" s="49"/>
      <c r="TPR36" s="49"/>
      <c r="TPS36" s="49"/>
      <c r="TPT36" s="49"/>
      <c r="TPU36" s="49"/>
      <c r="TPV36" s="49"/>
      <c r="TPW36" s="49"/>
      <c r="TPX36" s="49"/>
      <c r="TPY36" s="49"/>
      <c r="TPZ36" s="49"/>
      <c r="TQA36" s="49"/>
      <c r="TQB36" s="49"/>
      <c r="TQC36" s="49"/>
      <c r="TQD36" s="49"/>
      <c r="TQE36" s="49"/>
      <c r="TQF36" s="49"/>
      <c r="TQG36" s="49"/>
      <c r="TQH36" s="49"/>
      <c r="TQI36" s="49"/>
      <c r="TQJ36" s="49"/>
      <c r="TQK36" s="49"/>
      <c r="TQL36" s="49"/>
      <c r="TQM36" s="49"/>
      <c r="TQN36" s="49"/>
      <c r="TQO36" s="49"/>
      <c r="TQP36" s="49"/>
      <c r="TQQ36" s="49"/>
      <c r="TQR36" s="49"/>
      <c r="TQS36" s="49"/>
      <c r="TQT36" s="49"/>
      <c r="TQU36" s="49"/>
      <c r="TQV36" s="49"/>
      <c r="TQW36" s="49"/>
      <c r="TQX36" s="49"/>
      <c r="TQY36" s="49"/>
      <c r="TQZ36" s="49"/>
      <c r="TRA36" s="49"/>
      <c r="TRB36" s="49"/>
      <c r="TRC36" s="49"/>
      <c r="TRD36" s="49"/>
      <c r="TRE36" s="49"/>
      <c r="TRF36" s="49"/>
      <c r="TRG36" s="49"/>
      <c r="TRH36" s="49"/>
      <c r="TRI36" s="49"/>
      <c r="TRJ36" s="49"/>
      <c r="TRK36" s="49"/>
      <c r="TRL36" s="49"/>
      <c r="TRM36" s="49"/>
      <c r="TRN36" s="49"/>
      <c r="TRO36" s="49"/>
      <c r="TRP36" s="49"/>
      <c r="TRQ36" s="49"/>
      <c r="TRR36" s="49"/>
      <c r="TRS36" s="49"/>
      <c r="TRT36" s="49"/>
      <c r="TRU36" s="49"/>
      <c r="TRV36" s="49"/>
      <c r="TRW36" s="49"/>
      <c r="TRX36" s="49"/>
      <c r="TRY36" s="49"/>
      <c r="TRZ36" s="49"/>
      <c r="TSA36" s="49"/>
      <c r="TSB36" s="49"/>
      <c r="TSC36" s="49"/>
      <c r="TSD36" s="49"/>
      <c r="TSE36" s="49"/>
      <c r="TSF36" s="49"/>
      <c r="TSG36" s="49"/>
      <c r="TSH36" s="49"/>
      <c r="TSI36" s="49"/>
      <c r="TSJ36" s="49"/>
      <c r="TSK36" s="49"/>
      <c r="TSL36" s="49"/>
      <c r="TSM36" s="49"/>
      <c r="TSN36" s="49"/>
      <c r="TSO36" s="49"/>
      <c r="TSP36" s="49"/>
      <c r="TSQ36" s="49"/>
      <c r="TSR36" s="49"/>
      <c r="TSS36" s="49"/>
      <c r="TST36" s="49"/>
      <c r="TSU36" s="49"/>
      <c r="TSV36" s="49"/>
      <c r="TSW36" s="49"/>
      <c r="TSX36" s="49"/>
      <c r="TSY36" s="49"/>
      <c r="TSZ36" s="49"/>
      <c r="TTA36" s="49"/>
      <c r="TTB36" s="49"/>
      <c r="TTC36" s="49"/>
      <c r="TTD36" s="49"/>
      <c r="TTE36" s="49"/>
      <c r="TTF36" s="49"/>
      <c r="TTG36" s="49"/>
      <c r="TTH36" s="49"/>
      <c r="TTI36" s="49"/>
      <c r="TTJ36" s="49"/>
      <c r="TTK36" s="49"/>
      <c r="TTL36" s="49"/>
      <c r="TTM36" s="49"/>
      <c r="TTN36" s="49"/>
      <c r="TTO36" s="49"/>
      <c r="TTP36" s="49"/>
      <c r="TTQ36" s="49"/>
      <c r="TTR36" s="49"/>
      <c r="TTS36" s="49"/>
      <c r="TTT36" s="49"/>
      <c r="TTU36" s="49"/>
      <c r="TTV36" s="49"/>
      <c r="TTW36" s="49"/>
      <c r="TTX36" s="49"/>
      <c r="TTY36" s="49"/>
      <c r="TTZ36" s="49"/>
      <c r="TUA36" s="49"/>
      <c r="TUB36" s="49"/>
      <c r="TUC36" s="49"/>
      <c r="TUD36" s="49"/>
      <c r="TUE36" s="49"/>
      <c r="TUF36" s="49"/>
      <c r="TUG36" s="49"/>
      <c r="TUH36" s="49"/>
      <c r="TUI36" s="49"/>
      <c r="TUJ36" s="49"/>
      <c r="TUK36" s="49"/>
      <c r="TUL36" s="49"/>
      <c r="TUM36" s="49"/>
      <c r="TUN36" s="49"/>
      <c r="TUO36" s="49"/>
      <c r="TUP36" s="49"/>
      <c r="TUQ36" s="49"/>
      <c r="TUR36" s="49"/>
      <c r="TUS36" s="49"/>
      <c r="TUT36" s="49"/>
      <c r="TUU36" s="49"/>
      <c r="TUV36" s="49"/>
      <c r="TUW36" s="49"/>
      <c r="TUX36" s="49"/>
      <c r="TUY36" s="49"/>
      <c r="TUZ36" s="49"/>
      <c r="TVA36" s="49"/>
      <c r="TVB36" s="49"/>
      <c r="TVC36" s="49"/>
      <c r="TVD36" s="49"/>
      <c r="TVE36" s="49"/>
      <c r="TVF36" s="49"/>
      <c r="TVG36" s="49"/>
      <c r="TVH36" s="49"/>
      <c r="TVI36" s="49"/>
      <c r="TVJ36" s="49"/>
      <c r="TVK36" s="49"/>
      <c r="TVL36" s="49"/>
      <c r="TVM36" s="49"/>
      <c r="TVN36" s="49"/>
      <c r="TVO36" s="49"/>
      <c r="TVP36" s="49"/>
      <c r="TVQ36" s="49"/>
      <c r="TVR36" s="49"/>
      <c r="TVS36" s="49"/>
      <c r="TVT36" s="49"/>
      <c r="TVU36" s="49"/>
      <c r="TVV36" s="49"/>
      <c r="TVW36" s="49"/>
      <c r="TVX36" s="49"/>
      <c r="TVY36" s="49"/>
      <c r="TVZ36" s="49"/>
      <c r="TWA36" s="49"/>
      <c r="TWB36" s="49"/>
      <c r="TWC36" s="49"/>
      <c r="TWD36" s="49"/>
      <c r="TWE36" s="49"/>
      <c r="TWF36" s="49"/>
      <c r="TWG36" s="49"/>
      <c r="TWH36" s="49"/>
      <c r="TWI36" s="49"/>
      <c r="TWJ36" s="49"/>
      <c r="TWK36" s="49"/>
      <c r="TWL36" s="49"/>
      <c r="TWM36" s="49"/>
      <c r="TWN36" s="49"/>
      <c r="TWO36" s="49"/>
      <c r="TWP36" s="49"/>
      <c r="TWQ36" s="49"/>
      <c r="TWR36" s="49"/>
      <c r="TWS36" s="49"/>
      <c r="TWT36" s="49"/>
      <c r="TWU36" s="49"/>
      <c r="TWV36" s="49"/>
      <c r="TWW36" s="49"/>
      <c r="TWX36" s="49"/>
      <c r="TWY36" s="49"/>
      <c r="TWZ36" s="49"/>
      <c r="TXA36" s="49"/>
      <c r="TXB36" s="49"/>
      <c r="TXC36" s="49"/>
      <c r="TXD36" s="49"/>
      <c r="TXE36" s="49"/>
      <c r="TXF36" s="49"/>
      <c r="TXG36" s="49"/>
      <c r="TXH36" s="49"/>
      <c r="TXI36" s="49"/>
      <c r="TXJ36" s="49"/>
      <c r="TXK36" s="49"/>
      <c r="TXL36" s="49"/>
      <c r="TXM36" s="49"/>
      <c r="TXN36" s="49"/>
      <c r="TXO36" s="49"/>
      <c r="TXP36" s="49"/>
      <c r="TXQ36" s="49"/>
      <c r="TXR36" s="49"/>
      <c r="TXS36" s="49"/>
      <c r="TXT36" s="49"/>
      <c r="TXU36" s="49"/>
      <c r="TXV36" s="49"/>
      <c r="TXW36" s="49"/>
      <c r="TXX36" s="49"/>
      <c r="TXY36" s="49"/>
      <c r="TXZ36" s="49"/>
      <c r="TYA36" s="49"/>
      <c r="TYB36" s="49"/>
      <c r="TYC36" s="49"/>
      <c r="TYD36" s="49"/>
      <c r="TYE36" s="49"/>
      <c r="TYF36" s="49"/>
      <c r="TYG36" s="49"/>
      <c r="TYH36" s="49"/>
      <c r="TYI36" s="49"/>
      <c r="TYJ36" s="49"/>
      <c r="TYK36" s="49"/>
      <c r="TYL36" s="49"/>
      <c r="TYM36" s="49"/>
      <c r="TYN36" s="49"/>
      <c r="TYO36" s="49"/>
      <c r="TYP36" s="49"/>
      <c r="TYQ36" s="49"/>
      <c r="TYR36" s="49"/>
      <c r="TYS36" s="49"/>
      <c r="TYT36" s="49"/>
      <c r="TYU36" s="49"/>
      <c r="TYV36" s="49"/>
      <c r="TYW36" s="49"/>
      <c r="TYX36" s="49"/>
      <c r="TYY36" s="49"/>
      <c r="TYZ36" s="49"/>
      <c r="TZA36" s="49"/>
      <c r="TZB36" s="49"/>
      <c r="TZC36" s="49"/>
      <c r="TZD36" s="49"/>
      <c r="TZE36" s="49"/>
      <c r="TZF36" s="49"/>
      <c r="TZG36" s="49"/>
      <c r="TZH36" s="49"/>
      <c r="TZI36" s="49"/>
      <c r="TZJ36" s="49"/>
      <c r="TZK36" s="49"/>
      <c r="TZL36" s="49"/>
      <c r="TZM36" s="49"/>
      <c r="TZN36" s="49"/>
      <c r="TZO36" s="49"/>
      <c r="TZP36" s="49"/>
      <c r="TZQ36" s="49"/>
      <c r="TZR36" s="49"/>
      <c r="TZS36" s="49"/>
      <c r="TZT36" s="49"/>
      <c r="TZU36" s="49"/>
      <c r="TZV36" s="49"/>
      <c r="TZW36" s="49"/>
      <c r="TZX36" s="49"/>
      <c r="TZY36" s="49"/>
      <c r="TZZ36" s="49"/>
      <c r="UAA36" s="49"/>
      <c r="UAB36" s="49"/>
      <c r="UAC36" s="49"/>
      <c r="UAD36" s="49"/>
      <c r="UAE36" s="49"/>
      <c r="UAF36" s="49"/>
      <c r="UAG36" s="49"/>
      <c r="UAH36" s="49"/>
      <c r="UAI36" s="49"/>
      <c r="UAJ36" s="49"/>
      <c r="UAK36" s="49"/>
      <c r="UAL36" s="49"/>
      <c r="UAM36" s="49"/>
      <c r="UAN36" s="49"/>
      <c r="UAO36" s="49"/>
      <c r="UAP36" s="49"/>
      <c r="UAQ36" s="49"/>
      <c r="UAR36" s="49"/>
      <c r="UAS36" s="49"/>
      <c r="UAT36" s="49"/>
      <c r="UAU36" s="49"/>
      <c r="UAV36" s="49"/>
      <c r="UAW36" s="49"/>
      <c r="UAX36" s="49"/>
      <c r="UAY36" s="49"/>
      <c r="UAZ36" s="49"/>
      <c r="UBA36" s="49"/>
      <c r="UBB36" s="49"/>
      <c r="UBC36" s="49"/>
      <c r="UBD36" s="49"/>
      <c r="UBE36" s="49"/>
      <c r="UBF36" s="49"/>
      <c r="UBG36" s="49"/>
      <c r="UBH36" s="49"/>
      <c r="UBI36" s="49"/>
      <c r="UBJ36" s="49"/>
      <c r="UBK36" s="49"/>
      <c r="UBL36" s="49"/>
      <c r="UBM36" s="49"/>
      <c r="UBN36" s="49"/>
      <c r="UBO36" s="49"/>
      <c r="UBP36" s="49"/>
      <c r="UBQ36" s="49"/>
      <c r="UBR36" s="49"/>
      <c r="UBS36" s="49"/>
      <c r="UBT36" s="49"/>
      <c r="UBU36" s="49"/>
      <c r="UBV36" s="49"/>
      <c r="UBW36" s="49"/>
      <c r="UBX36" s="49"/>
      <c r="UBY36" s="49"/>
      <c r="UBZ36" s="49"/>
      <c r="UCA36" s="49"/>
      <c r="UCB36" s="49"/>
      <c r="UCC36" s="49"/>
      <c r="UCD36" s="49"/>
      <c r="UCE36" s="49"/>
      <c r="UCF36" s="49"/>
      <c r="UCG36" s="49"/>
      <c r="UCH36" s="49"/>
      <c r="UCI36" s="49"/>
      <c r="UCJ36" s="49"/>
      <c r="UCK36" s="49"/>
      <c r="UCL36" s="49"/>
      <c r="UCM36" s="49"/>
      <c r="UCN36" s="49"/>
      <c r="UCO36" s="49"/>
      <c r="UCP36" s="49"/>
      <c r="UCQ36" s="49"/>
      <c r="UCR36" s="49"/>
      <c r="UCS36" s="49"/>
      <c r="UCT36" s="49"/>
      <c r="UCU36" s="49"/>
      <c r="UCV36" s="49"/>
      <c r="UCW36" s="49"/>
      <c r="UCX36" s="49"/>
      <c r="UCY36" s="49"/>
      <c r="UCZ36" s="49"/>
      <c r="UDA36" s="49"/>
      <c r="UDB36" s="49"/>
      <c r="UDC36" s="49"/>
      <c r="UDD36" s="49"/>
      <c r="UDE36" s="49"/>
      <c r="UDF36" s="49"/>
      <c r="UDG36" s="49"/>
      <c r="UDH36" s="49"/>
      <c r="UDI36" s="49"/>
      <c r="UDJ36" s="49"/>
      <c r="UDK36" s="49"/>
      <c r="UDL36" s="49"/>
      <c r="UDM36" s="49"/>
      <c r="UDN36" s="49"/>
      <c r="UDO36" s="49"/>
      <c r="UDP36" s="49"/>
      <c r="UDQ36" s="49"/>
      <c r="UDR36" s="49"/>
      <c r="UDS36" s="49"/>
      <c r="UDT36" s="49"/>
      <c r="UDU36" s="49"/>
      <c r="UDV36" s="49"/>
      <c r="UDW36" s="49"/>
      <c r="UDX36" s="49"/>
      <c r="UDY36" s="49"/>
      <c r="UDZ36" s="49"/>
      <c r="UEA36" s="49"/>
      <c r="UEB36" s="49"/>
      <c r="UEC36" s="49"/>
      <c r="UED36" s="49"/>
      <c r="UEE36" s="49"/>
      <c r="UEF36" s="49"/>
      <c r="UEG36" s="49"/>
      <c r="UEH36" s="49"/>
      <c r="UEI36" s="49"/>
      <c r="UEJ36" s="49"/>
      <c r="UEK36" s="49"/>
      <c r="UEL36" s="49"/>
      <c r="UEM36" s="49"/>
      <c r="UEN36" s="49"/>
      <c r="UEO36" s="49"/>
      <c r="UEP36" s="49"/>
      <c r="UEQ36" s="49"/>
      <c r="UER36" s="49"/>
      <c r="UES36" s="49"/>
      <c r="UET36" s="49"/>
      <c r="UEU36" s="49"/>
      <c r="UEV36" s="49"/>
      <c r="UEW36" s="49"/>
      <c r="UEX36" s="49"/>
      <c r="UEY36" s="49"/>
      <c r="UEZ36" s="49"/>
      <c r="UFA36" s="49"/>
      <c r="UFB36" s="49"/>
      <c r="UFC36" s="49"/>
      <c r="UFD36" s="49"/>
      <c r="UFE36" s="49"/>
      <c r="UFF36" s="49"/>
      <c r="UFG36" s="49"/>
      <c r="UFH36" s="49"/>
      <c r="UFI36" s="49"/>
      <c r="UFJ36" s="49"/>
      <c r="UFK36" s="49"/>
      <c r="UFL36" s="49"/>
      <c r="UFM36" s="49"/>
      <c r="UFN36" s="49"/>
      <c r="UFO36" s="49"/>
      <c r="UFP36" s="49"/>
      <c r="UFQ36" s="49"/>
      <c r="UFR36" s="49"/>
      <c r="UFS36" s="49"/>
      <c r="UFT36" s="49"/>
      <c r="UFU36" s="49"/>
      <c r="UFV36" s="49"/>
      <c r="UFW36" s="49"/>
      <c r="UFX36" s="49"/>
      <c r="UFY36" s="49"/>
      <c r="UFZ36" s="49"/>
      <c r="UGA36" s="49"/>
      <c r="UGB36" s="49"/>
      <c r="UGC36" s="49"/>
      <c r="UGD36" s="49"/>
      <c r="UGE36" s="49"/>
      <c r="UGF36" s="49"/>
      <c r="UGG36" s="49"/>
      <c r="UGH36" s="49"/>
      <c r="UGI36" s="49"/>
      <c r="UGJ36" s="49"/>
      <c r="UGK36" s="49"/>
      <c r="UGL36" s="49"/>
      <c r="UGM36" s="49"/>
      <c r="UGN36" s="49"/>
      <c r="UGO36" s="49"/>
      <c r="UGP36" s="49"/>
      <c r="UGQ36" s="49"/>
      <c r="UGR36" s="49"/>
      <c r="UGS36" s="49"/>
      <c r="UGT36" s="49"/>
      <c r="UGU36" s="49"/>
      <c r="UGV36" s="49"/>
      <c r="UGW36" s="49"/>
      <c r="UGX36" s="49"/>
      <c r="UGY36" s="49"/>
      <c r="UGZ36" s="49"/>
      <c r="UHA36" s="49"/>
      <c r="UHB36" s="49"/>
      <c r="UHC36" s="49"/>
      <c r="UHD36" s="49"/>
      <c r="UHE36" s="49"/>
      <c r="UHF36" s="49"/>
      <c r="UHG36" s="49"/>
      <c r="UHH36" s="49"/>
      <c r="UHI36" s="49"/>
      <c r="UHJ36" s="49"/>
      <c r="UHK36" s="49"/>
      <c r="UHL36" s="49"/>
      <c r="UHM36" s="49"/>
      <c r="UHN36" s="49"/>
      <c r="UHO36" s="49"/>
      <c r="UHP36" s="49"/>
      <c r="UHQ36" s="49"/>
      <c r="UHR36" s="49"/>
      <c r="UHS36" s="49"/>
      <c r="UHT36" s="49"/>
      <c r="UHU36" s="49"/>
      <c r="UHV36" s="49"/>
      <c r="UHW36" s="49"/>
      <c r="UHX36" s="49"/>
      <c r="UHY36" s="49"/>
      <c r="UHZ36" s="49"/>
      <c r="UIA36" s="49"/>
      <c r="UIB36" s="49"/>
      <c r="UIC36" s="49"/>
      <c r="UID36" s="49"/>
      <c r="UIE36" s="49"/>
      <c r="UIF36" s="49"/>
      <c r="UIG36" s="49"/>
      <c r="UIH36" s="49"/>
      <c r="UII36" s="49"/>
      <c r="UIJ36" s="49"/>
      <c r="UIK36" s="49"/>
      <c r="UIL36" s="49"/>
      <c r="UIM36" s="49"/>
      <c r="UIN36" s="49"/>
      <c r="UIO36" s="49"/>
      <c r="UIP36" s="49"/>
      <c r="UIQ36" s="49"/>
      <c r="UIR36" s="49"/>
      <c r="UIS36" s="49"/>
      <c r="UIT36" s="49"/>
      <c r="UIU36" s="49"/>
      <c r="UIV36" s="49"/>
      <c r="UIW36" s="49"/>
      <c r="UIX36" s="49"/>
      <c r="UIY36" s="49"/>
      <c r="UIZ36" s="49"/>
      <c r="UJA36" s="49"/>
      <c r="UJB36" s="49"/>
      <c r="UJC36" s="49"/>
      <c r="UJD36" s="49"/>
      <c r="UJE36" s="49"/>
      <c r="UJF36" s="49"/>
      <c r="UJG36" s="49"/>
      <c r="UJH36" s="49"/>
      <c r="UJI36" s="49"/>
      <c r="UJJ36" s="49"/>
      <c r="UJK36" s="49"/>
      <c r="UJL36" s="49"/>
      <c r="UJM36" s="49"/>
      <c r="UJN36" s="49"/>
      <c r="UJO36" s="49"/>
      <c r="UJP36" s="49"/>
      <c r="UJQ36" s="49"/>
      <c r="UJR36" s="49"/>
      <c r="UJS36" s="49"/>
      <c r="UJT36" s="49"/>
      <c r="UJU36" s="49"/>
      <c r="UJV36" s="49"/>
      <c r="UJW36" s="49"/>
      <c r="UJX36" s="49"/>
      <c r="UJY36" s="49"/>
      <c r="UJZ36" s="49"/>
      <c r="UKA36" s="49"/>
      <c r="UKB36" s="49"/>
      <c r="UKC36" s="49"/>
      <c r="UKD36" s="49"/>
      <c r="UKE36" s="49"/>
      <c r="UKF36" s="49"/>
      <c r="UKG36" s="49"/>
      <c r="UKH36" s="49"/>
      <c r="UKI36" s="49"/>
      <c r="UKJ36" s="49"/>
      <c r="UKK36" s="49"/>
      <c r="UKL36" s="49"/>
      <c r="UKM36" s="49"/>
      <c r="UKN36" s="49"/>
      <c r="UKO36" s="49"/>
      <c r="UKP36" s="49"/>
      <c r="UKQ36" s="49"/>
      <c r="UKR36" s="49"/>
      <c r="UKS36" s="49"/>
      <c r="UKT36" s="49"/>
      <c r="UKU36" s="49"/>
      <c r="UKV36" s="49"/>
      <c r="UKW36" s="49"/>
      <c r="UKX36" s="49"/>
      <c r="UKY36" s="49"/>
      <c r="UKZ36" s="49"/>
      <c r="ULA36" s="49"/>
      <c r="ULB36" s="49"/>
      <c r="ULC36" s="49"/>
      <c r="ULD36" s="49"/>
      <c r="ULE36" s="49"/>
      <c r="ULF36" s="49"/>
      <c r="ULG36" s="49"/>
      <c r="ULH36" s="49"/>
      <c r="ULI36" s="49"/>
      <c r="ULJ36" s="49"/>
      <c r="ULK36" s="49"/>
      <c r="ULL36" s="49"/>
      <c r="ULM36" s="49"/>
      <c r="ULN36" s="49"/>
      <c r="ULO36" s="49"/>
      <c r="ULP36" s="49"/>
      <c r="ULQ36" s="49"/>
      <c r="ULR36" s="49"/>
      <c r="ULS36" s="49"/>
      <c r="ULT36" s="49"/>
      <c r="ULU36" s="49"/>
      <c r="ULV36" s="49"/>
      <c r="ULW36" s="49"/>
      <c r="ULX36" s="49"/>
      <c r="ULY36" s="49"/>
      <c r="ULZ36" s="49"/>
      <c r="UMA36" s="49"/>
      <c r="UMB36" s="49"/>
      <c r="UMC36" s="49"/>
      <c r="UMD36" s="49"/>
      <c r="UME36" s="49"/>
      <c r="UMF36" s="49"/>
      <c r="UMG36" s="49"/>
      <c r="UMH36" s="49"/>
      <c r="UMI36" s="49"/>
      <c r="UMJ36" s="49"/>
      <c r="UMK36" s="49"/>
      <c r="UML36" s="49"/>
      <c r="UMM36" s="49"/>
      <c r="UMN36" s="49"/>
      <c r="UMO36" s="49"/>
      <c r="UMP36" s="49"/>
      <c r="UMQ36" s="49"/>
      <c r="UMR36" s="49"/>
      <c r="UMS36" s="49"/>
      <c r="UMT36" s="49"/>
      <c r="UMU36" s="49"/>
      <c r="UMV36" s="49"/>
      <c r="UMW36" s="49"/>
      <c r="UMX36" s="49"/>
      <c r="UMY36" s="49"/>
      <c r="UMZ36" s="49"/>
      <c r="UNA36" s="49"/>
      <c r="UNB36" s="49"/>
      <c r="UNC36" s="49"/>
      <c r="UND36" s="49"/>
      <c r="UNE36" s="49"/>
      <c r="UNF36" s="49"/>
      <c r="UNG36" s="49"/>
      <c r="UNH36" s="49"/>
      <c r="UNI36" s="49"/>
      <c r="UNJ36" s="49"/>
      <c r="UNK36" s="49"/>
      <c r="UNL36" s="49"/>
      <c r="UNM36" s="49"/>
      <c r="UNN36" s="49"/>
      <c r="UNO36" s="49"/>
      <c r="UNP36" s="49"/>
      <c r="UNQ36" s="49"/>
      <c r="UNR36" s="49"/>
      <c r="UNS36" s="49"/>
      <c r="UNT36" s="49"/>
      <c r="UNU36" s="49"/>
      <c r="UNV36" s="49"/>
      <c r="UNW36" s="49"/>
      <c r="UNX36" s="49"/>
      <c r="UNY36" s="49"/>
      <c r="UNZ36" s="49"/>
      <c r="UOA36" s="49"/>
      <c r="UOB36" s="49"/>
      <c r="UOC36" s="49"/>
      <c r="UOD36" s="49"/>
      <c r="UOE36" s="49"/>
      <c r="UOF36" s="49"/>
      <c r="UOG36" s="49"/>
      <c r="UOH36" s="49"/>
      <c r="UOI36" s="49"/>
      <c r="UOJ36" s="49"/>
      <c r="UOK36" s="49"/>
      <c r="UOL36" s="49"/>
      <c r="UOM36" s="49"/>
      <c r="UON36" s="49"/>
      <c r="UOO36" s="49"/>
      <c r="UOP36" s="49"/>
      <c r="UOQ36" s="49"/>
      <c r="UOR36" s="49"/>
      <c r="UOS36" s="49"/>
      <c r="UOT36" s="49"/>
      <c r="UOU36" s="49"/>
      <c r="UOV36" s="49"/>
      <c r="UOW36" s="49"/>
      <c r="UOX36" s="49"/>
      <c r="UOY36" s="49"/>
      <c r="UOZ36" s="49"/>
      <c r="UPA36" s="49"/>
      <c r="UPB36" s="49"/>
      <c r="UPC36" s="49"/>
      <c r="UPD36" s="49"/>
      <c r="UPE36" s="49"/>
      <c r="UPF36" s="49"/>
      <c r="UPG36" s="49"/>
      <c r="UPH36" s="49"/>
      <c r="UPI36" s="49"/>
      <c r="UPJ36" s="49"/>
      <c r="UPK36" s="49"/>
      <c r="UPL36" s="49"/>
      <c r="UPM36" s="49"/>
      <c r="UPN36" s="49"/>
      <c r="UPO36" s="49"/>
      <c r="UPP36" s="49"/>
      <c r="UPQ36" s="49"/>
      <c r="UPR36" s="49"/>
      <c r="UPS36" s="49"/>
      <c r="UPT36" s="49"/>
      <c r="UPU36" s="49"/>
      <c r="UPV36" s="49"/>
      <c r="UPW36" s="49"/>
      <c r="UPX36" s="49"/>
      <c r="UPY36" s="49"/>
      <c r="UPZ36" s="49"/>
      <c r="UQA36" s="49"/>
      <c r="UQB36" s="49"/>
      <c r="UQC36" s="49"/>
      <c r="UQD36" s="49"/>
      <c r="UQE36" s="49"/>
      <c r="UQF36" s="49"/>
      <c r="UQG36" s="49"/>
      <c r="UQH36" s="49"/>
      <c r="UQI36" s="49"/>
      <c r="UQJ36" s="49"/>
      <c r="UQK36" s="49"/>
      <c r="UQL36" s="49"/>
      <c r="UQM36" s="49"/>
      <c r="UQN36" s="49"/>
      <c r="UQO36" s="49"/>
      <c r="UQP36" s="49"/>
      <c r="UQQ36" s="49"/>
      <c r="UQR36" s="49"/>
      <c r="UQS36" s="49"/>
      <c r="UQT36" s="49"/>
      <c r="UQU36" s="49"/>
      <c r="UQV36" s="49"/>
      <c r="UQW36" s="49"/>
      <c r="UQX36" s="49"/>
      <c r="UQY36" s="49"/>
      <c r="UQZ36" s="49"/>
      <c r="URA36" s="49"/>
      <c r="URB36" s="49"/>
      <c r="URC36" s="49"/>
      <c r="URD36" s="49"/>
      <c r="URE36" s="49"/>
      <c r="URF36" s="49"/>
      <c r="URG36" s="49"/>
      <c r="URH36" s="49"/>
      <c r="URI36" s="49"/>
      <c r="URJ36" s="49"/>
      <c r="URK36" s="49"/>
      <c r="URL36" s="49"/>
      <c r="URM36" s="49"/>
      <c r="URN36" s="49"/>
      <c r="URO36" s="49"/>
      <c r="URP36" s="49"/>
      <c r="URQ36" s="49"/>
      <c r="URR36" s="49"/>
      <c r="URS36" s="49"/>
      <c r="URT36" s="49"/>
      <c r="URU36" s="49"/>
      <c r="URV36" s="49"/>
      <c r="URW36" s="49"/>
      <c r="URX36" s="49"/>
      <c r="URY36" s="49"/>
      <c r="URZ36" s="49"/>
      <c r="USA36" s="49"/>
      <c r="USB36" s="49"/>
      <c r="USC36" s="49"/>
      <c r="USD36" s="49"/>
      <c r="USE36" s="49"/>
      <c r="USF36" s="49"/>
      <c r="USG36" s="49"/>
      <c r="USH36" s="49"/>
      <c r="USI36" s="49"/>
      <c r="USJ36" s="49"/>
      <c r="USK36" s="49"/>
      <c r="USL36" s="49"/>
      <c r="USM36" s="49"/>
      <c r="USN36" s="49"/>
      <c r="USO36" s="49"/>
      <c r="USP36" s="49"/>
      <c r="USQ36" s="49"/>
      <c r="USR36" s="49"/>
      <c r="USS36" s="49"/>
      <c r="UST36" s="49"/>
      <c r="USU36" s="49"/>
      <c r="USV36" s="49"/>
      <c r="USW36" s="49"/>
      <c r="USX36" s="49"/>
      <c r="USY36" s="49"/>
      <c r="USZ36" s="49"/>
      <c r="UTA36" s="49"/>
      <c r="UTB36" s="49"/>
      <c r="UTC36" s="49"/>
      <c r="UTD36" s="49"/>
      <c r="UTE36" s="49"/>
      <c r="UTF36" s="49"/>
      <c r="UTG36" s="49"/>
      <c r="UTH36" s="49"/>
      <c r="UTI36" s="49"/>
      <c r="UTJ36" s="49"/>
      <c r="UTK36" s="49"/>
      <c r="UTL36" s="49"/>
      <c r="UTM36" s="49"/>
      <c r="UTN36" s="49"/>
      <c r="UTO36" s="49"/>
      <c r="UTP36" s="49"/>
      <c r="UTQ36" s="49"/>
      <c r="UTR36" s="49"/>
      <c r="UTS36" s="49"/>
      <c r="UTT36" s="49"/>
      <c r="UTU36" s="49"/>
      <c r="UTV36" s="49"/>
      <c r="UTW36" s="49"/>
      <c r="UTX36" s="49"/>
      <c r="UTY36" s="49"/>
      <c r="UTZ36" s="49"/>
      <c r="UUA36" s="49"/>
      <c r="UUB36" s="49"/>
      <c r="UUC36" s="49"/>
      <c r="UUD36" s="49"/>
      <c r="UUE36" s="49"/>
      <c r="UUF36" s="49"/>
      <c r="UUG36" s="49"/>
      <c r="UUH36" s="49"/>
      <c r="UUI36" s="49"/>
      <c r="UUJ36" s="49"/>
      <c r="UUK36" s="49"/>
      <c r="UUL36" s="49"/>
      <c r="UUM36" s="49"/>
      <c r="UUN36" s="49"/>
      <c r="UUO36" s="49"/>
      <c r="UUP36" s="49"/>
      <c r="UUQ36" s="49"/>
      <c r="UUR36" s="49"/>
      <c r="UUS36" s="49"/>
      <c r="UUT36" s="49"/>
      <c r="UUU36" s="49"/>
      <c r="UUV36" s="49"/>
      <c r="UUW36" s="49"/>
      <c r="UUX36" s="49"/>
      <c r="UUY36" s="49"/>
      <c r="UUZ36" s="49"/>
      <c r="UVA36" s="49"/>
      <c r="UVB36" s="49"/>
      <c r="UVC36" s="49"/>
      <c r="UVD36" s="49"/>
      <c r="UVE36" s="49"/>
      <c r="UVF36" s="49"/>
      <c r="UVG36" s="49"/>
      <c r="UVH36" s="49"/>
      <c r="UVI36" s="49"/>
      <c r="UVJ36" s="49"/>
      <c r="UVK36" s="49"/>
      <c r="UVL36" s="49"/>
      <c r="UVM36" s="49"/>
      <c r="UVN36" s="49"/>
      <c r="UVO36" s="49"/>
      <c r="UVP36" s="49"/>
      <c r="UVQ36" s="49"/>
      <c r="UVR36" s="49"/>
      <c r="UVS36" s="49"/>
      <c r="UVT36" s="49"/>
      <c r="UVU36" s="49"/>
      <c r="UVV36" s="49"/>
      <c r="UVW36" s="49"/>
      <c r="UVX36" s="49"/>
      <c r="UVY36" s="49"/>
      <c r="UVZ36" s="49"/>
      <c r="UWA36" s="49"/>
      <c r="UWB36" s="49"/>
      <c r="UWC36" s="49"/>
      <c r="UWD36" s="49"/>
      <c r="UWE36" s="49"/>
      <c r="UWF36" s="49"/>
      <c r="UWG36" s="49"/>
      <c r="UWH36" s="49"/>
      <c r="UWI36" s="49"/>
      <c r="UWJ36" s="49"/>
      <c r="UWK36" s="49"/>
      <c r="UWL36" s="49"/>
      <c r="UWM36" s="49"/>
      <c r="UWN36" s="49"/>
      <c r="UWO36" s="49"/>
      <c r="UWP36" s="49"/>
      <c r="UWQ36" s="49"/>
      <c r="UWR36" s="49"/>
      <c r="UWS36" s="49"/>
      <c r="UWT36" s="49"/>
      <c r="UWU36" s="49"/>
      <c r="UWV36" s="49"/>
      <c r="UWW36" s="49"/>
      <c r="UWX36" s="49"/>
      <c r="UWY36" s="49"/>
      <c r="UWZ36" s="49"/>
      <c r="UXA36" s="49"/>
      <c r="UXB36" s="49"/>
      <c r="UXC36" s="49"/>
      <c r="UXD36" s="49"/>
      <c r="UXE36" s="49"/>
      <c r="UXF36" s="49"/>
      <c r="UXG36" s="49"/>
      <c r="UXH36" s="49"/>
      <c r="UXI36" s="49"/>
      <c r="UXJ36" s="49"/>
      <c r="UXK36" s="49"/>
      <c r="UXL36" s="49"/>
      <c r="UXM36" s="49"/>
      <c r="UXN36" s="49"/>
      <c r="UXO36" s="49"/>
      <c r="UXP36" s="49"/>
      <c r="UXQ36" s="49"/>
      <c r="UXR36" s="49"/>
      <c r="UXS36" s="49"/>
      <c r="UXT36" s="49"/>
      <c r="UXU36" s="49"/>
      <c r="UXV36" s="49"/>
      <c r="UXW36" s="49"/>
      <c r="UXX36" s="49"/>
      <c r="UXY36" s="49"/>
      <c r="UXZ36" s="49"/>
      <c r="UYA36" s="49"/>
      <c r="UYB36" s="49"/>
      <c r="UYC36" s="49"/>
      <c r="UYD36" s="49"/>
      <c r="UYE36" s="49"/>
      <c r="UYF36" s="49"/>
      <c r="UYG36" s="49"/>
      <c r="UYH36" s="49"/>
      <c r="UYI36" s="49"/>
      <c r="UYJ36" s="49"/>
      <c r="UYK36" s="49"/>
      <c r="UYL36" s="49"/>
      <c r="UYM36" s="49"/>
      <c r="UYN36" s="49"/>
      <c r="UYO36" s="49"/>
      <c r="UYP36" s="49"/>
      <c r="UYQ36" s="49"/>
      <c r="UYR36" s="49"/>
      <c r="UYS36" s="49"/>
      <c r="UYT36" s="49"/>
      <c r="UYU36" s="49"/>
      <c r="UYV36" s="49"/>
      <c r="UYW36" s="49"/>
      <c r="UYX36" s="49"/>
      <c r="UYY36" s="49"/>
      <c r="UYZ36" s="49"/>
      <c r="UZA36" s="49"/>
      <c r="UZB36" s="49"/>
      <c r="UZC36" s="49"/>
      <c r="UZD36" s="49"/>
      <c r="UZE36" s="49"/>
      <c r="UZF36" s="49"/>
      <c r="UZG36" s="49"/>
      <c r="UZH36" s="49"/>
      <c r="UZI36" s="49"/>
      <c r="UZJ36" s="49"/>
      <c r="UZK36" s="49"/>
      <c r="UZL36" s="49"/>
      <c r="UZM36" s="49"/>
      <c r="UZN36" s="49"/>
      <c r="UZO36" s="49"/>
      <c r="UZP36" s="49"/>
      <c r="UZQ36" s="49"/>
      <c r="UZR36" s="49"/>
      <c r="UZS36" s="49"/>
      <c r="UZT36" s="49"/>
      <c r="UZU36" s="49"/>
      <c r="UZV36" s="49"/>
      <c r="UZW36" s="49"/>
      <c r="UZX36" s="49"/>
      <c r="UZY36" s="49"/>
      <c r="UZZ36" s="49"/>
      <c r="VAA36" s="49"/>
      <c r="VAB36" s="49"/>
      <c r="VAC36" s="49"/>
      <c r="VAD36" s="49"/>
      <c r="VAE36" s="49"/>
      <c r="VAF36" s="49"/>
      <c r="VAG36" s="49"/>
      <c r="VAH36" s="49"/>
      <c r="VAI36" s="49"/>
      <c r="VAJ36" s="49"/>
      <c r="VAK36" s="49"/>
      <c r="VAL36" s="49"/>
      <c r="VAM36" s="49"/>
      <c r="VAN36" s="49"/>
      <c r="VAO36" s="49"/>
      <c r="VAP36" s="49"/>
      <c r="VAQ36" s="49"/>
      <c r="VAR36" s="49"/>
      <c r="VAS36" s="49"/>
      <c r="VAT36" s="49"/>
      <c r="VAU36" s="49"/>
      <c r="VAV36" s="49"/>
      <c r="VAW36" s="49"/>
      <c r="VAX36" s="49"/>
      <c r="VAY36" s="49"/>
      <c r="VAZ36" s="49"/>
      <c r="VBA36" s="49"/>
      <c r="VBB36" s="49"/>
      <c r="VBC36" s="49"/>
      <c r="VBD36" s="49"/>
      <c r="VBE36" s="49"/>
      <c r="VBF36" s="49"/>
      <c r="VBG36" s="49"/>
      <c r="VBH36" s="49"/>
      <c r="VBI36" s="49"/>
      <c r="VBJ36" s="49"/>
      <c r="VBK36" s="49"/>
      <c r="VBL36" s="49"/>
      <c r="VBM36" s="49"/>
      <c r="VBN36" s="49"/>
      <c r="VBO36" s="49"/>
      <c r="VBP36" s="49"/>
      <c r="VBQ36" s="49"/>
      <c r="VBR36" s="49"/>
      <c r="VBS36" s="49"/>
      <c r="VBT36" s="49"/>
      <c r="VBU36" s="49"/>
      <c r="VBV36" s="49"/>
      <c r="VBW36" s="49"/>
      <c r="VBX36" s="49"/>
      <c r="VBY36" s="49"/>
      <c r="VBZ36" s="49"/>
      <c r="VCA36" s="49"/>
      <c r="VCB36" s="49"/>
      <c r="VCC36" s="49"/>
      <c r="VCD36" s="49"/>
      <c r="VCE36" s="49"/>
      <c r="VCF36" s="49"/>
      <c r="VCG36" s="49"/>
      <c r="VCH36" s="49"/>
      <c r="VCI36" s="49"/>
      <c r="VCJ36" s="49"/>
      <c r="VCK36" s="49"/>
      <c r="VCL36" s="49"/>
      <c r="VCM36" s="49"/>
      <c r="VCN36" s="49"/>
      <c r="VCO36" s="49"/>
      <c r="VCP36" s="49"/>
      <c r="VCQ36" s="49"/>
      <c r="VCR36" s="49"/>
      <c r="VCS36" s="49"/>
      <c r="VCT36" s="49"/>
      <c r="VCU36" s="49"/>
      <c r="VCV36" s="49"/>
      <c r="VCW36" s="49"/>
      <c r="VCX36" s="49"/>
      <c r="VCY36" s="49"/>
      <c r="VCZ36" s="49"/>
      <c r="VDA36" s="49"/>
      <c r="VDB36" s="49"/>
      <c r="VDC36" s="49"/>
      <c r="VDD36" s="49"/>
      <c r="VDE36" s="49"/>
      <c r="VDF36" s="49"/>
      <c r="VDG36" s="49"/>
      <c r="VDH36" s="49"/>
      <c r="VDI36" s="49"/>
      <c r="VDJ36" s="49"/>
      <c r="VDK36" s="49"/>
      <c r="VDL36" s="49"/>
      <c r="VDM36" s="49"/>
      <c r="VDN36" s="49"/>
      <c r="VDO36" s="49"/>
      <c r="VDP36" s="49"/>
      <c r="VDQ36" s="49"/>
      <c r="VDR36" s="49"/>
      <c r="VDS36" s="49"/>
      <c r="VDT36" s="49"/>
      <c r="VDU36" s="49"/>
      <c r="VDV36" s="49"/>
      <c r="VDW36" s="49"/>
      <c r="VDX36" s="49"/>
      <c r="VDY36" s="49"/>
      <c r="VDZ36" s="49"/>
      <c r="VEA36" s="49"/>
      <c r="VEB36" s="49"/>
      <c r="VEC36" s="49"/>
      <c r="VED36" s="49"/>
      <c r="VEE36" s="49"/>
      <c r="VEF36" s="49"/>
      <c r="VEG36" s="49"/>
      <c r="VEH36" s="49"/>
      <c r="VEI36" s="49"/>
      <c r="VEJ36" s="49"/>
      <c r="VEK36" s="49"/>
      <c r="VEL36" s="49"/>
      <c r="VEM36" s="49"/>
      <c r="VEN36" s="49"/>
      <c r="VEO36" s="49"/>
      <c r="VEP36" s="49"/>
      <c r="VEQ36" s="49"/>
      <c r="VER36" s="49"/>
      <c r="VES36" s="49"/>
      <c r="VET36" s="49"/>
      <c r="VEU36" s="49"/>
      <c r="VEV36" s="49"/>
      <c r="VEW36" s="49"/>
      <c r="VEX36" s="49"/>
      <c r="VEY36" s="49"/>
      <c r="VEZ36" s="49"/>
      <c r="VFA36" s="49"/>
      <c r="VFB36" s="49"/>
      <c r="VFC36" s="49"/>
      <c r="VFD36" s="49"/>
      <c r="VFE36" s="49"/>
      <c r="VFF36" s="49"/>
      <c r="VFG36" s="49"/>
      <c r="VFH36" s="49"/>
      <c r="VFI36" s="49"/>
      <c r="VFJ36" s="49"/>
      <c r="VFK36" s="49"/>
      <c r="VFL36" s="49"/>
      <c r="VFM36" s="49"/>
      <c r="VFN36" s="49"/>
      <c r="VFO36" s="49"/>
      <c r="VFP36" s="49"/>
      <c r="VFQ36" s="49"/>
      <c r="VFR36" s="49"/>
      <c r="VFS36" s="49"/>
      <c r="VFT36" s="49"/>
      <c r="VFU36" s="49"/>
      <c r="VFV36" s="49"/>
      <c r="VFW36" s="49"/>
      <c r="VFX36" s="49"/>
      <c r="VFY36" s="49"/>
      <c r="VFZ36" s="49"/>
      <c r="VGA36" s="49"/>
      <c r="VGB36" s="49"/>
      <c r="VGC36" s="49"/>
      <c r="VGD36" s="49"/>
      <c r="VGE36" s="49"/>
      <c r="VGF36" s="49"/>
      <c r="VGG36" s="49"/>
      <c r="VGH36" s="49"/>
      <c r="VGI36" s="49"/>
      <c r="VGJ36" s="49"/>
      <c r="VGK36" s="49"/>
      <c r="VGL36" s="49"/>
      <c r="VGM36" s="49"/>
      <c r="VGN36" s="49"/>
      <c r="VGO36" s="49"/>
      <c r="VGP36" s="49"/>
      <c r="VGQ36" s="49"/>
      <c r="VGR36" s="49"/>
      <c r="VGS36" s="49"/>
      <c r="VGT36" s="49"/>
      <c r="VGU36" s="49"/>
      <c r="VGV36" s="49"/>
      <c r="VGW36" s="49"/>
      <c r="VGX36" s="49"/>
      <c r="VGY36" s="49"/>
      <c r="VGZ36" s="49"/>
      <c r="VHA36" s="49"/>
      <c r="VHB36" s="49"/>
      <c r="VHC36" s="49"/>
      <c r="VHD36" s="49"/>
      <c r="VHE36" s="49"/>
      <c r="VHF36" s="49"/>
      <c r="VHG36" s="49"/>
      <c r="VHH36" s="49"/>
      <c r="VHI36" s="49"/>
      <c r="VHJ36" s="49"/>
      <c r="VHK36" s="49"/>
      <c r="VHL36" s="49"/>
      <c r="VHM36" s="49"/>
      <c r="VHN36" s="49"/>
      <c r="VHO36" s="49"/>
      <c r="VHP36" s="49"/>
      <c r="VHQ36" s="49"/>
      <c r="VHR36" s="49"/>
      <c r="VHS36" s="49"/>
      <c r="VHT36" s="49"/>
      <c r="VHU36" s="49"/>
      <c r="VHV36" s="49"/>
      <c r="VHW36" s="49"/>
      <c r="VHX36" s="49"/>
      <c r="VHY36" s="49"/>
      <c r="VHZ36" s="49"/>
      <c r="VIA36" s="49"/>
      <c r="VIB36" s="49"/>
      <c r="VIC36" s="49"/>
      <c r="VID36" s="49"/>
      <c r="VIE36" s="49"/>
      <c r="VIF36" s="49"/>
      <c r="VIG36" s="49"/>
      <c r="VIH36" s="49"/>
      <c r="VII36" s="49"/>
      <c r="VIJ36" s="49"/>
      <c r="VIK36" s="49"/>
      <c r="VIL36" s="49"/>
      <c r="VIM36" s="49"/>
      <c r="VIN36" s="49"/>
      <c r="VIO36" s="49"/>
      <c r="VIP36" s="49"/>
      <c r="VIQ36" s="49"/>
      <c r="VIR36" s="49"/>
      <c r="VIS36" s="49"/>
      <c r="VIT36" s="49"/>
      <c r="VIU36" s="49"/>
      <c r="VIV36" s="49"/>
      <c r="VIW36" s="49"/>
      <c r="VIX36" s="49"/>
      <c r="VIY36" s="49"/>
      <c r="VIZ36" s="49"/>
      <c r="VJA36" s="49"/>
      <c r="VJB36" s="49"/>
      <c r="VJC36" s="49"/>
      <c r="VJD36" s="49"/>
      <c r="VJE36" s="49"/>
      <c r="VJF36" s="49"/>
      <c r="VJG36" s="49"/>
      <c r="VJH36" s="49"/>
      <c r="VJI36" s="49"/>
      <c r="VJJ36" s="49"/>
      <c r="VJK36" s="49"/>
      <c r="VJL36" s="49"/>
      <c r="VJM36" s="49"/>
      <c r="VJN36" s="49"/>
      <c r="VJO36" s="49"/>
      <c r="VJP36" s="49"/>
      <c r="VJQ36" s="49"/>
      <c r="VJR36" s="49"/>
      <c r="VJS36" s="49"/>
      <c r="VJT36" s="49"/>
      <c r="VJU36" s="49"/>
      <c r="VJV36" s="49"/>
      <c r="VJW36" s="49"/>
      <c r="VJX36" s="49"/>
      <c r="VJY36" s="49"/>
      <c r="VJZ36" s="49"/>
      <c r="VKA36" s="49"/>
      <c r="VKB36" s="49"/>
      <c r="VKC36" s="49"/>
      <c r="VKD36" s="49"/>
      <c r="VKE36" s="49"/>
      <c r="VKF36" s="49"/>
      <c r="VKG36" s="49"/>
      <c r="VKH36" s="49"/>
      <c r="VKI36" s="49"/>
      <c r="VKJ36" s="49"/>
      <c r="VKK36" s="49"/>
      <c r="VKL36" s="49"/>
      <c r="VKM36" s="49"/>
      <c r="VKN36" s="49"/>
      <c r="VKO36" s="49"/>
      <c r="VKP36" s="49"/>
      <c r="VKQ36" s="49"/>
      <c r="VKR36" s="49"/>
      <c r="VKS36" s="49"/>
      <c r="VKT36" s="49"/>
      <c r="VKU36" s="49"/>
      <c r="VKV36" s="49"/>
      <c r="VKW36" s="49"/>
      <c r="VKX36" s="49"/>
      <c r="VKY36" s="49"/>
      <c r="VKZ36" s="49"/>
      <c r="VLA36" s="49"/>
      <c r="VLB36" s="49"/>
      <c r="VLC36" s="49"/>
      <c r="VLD36" s="49"/>
      <c r="VLE36" s="49"/>
      <c r="VLF36" s="49"/>
      <c r="VLG36" s="49"/>
      <c r="VLH36" s="49"/>
      <c r="VLI36" s="49"/>
      <c r="VLJ36" s="49"/>
      <c r="VLK36" s="49"/>
      <c r="VLL36" s="49"/>
      <c r="VLM36" s="49"/>
      <c r="VLN36" s="49"/>
      <c r="VLO36" s="49"/>
      <c r="VLP36" s="49"/>
      <c r="VLQ36" s="49"/>
      <c r="VLR36" s="49"/>
      <c r="VLS36" s="49"/>
      <c r="VLT36" s="49"/>
      <c r="VLU36" s="49"/>
      <c r="VLV36" s="49"/>
      <c r="VLW36" s="49"/>
      <c r="VLX36" s="49"/>
      <c r="VLY36" s="49"/>
      <c r="VLZ36" s="49"/>
      <c r="VMA36" s="49"/>
      <c r="VMB36" s="49"/>
      <c r="VMC36" s="49"/>
      <c r="VMD36" s="49"/>
      <c r="VME36" s="49"/>
      <c r="VMF36" s="49"/>
      <c r="VMG36" s="49"/>
      <c r="VMH36" s="49"/>
      <c r="VMI36" s="49"/>
      <c r="VMJ36" s="49"/>
      <c r="VMK36" s="49"/>
      <c r="VML36" s="49"/>
      <c r="VMM36" s="49"/>
      <c r="VMN36" s="49"/>
      <c r="VMO36" s="49"/>
      <c r="VMP36" s="49"/>
      <c r="VMQ36" s="49"/>
      <c r="VMR36" s="49"/>
      <c r="VMS36" s="49"/>
      <c r="VMT36" s="49"/>
      <c r="VMU36" s="49"/>
      <c r="VMV36" s="49"/>
      <c r="VMW36" s="49"/>
      <c r="VMX36" s="49"/>
      <c r="VMY36" s="49"/>
      <c r="VMZ36" s="49"/>
      <c r="VNA36" s="49"/>
      <c r="VNB36" s="49"/>
      <c r="VNC36" s="49"/>
      <c r="VND36" s="49"/>
      <c r="VNE36" s="49"/>
      <c r="VNF36" s="49"/>
      <c r="VNG36" s="49"/>
      <c r="VNH36" s="49"/>
      <c r="VNI36" s="49"/>
      <c r="VNJ36" s="49"/>
      <c r="VNK36" s="49"/>
      <c r="VNL36" s="49"/>
      <c r="VNM36" s="49"/>
      <c r="VNN36" s="49"/>
      <c r="VNO36" s="49"/>
      <c r="VNP36" s="49"/>
      <c r="VNQ36" s="49"/>
      <c r="VNR36" s="49"/>
      <c r="VNS36" s="49"/>
      <c r="VNT36" s="49"/>
      <c r="VNU36" s="49"/>
      <c r="VNV36" s="49"/>
      <c r="VNW36" s="49"/>
      <c r="VNX36" s="49"/>
      <c r="VNY36" s="49"/>
      <c r="VNZ36" s="49"/>
      <c r="VOA36" s="49"/>
      <c r="VOB36" s="49"/>
      <c r="VOC36" s="49"/>
      <c r="VOD36" s="49"/>
      <c r="VOE36" s="49"/>
      <c r="VOF36" s="49"/>
      <c r="VOG36" s="49"/>
      <c r="VOH36" s="49"/>
      <c r="VOI36" s="49"/>
      <c r="VOJ36" s="49"/>
      <c r="VOK36" s="49"/>
      <c r="VOL36" s="49"/>
      <c r="VOM36" s="49"/>
      <c r="VON36" s="49"/>
      <c r="VOO36" s="49"/>
      <c r="VOP36" s="49"/>
      <c r="VOQ36" s="49"/>
      <c r="VOR36" s="49"/>
      <c r="VOS36" s="49"/>
      <c r="VOT36" s="49"/>
      <c r="VOU36" s="49"/>
      <c r="VOV36" s="49"/>
      <c r="VOW36" s="49"/>
      <c r="VOX36" s="49"/>
      <c r="VOY36" s="49"/>
      <c r="VOZ36" s="49"/>
      <c r="VPA36" s="49"/>
      <c r="VPB36" s="49"/>
      <c r="VPC36" s="49"/>
      <c r="VPD36" s="49"/>
      <c r="VPE36" s="49"/>
      <c r="VPF36" s="49"/>
      <c r="VPG36" s="49"/>
      <c r="VPH36" s="49"/>
      <c r="VPI36" s="49"/>
      <c r="VPJ36" s="49"/>
      <c r="VPK36" s="49"/>
      <c r="VPL36" s="49"/>
      <c r="VPM36" s="49"/>
      <c r="VPN36" s="49"/>
      <c r="VPO36" s="49"/>
      <c r="VPP36" s="49"/>
      <c r="VPQ36" s="49"/>
      <c r="VPR36" s="49"/>
      <c r="VPS36" s="49"/>
      <c r="VPT36" s="49"/>
      <c r="VPU36" s="49"/>
      <c r="VPV36" s="49"/>
      <c r="VPW36" s="49"/>
      <c r="VPX36" s="49"/>
      <c r="VPY36" s="49"/>
      <c r="VPZ36" s="49"/>
      <c r="VQA36" s="49"/>
      <c r="VQB36" s="49"/>
      <c r="VQC36" s="49"/>
      <c r="VQD36" s="49"/>
      <c r="VQE36" s="49"/>
      <c r="VQF36" s="49"/>
      <c r="VQG36" s="49"/>
      <c r="VQH36" s="49"/>
      <c r="VQI36" s="49"/>
      <c r="VQJ36" s="49"/>
      <c r="VQK36" s="49"/>
      <c r="VQL36" s="49"/>
      <c r="VQM36" s="49"/>
      <c r="VQN36" s="49"/>
      <c r="VQO36" s="49"/>
      <c r="VQP36" s="49"/>
      <c r="VQQ36" s="49"/>
      <c r="VQR36" s="49"/>
      <c r="VQS36" s="49"/>
      <c r="VQT36" s="49"/>
      <c r="VQU36" s="49"/>
      <c r="VQV36" s="49"/>
      <c r="VQW36" s="49"/>
      <c r="VQX36" s="49"/>
      <c r="VQY36" s="49"/>
      <c r="VQZ36" s="49"/>
      <c r="VRA36" s="49"/>
      <c r="VRB36" s="49"/>
      <c r="VRC36" s="49"/>
      <c r="VRD36" s="49"/>
      <c r="VRE36" s="49"/>
      <c r="VRF36" s="49"/>
      <c r="VRG36" s="49"/>
      <c r="VRH36" s="49"/>
      <c r="VRI36" s="49"/>
      <c r="VRJ36" s="49"/>
      <c r="VRK36" s="49"/>
      <c r="VRL36" s="49"/>
      <c r="VRM36" s="49"/>
      <c r="VRN36" s="49"/>
      <c r="VRO36" s="49"/>
      <c r="VRP36" s="49"/>
      <c r="VRQ36" s="49"/>
      <c r="VRR36" s="49"/>
      <c r="VRS36" s="49"/>
      <c r="VRT36" s="49"/>
      <c r="VRU36" s="49"/>
      <c r="VRV36" s="49"/>
      <c r="VRW36" s="49"/>
      <c r="VRX36" s="49"/>
      <c r="VRY36" s="49"/>
      <c r="VRZ36" s="49"/>
      <c r="VSA36" s="49"/>
      <c r="VSB36" s="49"/>
      <c r="VSC36" s="49"/>
      <c r="VSD36" s="49"/>
      <c r="VSE36" s="49"/>
      <c r="VSF36" s="49"/>
      <c r="VSG36" s="49"/>
      <c r="VSH36" s="49"/>
      <c r="VSI36" s="49"/>
      <c r="VSJ36" s="49"/>
      <c r="VSK36" s="49"/>
      <c r="VSL36" s="49"/>
      <c r="VSM36" s="49"/>
      <c r="VSN36" s="49"/>
      <c r="VSO36" s="49"/>
      <c r="VSP36" s="49"/>
      <c r="VSQ36" s="49"/>
      <c r="VSR36" s="49"/>
      <c r="VSS36" s="49"/>
      <c r="VST36" s="49"/>
      <c r="VSU36" s="49"/>
      <c r="VSV36" s="49"/>
      <c r="VSW36" s="49"/>
      <c r="VSX36" s="49"/>
      <c r="VSY36" s="49"/>
      <c r="VSZ36" s="49"/>
      <c r="VTA36" s="49"/>
      <c r="VTB36" s="49"/>
      <c r="VTC36" s="49"/>
      <c r="VTD36" s="49"/>
      <c r="VTE36" s="49"/>
      <c r="VTF36" s="49"/>
      <c r="VTG36" s="49"/>
      <c r="VTH36" s="49"/>
      <c r="VTI36" s="49"/>
      <c r="VTJ36" s="49"/>
      <c r="VTK36" s="49"/>
      <c r="VTL36" s="49"/>
      <c r="VTM36" s="49"/>
      <c r="VTN36" s="49"/>
      <c r="VTO36" s="49"/>
      <c r="VTP36" s="49"/>
      <c r="VTQ36" s="49"/>
      <c r="VTR36" s="49"/>
      <c r="VTS36" s="49"/>
      <c r="VTT36" s="49"/>
      <c r="VTU36" s="49"/>
      <c r="VTV36" s="49"/>
      <c r="VTW36" s="49"/>
      <c r="VTX36" s="49"/>
      <c r="VTY36" s="49"/>
      <c r="VTZ36" s="49"/>
      <c r="VUA36" s="49"/>
      <c r="VUB36" s="49"/>
      <c r="VUC36" s="49"/>
      <c r="VUD36" s="49"/>
      <c r="VUE36" s="49"/>
      <c r="VUF36" s="49"/>
      <c r="VUG36" s="49"/>
      <c r="VUH36" s="49"/>
      <c r="VUI36" s="49"/>
      <c r="VUJ36" s="49"/>
      <c r="VUK36" s="49"/>
      <c r="VUL36" s="49"/>
      <c r="VUM36" s="49"/>
      <c r="VUN36" s="49"/>
      <c r="VUO36" s="49"/>
      <c r="VUP36" s="49"/>
      <c r="VUQ36" s="49"/>
      <c r="VUR36" s="49"/>
      <c r="VUS36" s="49"/>
      <c r="VUT36" s="49"/>
      <c r="VUU36" s="49"/>
      <c r="VUV36" s="49"/>
      <c r="VUW36" s="49"/>
      <c r="VUX36" s="49"/>
      <c r="VUY36" s="49"/>
      <c r="VUZ36" s="49"/>
      <c r="VVA36" s="49"/>
      <c r="VVB36" s="49"/>
      <c r="VVC36" s="49"/>
      <c r="VVD36" s="49"/>
      <c r="VVE36" s="49"/>
      <c r="VVF36" s="49"/>
      <c r="VVG36" s="49"/>
      <c r="VVH36" s="49"/>
      <c r="VVI36" s="49"/>
      <c r="VVJ36" s="49"/>
      <c r="VVK36" s="49"/>
      <c r="VVL36" s="49"/>
      <c r="VVM36" s="49"/>
      <c r="VVN36" s="49"/>
      <c r="VVO36" s="49"/>
      <c r="VVP36" s="49"/>
      <c r="VVQ36" s="49"/>
      <c r="VVR36" s="49"/>
      <c r="VVS36" s="49"/>
      <c r="VVT36" s="49"/>
      <c r="VVU36" s="49"/>
      <c r="VVV36" s="49"/>
      <c r="VVW36" s="49"/>
      <c r="VVX36" s="49"/>
      <c r="VVY36" s="49"/>
      <c r="VVZ36" s="49"/>
      <c r="VWA36" s="49"/>
      <c r="VWB36" s="49"/>
      <c r="VWC36" s="49"/>
      <c r="VWD36" s="49"/>
      <c r="VWE36" s="49"/>
      <c r="VWF36" s="49"/>
      <c r="VWG36" s="49"/>
      <c r="VWH36" s="49"/>
      <c r="VWI36" s="49"/>
      <c r="VWJ36" s="49"/>
      <c r="VWK36" s="49"/>
      <c r="VWL36" s="49"/>
      <c r="VWM36" s="49"/>
      <c r="VWN36" s="49"/>
      <c r="VWO36" s="49"/>
      <c r="VWP36" s="49"/>
      <c r="VWQ36" s="49"/>
      <c r="VWR36" s="49"/>
      <c r="VWS36" s="49"/>
      <c r="VWT36" s="49"/>
      <c r="VWU36" s="49"/>
      <c r="VWV36" s="49"/>
      <c r="VWW36" s="49"/>
      <c r="VWX36" s="49"/>
      <c r="VWY36" s="49"/>
      <c r="VWZ36" s="49"/>
      <c r="VXA36" s="49"/>
      <c r="VXB36" s="49"/>
      <c r="VXC36" s="49"/>
      <c r="VXD36" s="49"/>
      <c r="VXE36" s="49"/>
      <c r="VXF36" s="49"/>
      <c r="VXG36" s="49"/>
      <c r="VXH36" s="49"/>
      <c r="VXI36" s="49"/>
      <c r="VXJ36" s="49"/>
      <c r="VXK36" s="49"/>
      <c r="VXL36" s="49"/>
      <c r="VXM36" s="49"/>
      <c r="VXN36" s="49"/>
      <c r="VXO36" s="49"/>
      <c r="VXP36" s="49"/>
      <c r="VXQ36" s="49"/>
      <c r="VXR36" s="49"/>
      <c r="VXS36" s="49"/>
      <c r="VXT36" s="49"/>
      <c r="VXU36" s="49"/>
      <c r="VXV36" s="49"/>
      <c r="VXW36" s="49"/>
      <c r="VXX36" s="49"/>
      <c r="VXY36" s="49"/>
      <c r="VXZ36" s="49"/>
      <c r="VYA36" s="49"/>
      <c r="VYB36" s="49"/>
      <c r="VYC36" s="49"/>
      <c r="VYD36" s="49"/>
      <c r="VYE36" s="49"/>
      <c r="VYF36" s="49"/>
      <c r="VYG36" s="49"/>
      <c r="VYH36" s="49"/>
      <c r="VYI36" s="49"/>
      <c r="VYJ36" s="49"/>
      <c r="VYK36" s="49"/>
      <c r="VYL36" s="49"/>
      <c r="VYM36" s="49"/>
      <c r="VYN36" s="49"/>
      <c r="VYO36" s="49"/>
      <c r="VYP36" s="49"/>
      <c r="VYQ36" s="49"/>
      <c r="VYR36" s="49"/>
      <c r="VYS36" s="49"/>
      <c r="VYT36" s="49"/>
      <c r="VYU36" s="49"/>
      <c r="VYV36" s="49"/>
      <c r="VYW36" s="49"/>
      <c r="VYX36" s="49"/>
      <c r="VYY36" s="49"/>
      <c r="VYZ36" s="49"/>
      <c r="VZA36" s="49"/>
      <c r="VZB36" s="49"/>
      <c r="VZC36" s="49"/>
      <c r="VZD36" s="49"/>
      <c r="VZE36" s="49"/>
      <c r="VZF36" s="49"/>
      <c r="VZG36" s="49"/>
      <c r="VZH36" s="49"/>
      <c r="VZI36" s="49"/>
      <c r="VZJ36" s="49"/>
      <c r="VZK36" s="49"/>
      <c r="VZL36" s="49"/>
      <c r="VZM36" s="49"/>
      <c r="VZN36" s="49"/>
      <c r="VZO36" s="49"/>
      <c r="VZP36" s="49"/>
      <c r="VZQ36" s="49"/>
      <c r="VZR36" s="49"/>
      <c r="VZS36" s="49"/>
      <c r="VZT36" s="49"/>
      <c r="VZU36" s="49"/>
      <c r="VZV36" s="49"/>
      <c r="VZW36" s="49"/>
      <c r="VZX36" s="49"/>
      <c r="VZY36" s="49"/>
      <c r="VZZ36" s="49"/>
      <c r="WAA36" s="49"/>
      <c r="WAB36" s="49"/>
      <c r="WAC36" s="49"/>
      <c r="WAD36" s="49"/>
      <c r="WAE36" s="49"/>
      <c r="WAF36" s="49"/>
      <c r="WAG36" s="49"/>
      <c r="WAH36" s="49"/>
      <c r="WAI36" s="49"/>
      <c r="WAJ36" s="49"/>
      <c r="WAK36" s="49"/>
      <c r="WAL36" s="49"/>
      <c r="WAM36" s="49"/>
      <c r="WAN36" s="49"/>
      <c r="WAO36" s="49"/>
      <c r="WAP36" s="49"/>
      <c r="WAQ36" s="49"/>
      <c r="WAR36" s="49"/>
      <c r="WAS36" s="49"/>
      <c r="WAT36" s="49"/>
      <c r="WAU36" s="49"/>
      <c r="WAV36" s="49"/>
      <c r="WAW36" s="49"/>
      <c r="WAX36" s="49"/>
      <c r="WAY36" s="49"/>
      <c r="WAZ36" s="49"/>
      <c r="WBA36" s="49"/>
      <c r="WBB36" s="49"/>
      <c r="WBC36" s="49"/>
      <c r="WBD36" s="49"/>
      <c r="WBE36" s="49"/>
      <c r="WBF36" s="49"/>
      <c r="WBG36" s="49"/>
      <c r="WBH36" s="49"/>
      <c r="WBI36" s="49"/>
      <c r="WBJ36" s="49"/>
      <c r="WBK36" s="49"/>
      <c r="WBL36" s="49"/>
      <c r="WBM36" s="49"/>
      <c r="WBN36" s="49"/>
      <c r="WBO36" s="49"/>
      <c r="WBP36" s="49"/>
      <c r="WBQ36" s="49"/>
      <c r="WBR36" s="49"/>
      <c r="WBS36" s="49"/>
      <c r="WBT36" s="49"/>
      <c r="WBU36" s="49"/>
      <c r="WBV36" s="49"/>
      <c r="WBW36" s="49"/>
      <c r="WBX36" s="49"/>
      <c r="WBY36" s="49"/>
      <c r="WBZ36" s="49"/>
      <c r="WCA36" s="49"/>
      <c r="WCB36" s="49"/>
      <c r="WCC36" s="49"/>
      <c r="WCD36" s="49"/>
      <c r="WCE36" s="49"/>
      <c r="WCF36" s="49"/>
      <c r="WCG36" s="49"/>
      <c r="WCH36" s="49"/>
      <c r="WCI36" s="49"/>
      <c r="WCJ36" s="49"/>
      <c r="WCK36" s="49"/>
      <c r="WCL36" s="49"/>
      <c r="WCM36" s="49"/>
      <c r="WCN36" s="49"/>
      <c r="WCO36" s="49"/>
      <c r="WCP36" s="49"/>
      <c r="WCQ36" s="49"/>
      <c r="WCR36" s="49"/>
      <c r="WCS36" s="49"/>
      <c r="WCT36" s="49"/>
      <c r="WCU36" s="49"/>
      <c r="WCV36" s="49"/>
      <c r="WCW36" s="49"/>
      <c r="WCX36" s="49"/>
      <c r="WCY36" s="49"/>
      <c r="WCZ36" s="49"/>
      <c r="WDA36" s="49"/>
      <c r="WDB36" s="49"/>
      <c r="WDC36" s="49"/>
      <c r="WDD36" s="49"/>
      <c r="WDE36" s="49"/>
      <c r="WDF36" s="49"/>
      <c r="WDG36" s="49"/>
      <c r="WDH36" s="49"/>
      <c r="WDI36" s="49"/>
      <c r="WDJ36" s="49"/>
      <c r="WDK36" s="49"/>
      <c r="WDL36" s="49"/>
      <c r="WDM36" s="49"/>
      <c r="WDN36" s="49"/>
      <c r="WDO36" s="49"/>
      <c r="WDP36" s="49"/>
      <c r="WDQ36" s="49"/>
      <c r="WDR36" s="49"/>
      <c r="WDS36" s="49"/>
      <c r="WDT36" s="49"/>
      <c r="WDU36" s="49"/>
      <c r="WDV36" s="49"/>
      <c r="WDW36" s="49"/>
      <c r="WDX36" s="49"/>
      <c r="WDY36" s="49"/>
      <c r="WDZ36" s="49"/>
      <c r="WEA36" s="49"/>
      <c r="WEB36" s="49"/>
      <c r="WEC36" s="49"/>
      <c r="WED36" s="49"/>
      <c r="WEE36" s="49"/>
      <c r="WEF36" s="49"/>
      <c r="WEG36" s="49"/>
      <c r="WEH36" s="49"/>
      <c r="WEI36" s="49"/>
      <c r="WEJ36" s="49"/>
      <c r="WEK36" s="49"/>
      <c r="WEL36" s="49"/>
      <c r="WEM36" s="49"/>
      <c r="WEN36" s="49"/>
      <c r="WEO36" s="49"/>
      <c r="WEP36" s="49"/>
      <c r="WEQ36" s="49"/>
      <c r="WER36" s="49"/>
      <c r="WES36" s="49"/>
      <c r="WET36" s="49"/>
      <c r="WEU36" s="49"/>
      <c r="WEV36" s="49"/>
      <c r="WEW36" s="49"/>
      <c r="WEX36" s="49"/>
      <c r="WEY36" s="49"/>
      <c r="WEZ36" s="49"/>
      <c r="WFA36" s="49"/>
      <c r="WFB36" s="49"/>
      <c r="WFC36" s="49"/>
      <c r="WFD36" s="49"/>
      <c r="WFE36" s="49"/>
      <c r="WFF36" s="49"/>
      <c r="WFG36" s="49"/>
      <c r="WFH36" s="49"/>
      <c r="WFI36" s="49"/>
      <c r="WFJ36" s="49"/>
      <c r="WFK36" s="49"/>
      <c r="WFL36" s="49"/>
      <c r="WFM36" s="49"/>
      <c r="WFN36" s="49"/>
      <c r="WFO36" s="49"/>
      <c r="WFP36" s="49"/>
      <c r="WFQ36" s="49"/>
      <c r="WFR36" s="49"/>
      <c r="WFS36" s="49"/>
      <c r="WFT36" s="49"/>
      <c r="WFU36" s="49"/>
      <c r="WFV36" s="49"/>
      <c r="WFW36" s="49"/>
      <c r="WFX36" s="49"/>
      <c r="WFY36" s="49"/>
      <c r="WFZ36" s="49"/>
      <c r="WGA36" s="49"/>
      <c r="WGB36" s="49"/>
      <c r="WGC36" s="49"/>
      <c r="WGD36" s="49"/>
      <c r="WGE36" s="49"/>
      <c r="WGF36" s="49"/>
      <c r="WGG36" s="49"/>
      <c r="WGH36" s="49"/>
      <c r="WGI36" s="49"/>
      <c r="WGJ36" s="49"/>
      <c r="WGK36" s="49"/>
      <c r="WGL36" s="49"/>
      <c r="WGM36" s="49"/>
      <c r="WGN36" s="49"/>
      <c r="WGO36" s="49"/>
      <c r="WGP36" s="49"/>
      <c r="WGQ36" s="49"/>
      <c r="WGR36" s="49"/>
      <c r="WGS36" s="49"/>
      <c r="WGT36" s="49"/>
      <c r="WGU36" s="49"/>
      <c r="WGV36" s="49"/>
      <c r="WGW36" s="49"/>
      <c r="WGX36" s="49"/>
      <c r="WGY36" s="49"/>
      <c r="WGZ36" s="49"/>
      <c r="WHA36" s="49"/>
      <c r="WHB36" s="49"/>
      <c r="WHC36" s="49"/>
      <c r="WHD36" s="49"/>
      <c r="WHE36" s="49"/>
      <c r="WHF36" s="49"/>
      <c r="WHG36" s="49"/>
      <c r="WHH36" s="49"/>
      <c r="WHI36" s="49"/>
      <c r="WHJ36" s="49"/>
      <c r="WHK36" s="49"/>
      <c r="WHL36" s="49"/>
      <c r="WHM36" s="49"/>
      <c r="WHN36" s="49"/>
      <c r="WHO36" s="49"/>
      <c r="WHP36" s="49"/>
      <c r="WHQ36" s="49"/>
      <c r="WHR36" s="49"/>
      <c r="WHS36" s="49"/>
      <c r="WHT36" s="49"/>
      <c r="WHU36" s="49"/>
      <c r="WHV36" s="49"/>
      <c r="WHW36" s="49"/>
      <c r="WHX36" s="49"/>
      <c r="WHY36" s="49"/>
      <c r="WHZ36" s="49"/>
      <c r="WIA36" s="49"/>
      <c r="WIB36" s="49"/>
      <c r="WIC36" s="49"/>
      <c r="WID36" s="49"/>
      <c r="WIE36" s="49"/>
      <c r="WIF36" s="49"/>
      <c r="WIG36" s="49"/>
      <c r="WIH36" s="49"/>
      <c r="WII36" s="49"/>
      <c r="WIJ36" s="49"/>
      <c r="WIK36" s="49"/>
      <c r="WIL36" s="49"/>
      <c r="WIM36" s="49"/>
      <c r="WIN36" s="49"/>
      <c r="WIO36" s="49"/>
      <c r="WIP36" s="49"/>
      <c r="WIQ36" s="49"/>
      <c r="WIR36" s="49"/>
      <c r="WIS36" s="49"/>
      <c r="WIT36" s="49"/>
      <c r="WIU36" s="49"/>
      <c r="WIV36" s="49"/>
      <c r="WIW36" s="49"/>
      <c r="WIX36" s="49"/>
      <c r="WIY36" s="49"/>
      <c r="WIZ36" s="49"/>
      <c r="WJA36" s="49"/>
      <c r="WJB36" s="49"/>
      <c r="WJC36" s="49"/>
      <c r="WJD36" s="49"/>
      <c r="WJE36" s="49"/>
      <c r="WJF36" s="49"/>
      <c r="WJG36" s="49"/>
      <c r="WJH36" s="49"/>
      <c r="WJI36" s="49"/>
      <c r="WJJ36" s="49"/>
      <c r="WJK36" s="49"/>
      <c r="WJL36" s="49"/>
      <c r="WJM36" s="49"/>
      <c r="WJN36" s="49"/>
      <c r="WJO36" s="49"/>
      <c r="WJP36" s="49"/>
      <c r="WJQ36" s="49"/>
      <c r="WJR36" s="49"/>
      <c r="WJS36" s="49"/>
      <c r="WJT36" s="49"/>
      <c r="WJU36" s="49"/>
      <c r="WJV36" s="49"/>
      <c r="WJW36" s="49"/>
      <c r="WJX36" s="49"/>
      <c r="WJY36" s="49"/>
      <c r="WJZ36" s="49"/>
      <c r="WKA36" s="49"/>
      <c r="WKB36" s="49"/>
      <c r="WKC36" s="49"/>
      <c r="WKD36" s="49"/>
      <c r="WKE36" s="49"/>
      <c r="WKF36" s="49"/>
      <c r="WKG36" s="49"/>
      <c r="WKH36" s="49"/>
      <c r="WKI36" s="49"/>
      <c r="WKJ36" s="49"/>
      <c r="WKK36" s="49"/>
      <c r="WKL36" s="49"/>
      <c r="WKM36" s="49"/>
      <c r="WKN36" s="49"/>
      <c r="WKO36" s="49"/>
      <c r="WKP36" s="49"/>
      <c r="WKQ36" s="49"/>
      <c r="WKR36" s="49"/>
      <c r="WKS36" s="49"/>
      <c r="WKT36" s="49"/>
      <c r="WKU36" s="49"/>
      <c r="WKV36" s="49"/>
      <c r="WKW36" s="49"/>
      <c r="WKX36" s="49"/>
      <c r="WKY36" s="49"/>
      <c r="WKZ36" s="49"/>
      <c r="WLA36" s="49"/>
      <c r="WLB36" s="49"/>
      <c r="WLC36" s="49"/>
      <c r="WLD36" s="49"/>
      <c r="WLE36" s="49"/>
      <c r="WLF36" s="49"/>
      <c r="WLG36" s="49"/>
      <c r="WLH36" s="49"/>
      <c r="WLI36" s="49"/>
      <c r="WLJ36" s="49"/>
      <c r="WLK36" s="49"/>
      <c r="WLL36" s="49"/>
      <c r="WLM36" s="49"/>
      <c r="WLN36" s="49"/>
      <c r="WLO36" s="49"/>
      <c r="WLP36" s="49"/>
      <c r="WLQ36" s="49"/>
      <c r="WLR36" s="49"/>
      <c r="WLS36" s="49"/>
      <c r="WLT36" s="49"/>
      <c r="WLU36" s="49"/>
      <c r="WLV36" s="49"/>
      <c r="WLW36" s="49"/>
      <c r="WLX36" s="49"/>
      <c r="WLY36" s="49"/>
      <c r="WLZ36" s="49"/>
      <c r="WMA36" s="49"/>
      <c r="WMB36" s="49"/>
      <c r="WMC36" s="49"/>
      <c r="WMD36" s="49"/>
      <c r="WME36" s="49"/>
      <c r="WMF36" s="49"/>
      <c r="WMG36" s="49"/>
      <c r="WMH36" s="49"/>
      <c r="WMI36" s="49"/>
      <c r="WMJ36" s="49"/>
      <c r="WMK36" s="49"/>
      <c r="WML36" s="49"/>
      <c r="WMM36" s="49"/>
      <c r="WMN36" s="49"/>
      <c r="WMO36" s="49"/>
      <c r="WMP36" s="49"/>
      <c r="WMQ36" s="49"/>
      <c r="WMR36" s="49"/>
      <c r="WMS36" s="49"/>
      <c r="WMT36" s="49"/>
      <c r="WMU36" s="49"/>
      <c r="WMV36" s="49"/>
      <c r="WMW36" s="49"/>
      <c r="WMX36" s="49"/>
      <c r="WMY36" s="49"/>
      <c r="WMZ36" s="49"/>
      <c r="WNA36" s="49"/>
      <c r="WNB36" s="49"/>
      <c r="WNC36" s="49"/>
      <c r="WND36" s="49"/>
      <c r="WNE36" s="49"/>
      <c r="WNF36" s="49"/>
      <c r="WNG36" s="49"/>
      <c r="WNH36" s="49"/>
      <c r="WNI36" s="49"/>
      <c r="WNJ36" s="49"/>
      <c r="WNK36" s="49"/>
      <c r="WNL36" s="49"/>
      <c r="WNM36" s="49"/>
      <c r="WNN36" s="49"/>
      <c r="WNO36" s="49"/>
      <c r="WNP36" s="49"/>
      <c r="WNQ36" s="49"/>
      <c r="WNR36" s="49"/>
      <c r="WNS36" s="49"/>
      <c r="WNT36" s="49"/>
      <c r="WNU36" s="49"/>
      <c r="WNV36" s="49"/>
      <c r="WNW36" s="49"/>
      <c r="WNX36" s="49"/>
      <c r="WNY36" s="49"/>
      <c r="WNZ36" s="49"/>
      <c r="WOA36" s="49"/>
      <c r="WOB36" s="49"/>
      <c r="WOC36" s="49"/>
      <c r="WOD36" s="49"/>
      <c r="WOE36" s="49"/>
      <c r="WOF36" s="49"/>
      <c r="WOG36" s="49"/>
      <c r="WOH36" s="49"/>
      <c r="WOI36" s="49"/>
      <c r="WOJ36" s="49"/>
      <c r="WOK36" s="49"/>
      <c r="WOL36" s="49"/>
      <c r="WOM36" s="49"/>
      <c r="WON36" s="49"/>
      <c r="WOO36" s="49"/>
      <c r="WOP36" s="49"/>
      <c r="WOQ36" s="49"/>
      <c r="WOR36" s="49"/>
      <c r="WOS36" s="49"/>
      <c r="WOT36" s="49"/>
      <c r="WOU36" s="49"/>
      <c r="WOV36" s="49"/>
      <c r="WOW36" s="49"/>
      <c r="WOX36" s="49"/>
      <c r="WOY36" s="49"/>
      <c r="WOZ36" s="49"/>
      <c r="WPA36" s="49"/>
      <c r="WPB36" s="49"/>
      <c r="WPC36" s="49"/>
      <c r="WPD36" s="49"/>
      <c r="WPE36" s="49"/>
      <c r="WPF36" s="49"/>
      <c r="WPG36" s="49"/>
      <c r="WPH36" s="49"/>
      <c r="WPI36" s="49"/>
      <c r="WPJ36" s="49"/>
      <c r="WPK36" s="49"/>
      <c r="WPL36" s="49"/>
      <c r="WPM36" s="49"/>
      <c r="WPN36" s="49"/>
      <c r="WPO36" s="49"/>
      <c r="WPP36" s="49"/>
      <c r="WPQ36" s="49"/>
      <c r="WPR36" s="49"/>
      <c r="WPS36" s="49"/>
      <c r="WPT36" s="49"/>
      <c r="WPU36" s="49"/>
      <c r="WPV36" s="49"/>
      <c r="WPW36" s="49"/>
      <c r="WPX36" s="49"/>
      <c r="WPY36" s="49"/>
      <c r="WPZ36" s="49"/>
      <c r="WQA36" s="49"/>
      <c r="WQB36" s="49"/>
      <c r="WQC36" s="49"/>
      <c r="WQD36" s="49"/>
      <c r="WQE36" s="49"/>
      <c r="WQF36" s="49"/>
      <c r="WQG36" s="49"/>
      <c r="WQH36" s="49"/>
      <c r="WQI36" s="49"/>
      <c r="WQJ36" s="49"/>
      <c r="WQK36" s="49"/>
      <c r="WQL36" s="49"/>
      <c r="WQM36" s="49"/>
      <c r="WQN36" s="49"/>
      <c r="WQO36" s="49"/>
      <c r="WQP36" s="49"/>
      <c r="WQQ36" s="49"/>
      <c r="WQR36" s="49"/>
      <c r="WQS36" s="49"/>
      <c r="WQT36" s="49"/>
      <c r="WQU36" s="49"/>
      <c r="WQV36" s="49"/>
      <c r="WQW36" s="49"/>
      <c r="WQX36" s="49"/>
      <c r="WQY36" s="49"/>
      <c r="WQZ36" s="49"/>
      <c r="WRA36" s="49"/>
      <c r="WRB36" s="49"/>
      <c r="WRC36" s="49"/>
      <c r="WRD36" s="49"/>
      <c r="WRE36" s="49"/>
      <c r="WRF36" s="49"/>
      <c r="WRG36" s="49"/>
      <c r="WRH36" s="49"/>
      <c r="WRI36" s="49"/>
      <c r="WRJ36" s="49"/>
      <c r="WRK36" s="49"/>
      <c r="WRL36" s="49"/>
      <c r="WRM36" s="49"/>
      <c r="WRN36" s="49"/>
      <c r="WRO36" s="49"/>
      <c r="WRP36" s="49"/>
      <c r="WRQ36" s="49"/>
      <c r="WRR36" s="49"/>
      <c r="WRS36" s="49"/>
      <c r="WRT36" s="49"/>
      <c r="WRU36" s="49"/>
      <c r="WRV36" s="49"/>
      <c r="WRW36" s="49"/>
      <c r="WRX36" s="49"/>
      <c r="WRY36" s="49"/>
      <c r="WRZ36" s="49"/>
      <c r="WSA36" s="49"/>
      <c r="WSB36" s="49"/>
      <c r="WSC36" s="49"/>
      <c r="WSD36" s="49"/>
      <c r="WSE36" s="49"/>
      <c r="WSF36" s="49"/>
      <c r="WSG36" s="49"/>
      <c r="WSH36" s="49"/>
      <c r="WSI36" s="49"/>
      <c r="WSJ36" s="49"/>
      <c r="WSK36" s="49"/>
      <c r="WSL36" s="49"/>
      <c r="WSM36" s="49"/>
      <c r="WSN36" s="49"/>
      <c r="WSO36" s="49"/>
      <c r="WSP36" s="49"/>
      <c r="WSQ36" s="49"/>
      <c r="WSR36" s="49"/>
      <c r="WSS36" s="49"/>
      <c r="WST36" s="49"/>
      <c r="WSU36" s="49"/>
      <c r="WSV36" s="49"/>
      <c r="WSW36" s="49"/>
      <c r="WSX36" s="49"/>
      <c r="WSY36" s="49"/>
      <c r="WSZ36" s="49"/>
      <c r="WTA36" s="49"/>
      <c r="WTB36" s="49"/>
      <c r="WTC36" s="49"/>
      <c r="WTD36" s="49"/>
      <c r="WTE36" s="49"/>
      <c r="WTF36" s="49"/>
      <c r="WTG36" s="49"/>
      <c r="WTH36" s="49"/>
      <c r="WTI36" s="49"/>
      <c r="WTJ36" s="49"/>
      <c r="WTK36" s="49"/>
      <c r="WTL36" s="49"/>
      <c r="WTM36" s="49"/>
      <c r="WTN36" s="49"/>
      <c r="WTO36" s="49"/>
      <c r="WTP36" s="49"/>
      <c r="WTQ36" s="49"/>
      <c r="WTR36" s="49"/>
      <c r="WTS36" s="49"/>
      <c r="WTT36" s="49"/>
      <c r="WTU36" s="49"/>
      <c r="WTV36" s="49"/>
      <c r="WTW36" s="49"/>
      <c r="WTX36" s="49"/>
      <c r="WTY36" s="49"/>
      <c r="WTZ36" s="49"/>
      <c r="WUA36" s="49"/>
      <c r="WUB36" s="49"/>
      <c r="WUC36" s="49"/>
      <c r="WUD36" s="49"/>
      <c r="WUE36" s="49"/>
      <c r="WUF36" s="49"/>
      <c r="WUG36" s="49"/>
      <c r="WUH36" s="49"/>
      <c r="WUI36" s="49"/>
      <c r="WUJ36" s="49"/>
      <c r="WUK36" s="49"/>
      <c r="WUL36" s="49"/>
      <c r="WUM36" s="49"/>
      <c r="WUN36" s="49"/>
      <c r="WUO36" s="49"/>
      <c r="WUP36" s="49"/>
      <c r="WUQ36" s="49"/>
      <c r="WUR36" s="49"/>
      <c r="WUS36" s="49"/>
      <c r="WUT36" s="49"/>
      <c r="WUU36" s="49"/>
      <c r="WUV36" s="49"/>
      <c r="WUW36" s="49"/>
      <c r="WUX36" s="49"/>
      <c r="WUY36" s="49"/>
      <c r="WUZ36" s="49"/>
      <c r="WVA36" s="49"/>
      <c r="WVB36" s="49"/>
      <c r="WVC36" s="49"/>
      <c r="WVD36" s="49"/>
      <c r="WVE36" s="49"/>
      <c r="WVF36" s="49"/>
      <c r="WVG36" s="49"/>
      <c r="WVH36" s="49"/>
      <c r="WVI36" s="49"/>
      <c r="WVJ36" s="49"/>
      <c r="WVK36" s="49"/>
      <c r="WVL36" s="49"/>
      <c r="WVM36" s="49"/>
      <c r="WVN36" s="49"/>
      <c r="WVO36" s="49"/>
      <c r="WVP36" s="49"/>
      <c r="WVQ36" s="49"/>
      <c r="WVR36" s="49"/>
      <c r="WVS36" s="49"/>
      <c r="WVT36" s="49"/>
      <c r="WVU36" s="49"/>
      <c r="WVV36" s="49"/>
      <c r="WVW36" s="49"/>
      <c r="WVX36" s="49"/>
      <c r="WVY36" s="49"/>
      <c r="WVZ36" s="49"/>
      <c r="WWA36" s="49"/>
      <c r="WWB36" s="49"/>
      <c r="WWC36" s="49"/>
      <c r="WWD36" s="49"/>
      <c r="WWE36" s="49"/>
      <c r="WWF36" s="49"/>
      <c r="WWG36" s="49"/>
      <c r="WWH36" s="49"/>
      <c r="WWI36" s="49"/>
      <c r="WWJ36" s="49"/>
      <c r="WWK36" s="49"/>
      <c r="WWL36" s="49"/>
      <c r="WWM36" s="49"/>
      <c r="WWN36" s="49"/>
      <c r="WWO36" s="49"/>
      <c r="WWP36" s="49"/>
      <c r="WWQ36" s="49"/>
      <c r="WWR36" s="49"/>
      <c r="WWS36" s="49"/>
      <c r="WWT36" s="49"/>
      <c r="WWU36" s="49"/>
      <c r="WWV36" s="49"/>
      <c r="WWW36" s="49"/>
      <c r="WWX36" s="49"/>
      <c r="WWY36" s="49"/>
      <c r="WWZ36" s="49"/>
      <c r="WXA36" s="49"/>
      <c r="WXB36" s="49"/>
      <c r="WXC36" s="49"/>
      <c r="WXD36" s="49"/>
      <c r="WXE36" s="49"/>
      <c r="WXF36" s="49"/>
      <c r="WXG36" s="49"/>
      <c r="WXH36" s="49"/>
      <c r="WXI36" s="49"/>
      <c r="WXJ36" s="49"/>
      <c r="WXK36" s="49"/>
      <c r="WXL36" s="49"/>
      <c r="WXM36" s="49"/>
      <c r="WXN36" s="49"/>
      <c r="WXO36" s="49"/>
      <c r="WXP36" s="49"/>
      <c r="WXQ36" s="49"/>
      <c r="WXR36" s="49"/>
      <c r="WXS36" s="49"/>
      <c r="WXT36" s="49"/>
      <c r="WXU36" s="49"/>
      <c r="WXV36" s="49"/>
      <c r="WXW36" s="49"/>
      <c r="WXX36" s="49"/>
      <c r="WXY36" s="49"/>
      <c r="WXZ36" s="49"/>
      <c r="WYA36" s="49"/>
      <c r="WYB36" s="49"/>
      <c r="WYC36" s="49"/>
      <c r="WYD36" s="49"/>
      <c r="WYE36" s="49"/>
      <c r="WYF36" s="49"/>
      <c r="WYG36" s="49"/>
      <c r="WYH36" s="49"/>
      <c r="WYI36" s="49"/>
      <c r="WYJ36" s="49"/>
      <c r="WYK36" s="49"/>
      <c r="WYL36" s="49"/>
      <c r="WYM36" s="49"/>
      <c r="WYN36" s="49"/>
      <c r="WYO36" s="49"/>
      <c r="WYP36" s="49"/>
      <c r="WYQ36" s="49"/>
      <c r="WYR36" s="49"/>
      <c r="WYS36" s="49"/>
      <c r="WYT36" s="49"/>
      <c r="WYU36" s="49"/>
      <c r="WYV36" s="49"/>
      <c r="WYW36" s="49"/>
      <c r="WYX36" s="49"/>
      <c r="WYY36" s="49"/>
      <c r="WYZ36" s="49"/>
      <c r="WZA36" s="49"/>
      <c r="WZB36" s="49"/>
      <c r="WZC36" s="49"/>
      <c r="WZD36" s="49"/>
      <c r="WZE36" s="49"/>
      <c r="WZF36" s="49"/>
      <c r="WZG36" s="49"/>
      <c r="WZH36" s="49"/>
      <c r="WZI36" s="49"/>
      <c r="WZJ36" s="49"/>
      <c r="WZK36" s="49"/>
      <c r="WZL36" s="49"/>
      <c r="WZM36" s="49"/>
      <c r="WZN36" s="49"/>
      <c r="WZO36" s="49"/>
      <c r="WZP36" s="49"/>
      <c r="WZQ36" s="49"/>
      <c r="WZR36" s="49"/>
      <c r="WZS36" s="49"/>
      <c r="WZT36" s="49"/>
      <c r="WZU36" s="49"/>
      <c r="WZV36" s="49"/>
      <c r="WZW36" s="49"/>
      <c r="WZX36" s="49"/>
      <c r="WZY36" s="49"/>
      <c r="WZZ36" s="49"/>
      <c r="XAA36" s="49"/>
      <c r="XAB36" s="49"/>
      <c r="XAC36" s="49"/>
      <c r="XAD36" s="49"/>
      <c r="XAE36" s="49"/>
      <c r="XAF36" s="49"/>
      <c r="XAG36" s="49"/>
      <c r="XAH36" s="49"/>
      <c r="XAI36" s="49"/>
      <c r="XAJ36" s="49"/>
      <c r="XAK36" s="49"/>
      <c r="XAL36" s="49"/>
      <c r="XAM36" s="49"/>
      <c r="XAN36" s="49"/>
      <c r="XAO36" s="49"/>
      <c r="XAP36" s="49"/>
      <c r="XAQ36" s="49"/>
      <c r="XAR36" s="49"/>
      <c r="XAS36" s="49"/>
      <c r="XAT36" s="49"/>
      <c r="XAU36" s="49"/>
      <c r="XAV36" s="49"/>
      <c r="XAW36" s="49"/>
      <c r="XAX36" s="49"/>
      <c r="XAY36" s="49"/>
      <c r="XAZ36" s="49"/>
      <c r="XBA36" s="49"/>
      <c r="XBB36" s="49"/>
      <c r="XBC36" s="49"/>
      <c r="XBD36" s="49"/>
      <c r="XBE36" s="49"/>
      <c r="XBF36" s="49"/>
      <c r="XBG36" s="49"/>
      <c r="XBH36" s="49"/>
      <c r="XBI36" s="49"/>
      <c r="XBJ36" s="49"/>
      <c r="XBK36" s="49"/>
      <c r="XBL36" s="49"/>
      <c r="XBM36" s="49"/>
      <c r="XBN36" s="49"/>
      <c r="XBO36" s="49"/>
      <c r="XBP36" s="49"/>
      <c r="XBQ36" s="49"/>
      <c r="XBR36" s="49"/>
      <c r="XBS36" s="49"/>
      <c r="XBT36" s="49"/>
      <c r="XBU36" s="49"/>
      <c r="XBV36" s="49"/>
      <c r="XBW36" s="49"/>
      <c r="XBX36" s="49"/>
      <c r="XBY36" s="49"/>
      <c r="XBZ36" s="49"/>
      <c r="XCA36" s="49"/>
      <c r="XCB36" s="49"/>
      <c r="XCC36" s="49"/>
      <c r="XCD36" s="49"/>
      <c r="XCE36" s="49"/>
      <c r="XCF36" s="49"/>
      <c r="XCG36" s="49"/>
      <c r="XCH36" s="49"/>
      <c r="XCI36" s="49"/>
      <c r="XCJ36" s="49"/>
      <c r="XCK36" s="49"/>
      <c r="XCL36" s="49"/>
      <c r="XCM36" s="49"/>
      <c r="XCN36" s="49"/>
      <c r="XCO36" s="49"/>
      <c r="XCP36" s="49"/>
      <c r="XCQ36" s="49"/>
      <c r="XCR36" s="49"/>
      <c r="XCS36" s="49"/>
      <c r="XCT36" s="49"/>
      <c r="XCU36" s="49"/>
      <c r="XCV36" s="49"/>
      <c r="XCW36" s="49"/>
      <c r="XCX36" s="49"/>
      <c r="XCY36" s="49"/>
      <c r="XCZ36" s="49"/>
      <c r="XDA36" s="49"/>
      <c r="XDB36" s="49"/>
      <c r="XDC36" s="49"/>
      <c r="XDD36" s="49"/>
      <c r="XDE36" s="49"/>
      <c r="XDF36" s="49"/>
      <c r="XDG36" s="49"/>
      <c r="XDH36" s="49"/>
      <c r="XDI36" s="49"/>
      <c r="XDJ36" s="49"/>
      <c r="XDK36" s="49"/>
      <c r="XDL36" s="49"/>
      <c r="XDM36" s="49"/>
      <c r="XDN36" s="49"/>
      <c r="XDO36" s="49"/>
      <c r="XDP36" s="49"/>
      <c r="XDQ36" s="49"/>
      <c r="XDR36" s="49"/>
      <c r="XDS36" s="49"/>
      <c r="XDT36" s="49"/>
      <c r="XDU36" s="49"/>
      <c r="XDV36" s="49"/>
      <c r="XDW36" s="49"/>
      <c r="XDX36" s="49"/>
      <c r="XDY36" s="49"/>
      <c r="XDZ36" s="49"/>
      <c r="XEA36" s="49"/>
      <c r="XEB36" s="49"/>
      <c r="XEC36" s="49"/>
      <c r="XED36" s="49"/>
      <c r="XEE36" s="49"/>
      <c r="XEF36" s="49"/>
      <c r="XEG36" s="49"/>
      <c r="XEH36" s="49"/>
      <c r="XEI36" s="49"/>
      <c r="XEJ36" s="49"/>
      <c r="XEK36" s="49"/>
      <c r="XEL36" s="49"/>
      <c r="XEM36" s="49"/>
      <c r="XEN36" s="49"/>
      <c r="XEO36" s="49"/>
      <c r="XEP36" s="49"/>
      <c r="XEQ36" s="49"/>
      <c r="XER36" s="49"/>
      <c r="XES36" s="49"/>
      <c r="XET36" s="49"/>
      <c r="XEU36" s="49"/>
      <c r="XEV36" s="49"/>
      <c r="XEW36" s="49"/>
      <c r="XEX36" s="49"/>
      <c r="XEY36" s="49"/>
      <c r="XEZ36" s="49"/>
      <c r="XFA36" s="49"/>
      <c r="XFB36" s="49"/>
      <c r="XFC36" s="49"/>
      <c r="XFD36" s="49"/>
    </row>
    <row r="37" spans="1:16384" x14ac:dyDescent="0.2">
      <c r="A37" s="46" t="s">
        <v>77</v>
      </c>
      <c r="B37" s="26" t="s">
        <v>963</v>
      </c>
    </row>
    <row r="38" spans="1:16384" x14ac:dyDescent="0.2">
      <c r="A38" s="46" t="s">
        <v>509</v>
      </c>
      <c r="B38" s="26" t="s">
        <v>964</v>
      </c>
    </row>
    <row r="39" spans="1:16384" x14ac:dyDescent="0.2">
      <c r="A39" s="40" t="s">
        <v>967</v>
      </c>
      <c r="B39" s="53"/>
    </row>
    <row r="40" spans="1:16384" x14ac:dyDescent="0.2">
      <c r="A40" s="46" t="s">
        <v>27</v>
      </c>
      <c r="B40" s="26" t="s">
        <v>1091</v>
      </c>
    </row>
    <row r="41" spans="1:16384" x14ac:dyDescent="0.2">
      <c r="A41" s="46" t="s">
        <v>46</v>
      </c>
      <c r="B41" s="26" t="s">
        <v>1085</v>
      </c>
    </row>
    <row r="42" spans="1:16384" x14ac:dyDescent="0.2">
      <c r="A42" s="46" t="s">
        <v>11</v>
      </c>
      <c r="B42" s="26" t="s">
        <v>1086</v>
      </c>
    </row>
    <row r="43" spans="1:16384" x14ac:dyDescent="0.2">
      <c r="A43" s="46" t="s">
        <v>53</v>
      </c>
      <c r="B43" s="26" t="s">
        <v>1337</v>
      </c>
    </row>
    <row r="44" spans="1:16384" x14ac:dyDescent="0.2">
      <c r="A44" s="46" t="s">
        <v>20</v>
      </c>
      <c r="B44" s="26" t="s">
        <v>1087</v>
      </c>
    </row>
    <row r="45" spans="1:16384" x14ac:dyDescent="0.2">
      <c r="A45" s="46" t="s">
        <v>22</v>
      </c>
      <c r="B45" s="26" t="s">
        <v>1088</v>
      </c>
    </row>
    <row r="46" spans="1:16384" x14ac:dyDescent="0.2">
      <c r="A46" s="46" t="s">
        <v>61</v>
      </c>
      <c r="B46" s="26" t="s">
        <v>1338</v>
      </c>
    </row>
    <row r="47" spans="1:16384" x14ac:dyDescent="0.2">
      <c r="A47" s="46" t="s">
        <v>965</v>
      </c>
      <c r="B47" s="26" t="s">
        <v>1089</v>
      </c>
    </row>
    <row r="48" spans="1:16384" x14ac:dyDescent="0.2">
      <c r="A48" s="46" t="s">
        <v>314</v>
      </c>
      <c r="B48" s="26" t="s">
        <v>1090</v>
      </c>
    </row>
    <row r="49" spans="1:2" x14ac:dyDescent="0.2">
      <c r="A49" s="46" t="s">
        <v>132</v>
      </c>
      <c r="B49" s="26" t="s">
        <v>1320</v>
      </c>
    </row>
    <row r="50" spans="1:2" x14ac:dyDescent="0.2">
      <c r="A50" s="54" t="s">
        <v>1053</v>
      </c>
      <c r="B50" s="41"/>
    </row>
  </sheetData>
  <mergeCells count="1">
    <mergeCell ref="A13:B1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439"/>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31.5703125" defaultRowHeight="21.75" customHeight="1" x14ac:dyDescent="0.25"/>
  <cols>
    <col min="1" max="1" width="21.140625" style="98" customWidth="1"/>
    <col min="2" max="2" width="8.5703125" style="60" customWidth="1"/>
    <col min="3" max="3" width="7.42578125" style="60" customWidth="1"/>
    <col min="4" max="4" width="9.85546875" style="60" customWidth="1"/>
    <col min="5" max="5" width="10.5703125" style="60" customWidth="1"/>
    <col min="6" max="6" width="8.42578125" style="60" customWidth="1"/>
    <col min="7" max="7" width="39.5703125" style="60" customWidth="1"/>
    <col min="8" max="8" width="18" style="60" customWidth="1"/>
    <col min="9" max="9" width="11.42578125" style="60" customWidth="1"/>
    <col min="10" max="10" width="7.5703125" style="60" customWidth="1"/>
    <col min="11" max="11" width="28.85546875" style="60" customWidth="1"/>
    <col min="12" max="12" width="44.140625" style="60" customWidth="1"/>
    <col min="13" max="13" width="70" style="123" customWidth="1"/>
    <col min="14" max="14" width="65.5703125" style="123" customWidth="1"/>
    <col min="15" max="16" width="9.5703125" style="60" customWidth="1"/>
    <col min="17" max="17" width="14.42578125" style="83" customWidth="1"/>
    <col min="18" max="18" width="12.140625" style="60" customWidth="1"/>
    <col min="19" max="19" width="14.42578125" style="60" customWidth="1"/>
    <col min="20" max="20" width="14" style="60" customWidth="1"/>
    <col min="21" max="21" width="7.5703125" style="60" customWidth="1"/>
    <col min="22" max="22" width="15.85546875" style="60" customWidth="1"/>
    <col min="23" max="23" width="14.140625" style="60" customWidth="1"/>
    <col min="24" max="24" width="7.42578125" style="150" customWidth="1"/>
    <col min="25" max="25" width="34" style="60" customWidth="1"/>
    <col min="26" max="26" width="7" style="60" bestFit="1" customWidth="1"/>
    <col min="27" max="27" width="36.42578125" style="60" customWidth="1"/>
    <col min="28" max="28" width="6.7109375" style="60" bestFit="1" customWidth="1"/>
    <col min="29" max="29" width="5.5703125" style="60" bestFit="1" customWidth="1"/>
    <col min="30" max="32" width="6.7109375" style="60" bestFit="1" customWidth="1"/>
    <col min="33" max="33" width="5.5703125" style="60" bestFit="1" customWidth="1"/>
    <col min="34" max="35" width="6.7109375" style="60" bestFit="1" customWidth="1"/>
    <col min="36" max="36" width="5.7109375" style="60" bestFit="1" customWidth="1"/>
    <col min="37" max="37" width="5.5703125" style="60" bestFit="1" customWidth="1"/>
    <col min="38" max="39" width="6.28515625" style="60" bestFit="1" customWidth="1"/>
    <col min="40" max="40" width="5.5703125" style="60" bestFit="1" customWidth="1"/>
    <col min="41" max="41" width="6.28515625" style="60" bestFit="1" customWidth="1"/>
    <col min="42" max="42" width="9.28515625" style="60" bestFit="1" customWidth="1"/>
    <col min="43" max="43" width="8" style="60" bestFit="1" customWidth="1"/>
    <col min="44" max="44" width="6.7109375" style="60" bestFit="1" customWidth="1"/>
    <col min="45" max="46" width="8" style="60" bestFit="1" customWidth="1"/>
    <col min="47" max="47" width="9.28515625" style="60" bestFit="1" customWidth="1"/>
    <col min="48" max="48" width="8" style="60" bestFit="1" customWidth="1"/>
    <col min="49" max="49" width="9.28515625" style="60" bestFit="1" customWidth="1"/>
    <col min="50" max="51" width="6.7109375" style="60" bestFit="1" customWidth="1"/>
    <col min="52" max="52" width="9.28515625" style="60" bestFit="1" customWidth="1"/>
    <col min="53" max="53" width="8" style="60" bestFit="1" customWidth="1"/>
    <col min="54" max="54" width="6.7109375" style="60" bestFit="1" customWidth="1"/>
    <col min="55" max="56" width="9.28515625" style="60" bestFit="1" customWidth="1"/>
    <col min="57" max="58" width="6.7109375" style="60" bestFit="1" customWidth="1"/>
    <col min="59" max="59" width="6.28515625" style="60" bestFit="1" customWidth="1"/>
    <col min="60" max="61" width="6.7109375" style="60" bestFit="1" customWidth="1"/>
    <col min="62" max="63" width="8" style="60" bestFit="1" customWidth="1"/>
    <col min="64" max="65" width="6.7109375" style="60" bestFit="1" customWidth="1"/>
    <col min="66" max="67" width="8" style="60" bestFit="1" customWidth="1"/>
    <col min="68" max="68" width="6.7109375" style="60" bestFit="1" customWidth="1"/>
    <col min="69" max="69" width="8" style="60" bestFit="1" customWidth="1"/>
    <col min="70" max="70" width="6.7109375" style="60" bestFit="1" customWidth="1"/>
    <col min="71" max="71" width="5.5703125" style="60" bestFit="1" customWidth="1"/>
    <col min="72" max="72" width="6.7109375" style="60" bestFit="1" customWidth="1"/>
    <col min="73" max="73" width="5.5703125" style="60" bestFit="1" customWidth="1"/>
    <col min="74" max="74" width="6.7109375" style="60" bestFit="1" customWidth="1"/>
    <col min="75" max="75" width="5.5703125" style="60" bestFit="1" customWidth="1"/>
    <col min="76" max="76" width="6.7109375" style="60" bestFit="1" customWidth="1"/>
    <col min="77" max="77" width="6.28515625" style="60" bestFit="1" customWidth="1"/>
    <col min="78" max="79" width="6.7109375" style="60" bestFit="1" customWidth="1"/>
    <col min="80" max="81" width="6.28515625" style="60" bestFit="1" customWidth="1"/>
    <col min="82" max="83" width="6.7109375" style="60" bestFit="1" customWidth="1"/>
    <col min="84" max="85" width="6.28515625" style="60" bestFit="1" customWidth="1"/>
    <col min="86" max="87" width="8" style="60" bestFit="1" customWidth="1"/>
    <col min="88" max="88" width="6.28515625" style="60" bestFit="1" customWidth="1"/>
    <col min="89" max="89" width="19.140625" style="60" customWidth="1"/>
    <col min="90" max="90" width="36.7109375" style="60" customWidth="1"/>
    <col min="91" max="91" width="19.85546875" style="60" customWidth="1"/>
    <col min="92" max="92" width="7" style="60" bestFit="1" customWidth="1"/>
    <col min="93" max="93" width="29.5703125" style="60" customWidth="1"/>
    <col min="94" max="94" width="7" style="60" bestFit="1" customWidth="1"/>
    <col min="95" max="95" width="32.42578125" style="60" customWidth="1"/>
    <col min="96" max="96" width="16" style="60" customWidth="1"/>
    <col min="97" max="97" width="34.85546875" style="60" customWidth="1"/>
    <col min="98" max="101" width="31.5703125" style="60"/>
    <col min="102" max="102" width="20" style="60" customWidth="1"/>
    <col min="103" max="103" width="16.42578125" style="60" customWidth="1"/>
    <col min="104" max="104" width="24.140625" style="60" customWidth="1"/>
    <col min="105" max="105" width="17.5703125" style="60" customWidth="1"/>
    <col min="106" max="106" width="21.85546875" style="60" customWidth="1"/>
    <col min="107" max="245" width="31.5703125" style="60"/>
    <col min="246" max="246" width="18.28515625" style="60" customWidth="1"/>
    <col min="247" max="247" width="7.42578125" style="60" customWidth="1"/>
    <col min="248" max="249" width="6.140625" style="60" bestFit="1" customWidth="1"/>
    <col min="250" max="250" width="15" style="60" customWidth="1"/>
    <col min="251" max="251" width="15.28515625" style="60" customWidth="1"/>
    <col min="252" max="253" width="11.5703125" style="60" customWidth="1"/>
    <col min="254" max="254" width="13" style="60" customWidth="1"/>
    <col min="255" max="255" width="10.5703125" style="60" bestFit="1" customWidth="1"/>
    <col min="256" max="256" width="18.5703125" style="60" customWidth="1"/>
    <col min="257" max="257" width="6.140625" style="60" bestFit="1" customWidth="1"/>
    <col min="258" max="258" width="6.140625" style="60" customWidth="1"/>
    <col min="259" max="260" width="7.5703125" style="60" customWidth="1"/>
    <col min="261" max="261" width="19.5703125" style="60" customWidth="1"/>
    <col min="262" max="262" width="35.28515625" style="60" customWidth="1"/>
    <col min="263" max="263" width="16.140625" style="60" customWidth="1"/>
    <col min="264" max="265" width="9.5703125" style="60" customWidth="1"/>
    <col min="266" max="266" width="16.5703125" style="60" customWidth="1"/>
    <col min="267" max="267" width="12.140625" style="60" customWidth="1"/>
    <col min="268" max="268" width="14.42578125" style="60" customWidth="1"/>
    <col min="269" max="269" width="14" style="60" customWidth="1"/>
    <col min="270" max="270" width="7.5703125" style="60" customWidth="1"/>
    <col min="271" max="271" width="8.5703125" style="60" customWidth="1"/>
    <col min="272" max="272" width="8.140625" style="60" customWidth="1"/>
    <col min="273" max="273" width="9" style="60" customWidth="1"/>
    <col min="274" max="274" width="5.85546875" style="60" customWidth="1"/>
    <col min="275" max="275" width="7.5703125" style="60" bestFit="1" customWidth="1"/>
    <col min="276" max="276" width="6.85546875" style="60" bestFit="1" customWidth="1"/>
    <col min="277" max="277" width="24.140625" style="60" customWidth="1"/>
    <col min="278" max="279" width="12.140625" style="60" bestFit="1" customWidth="1"/>
    <col min="280" max="280" width="9.42578125" style="60" bestFit="1" customWidth="1"/>
    <col min="281" max="281" width="6.85546875" style="60" bestFit="1" customWidth="1"/>
    <col min="282" max="283" width="12.140625" style="60" bestFit="1" customWidth="1"/>
    <col min="284" max="284" width="8.140625" style="60" bestFit="1" customWidth="1"/>
    <col min="285" max="287" width="8.28515625" style="60" bestFit="1" customWidth="1"/>
    <col min="288" max="288" width="8.140625" style="60" bestFit="1" customWidth="1"/>
    <col min="289" max="289" width="8.28515625" style="60" bestFit="1" customWidth="1"/>
    <col min="290" max="290" width="8.140625" style="60" bestFit="1" customWidth="1"/>
    <col min="291" max="291" width="8.28515625" style="60" bestFit="1" customWidth="1"/>
    <col min="292" max="293" width="6.85546875" style="60" bestFit="1" customWidth="1"/>
    <col min="294" max="294" width="8.140625" style="60" bestFit="1" customWidth="1"/>
    <col min="295" max="295" width="8.28515625" style="60" bestFit="1" customWidth="1"/>
    <col min="296" max="296" width="6.85546875" style="60" bestFit="1" customWidth="1"/>
    <col min="297" max="297" width="8.140625" style="60" bestFit="1" customWidth="1"/>
    <col min="298" max="299" width="16.5703125" style="60" bestFit="1" customWidth="1"/>
    <col min="300" max="300" width="13.85546875" style="60" bestFit="1" customWidth="1"/>
    <col min="301" max="305" width="16.5703125" style="60" bestFit="1" customWidth="1"/>
    <col min="306" max="307" width="17.42578125" style="60" bestFit="1" customWidth="1"/>
    <col min="308" max="335" width="16.5703125" style="60" bestFit="1" customWidth="1"/>
    <col min="336" max="337" width="17.42578125" style="60" bestFit="1" customWidth="1"/>
    <col min="338" max="338" width="16.5703125" style="60" bestFit="1" customWidth="1"/>
    <col min="339" max="339" width="10.85546875" style="60" bestFit="1" customWidth="1"/>
    <col min="340" max="340" width="16.5703125" style="60" bestFit="1" customWidth="1"/>
    <col min="341" max="341" width="10.85546875" style="60" bestFit="1" customWidth="1"/>
    <col min="342" max="342" width="12.28515625" style="60" bestFit="1" customWidth="1"/>
    <col min="343" max="343" width="6.140625" style="60" bestFit="1" customWidth="1"/>
    <col min="344" max="344" width="6.42578125" style="60" bestFit="1" customWidth="1"/>
    <col min="345" max="345" width="9" style="60" bestFit="1" customWidth="1"/>
    <col min="346" max="346" width="54.28515625" style="60" bestFit="1" customWidth="1"/>
    <col min="347" max="347" width="9.42578125" style="60" bestFit="1" customWidth="1"/>
    <col min="348" max="348" width="6.85546875" style="60" bestFit="1" customWidth="1"/>
    <col min="349" max="349" width="9.42578125" style="60" bestFit="1" customWidth="1"/>
    <col min="350" max="350" width="6.85546875" style="60" bestFit="1" customWidth="1"/>
    <col min="351" max="351" width="20.85546875" style="60" customWidth="1"/>
    <col min="352" max="352" width="13.5703125" style="60" bestFit="1" customWidth="1"/>
    <col min="353" max="353" width="36.5703125" style="60" customWidth="1"/>
    <col min="354" max="357" width="31.5703125" style="60"/>
    <col min="358" max="358" width="20" style="60" customWidth="1"/>
    <col min="359" max="359" width="16.42578125" style="60" customWidth="1"/>
    <col min="360" max="360" width="24.140625" style="60" customWidth="1"/>
    <col min="361" max="361" width="17.5703125" style="60" customWidth="1"/>
    <col min="362" max="362" width="21.85546875" style="60" customWidth="1"/>
    <col min="363" max="501" width="31.5703125" style="60"/>
    <col min="502" max="502" width="18.28515625" style="60" customWidth="1"/>
    <col min="503" max="503" width="7.42578125" style="60" customWidth="1"/>
    <col min="504" max="505" width="6.140625" style="60" bestFit="1" customWidth="1"/>
    <col min="506" max="506" width="15" style="60" customWidth="1"/>
    <col min="507" max="507" width="15.28515625" style="60" customWidth="1"/>
    <col min="508" max="509" width="11.5703125" style="60" customWidth="1"/>
    <col min="510" max="510" width="13" style="60" customWidth="1"/>
    <col min="511" max="511" width="10.5703125" style="60" bestFit="1" customWidth="1"/>
    <col min="512" max="512" width="18.5703125" style="60" customWidth="1"/>
    <col min="513" max="513" width="6.140625" style="60" bestFit="1" customWidth="1"/>
    <col min="514" max="514" width="6.140625" style="60" customWidth="1"/>
    <col min="515" max="516" width="7.5703125" style="60" customWidth="1"/>
    <col min="517" max="517" width="19.5703125" style="60" customWidth="1"/>
    <col min="518" max="518" width="35.28515625" style="60" customWidth="1"/>
    <col min="519" max="519" width="16.140625" style="60" customWidth="1"/>
    <col min="520" max="521" width="9.5703125" style="60" customWidth="1"/>
    <col min="522" max="522" width="16.5703125" style="60" customWidth="1"/>
    <col min="523" max="523" width="12.140625" style="60" customWidth="1"/>
    <col min="524" max="524" width="14.42578125" style="60" customWidth="1"/>
    <col min="525" max="525" width="14" style="60" customWidth="1"/>
    <col min="526" max="526" width="7.5703125" style="60" customWidth="1"/>
    <col min="527" max="527" width="8.5703125" style="60" customWidth="1"/>
    <col min="528" max="528" width="8.140625" style="60" customWidth="1"/>
    <col min="529" max="529" width="9" style="60" customWidth="1"/>
    <col min="530" max="530" width="5.85546875" style="60" customWidth="1"/>
    <col min="531" max="531" width="7.5703125" style="60" bestFit="1" customWidth="1"/>
    <col min="532" max="532" width="6.85546875" style="60" bestFit="1" customWidth="1"/>
    <col min="533" max="533" width="24.140625" style="60" customWidth="1"/>
    <col min="534" max="535" width="12.140625" style="60" bestFit="1" customWidth="1"/>
    <col min="536" max="536" width="9.42578125" style="60" bestFit="1" customWidth="1"/>
    <col min="537" max="537" width="6.85546875" style="60" bestFit="1" customWidth="1"/>
    <col min="538" max="539" width="12.140625" style="60" bestFit="1" customWidth="1"/>
    <col min="540" max="540" width="8.140625" style="60" bestFit="1" customWidth="1"/>
    <col min="541" max="543" width="8.28515625" style="60" bestFit="1" customWidth="1"/>
    <col min="544" max="544" width="8.140625" style="60" bestFit="1" customWidth="1"/>
    <col min="545" max="545" width="8.28515625" style="60" bestFit="1" customWidth="1"/>
    <col min="546" max="546" width="8.140625" style="60" bestFit="1" customWidth="1"/>
    <col min="547" max="547" width="8.28515625" style="60" bestFit="1" customWidth="1"/>
    <col min="548" max="549" width="6.85546875" style="60" bestFit="1" customWidth="1"/>
    <col min="550" max="550" width="8.140625" style="60" bestFit="1" customWidth="1"/>
    <col min="551" max="551" width="8.28515625" style="60" bestFit="1" customWidth="1"/>
    <col min="552" max="552" width="6.85546875" style="60" bestFit="1" customWidth="1"/>
    <col min="553" max="553" width="8.140625" style="60" bestFit="1" customWidth="1"/>
    <col min="554" max="555" width="16.5703125" style="60" bestFit="1" customWidth="1"/>
    <col min="556" max="556" width="13.85546875" style="60" bestFit="1" customWidth="1"/>
    <col min="557" max="561" width="16.5703125" style="60" bestFit="1" customWidth="1"/>
    <col min="562" max="563" width="17.42578125" style="60" bestFit="1" customWidth="1"/>
    <col min="564" max="591" width="16.5703125" style="60" bestFit="1" customWidth="1"/>
    <col min="592" max="593" width="17.42578125" style="60" bestFit="1" customWidth="1"/>
    <col min="594" max="594" width="16.5703125" style="60" bestFit="1" customWidth="1"/>
    <col min="595" max="595" width="10.85546875" style="60" bestFit="1" customWidth="1"/>
    <col min="596" max="596" width="16.5703125" style="60" bestFit="1" customWidth="1"/>
    <col min="597" max="597" width="10.85546875" style="60" bestFit="1" customWidth="1"/>
    <col min="598" max="598" width="12.28515625" style="60" bestFit="1" customWidth="1"/>
    <col min="599" max="599" width="6.140625" style="60" bestFit="1" customWidth="1"/>
    <col min="600" max="600" width="6.42578125" style="60" bestFit="1" customWidth="1"/>
    <col min="601" max="601" width="9" style="60" bestFit="1" customWidth="1"/>
    <col min="602" max="602" width="54.28515625" style="60" bestFit="1" customWidth="1"/>
    <col min="603" max="603" width="9.42578125" style="60" bestFit="1" customWidth="1"/>
    <col min="604" max="604" width="6.85546875" style="60" bestFit="1" customWidth="1"/>
    <col min="605" max="605" width="9.42578125" style="60" bestFit="1" customWidth="1"/>
    <col min="606" max="606" width="6.85546875" style="60" bestFit="1" customWidth="1"/>
    <col min="607" max="607" width="20.85546875" style="60" customWidth="1"/>
    <col min="608" max="608" width="13.5703125" style="60" bestFit="1" customWidth="1"/>
    <col min="609" max="609" width="36.5703125" style="60" customWidth="1"/>
    <col min="610" max="613" width="31.5703125" style="60"/>
    <col min="614" max="614" width="20" style="60" customWidth="1"/>
    <col min="615" max="615" width="16.42578125" style="60" customWidth="1"/>
    <col min="616" max="616" width="24.140625" style="60" customWidth="1"/>
    <col min="617" max="617" width="17.5703125" style="60" customWidth="1"/>
    <col min="618" max="618" width="21.85546875" style="60" customWidth="1"/>
    <col min="619" max="757" width="31.5703125" style="60"/>
    <col min="758" max="758" width="18.28515625" style="60" customWidth="1"/>
    <col min="759" max="759" width="7.42578125" style="60" customWidth="1"/>
    <col min="760" max="761" width="6.140625" style="60" bestFit="1" customWidth="1"/>
    <col min="762" max="762" width="15" style="60" customWidth="1"/>
    <col min="763" max="763" width="15.28515625" style="60" customWidth="1"/>
    <col min="764" max="765" width="11.5703125" style="60" customWidth="1"/>
    <col min="766" max="766" width="13" style="60" customWidth="1"/>
    <col min="767" max="767" width="10.5703125" style="60" bestFit="1" customWidth="1"/>
    <col min="768" max="768" width="18.5703125" style="60" customWidth="1"/>
    <col min="769" max="769" width="6.140625" style="60" bestFit="1" customWidth="1"/>
    <col min="770" max="770" width="6.140625" style="60" customWidth="1"/>
    <col min="771" max="772" width="7.5703125" style="60" customWidth="1"/>
    <col min="773" max="773" width="19.5703125" style="60" customWidth="1"/>
    <col min="774" max="774" width="35.28515625" style="60" customWidth="1"/>
    <col min="775" max="775" width="16.140625" style="60" customWidth="1"/>
    <col min="776" max="777" width="9.5703125" style="60" customWidth="1"/>
    <col min="778" max="778" width="16.5703125" style="60" customWidth="1"/>
    <col min="779" max="779" width="12.140625" style="60" customWidth="1"/>
    <col min="780" max="780" width="14.42578125" style="60" customWidth="1"/>
    <col min="781" max="781" width="14" style="60" customWidth="1"/>
    <col min="782" max="782" width="7.5703125" style="60" customWidth="1"/>
    <col min="783" max="783" width="8.5703125" style="60" customWidth="1"/>
    <col min="784" max="784" width="8.140625" style="60" customWidth="1"/>
    <col min="785" max="785" width="9" style="60" customWidth="1"/>
    <col min="786" max="786" width="5.85546875" style="60" customWidth="1"/>
    <col min="787" max="787" width="7.5703125" style="60" bestFit="1" customWidth="1"/>
    <col min="788" max="788" width="6.85546875" style="60" bestFit="1" customWidth="1"/>
    <col min="789" max="789" width="24.140625" style="60" customWidth="1"/>
    <col min="790" max="791" width="12.140625" style="60" bestFit="1" customWidth="1"/>
    <col min="792" max="792" width="9.42578125" style="60" bestFit="1" customWidth="1"/>
    <col min="793" max="793" width="6.85546875" style="60" bestFit="1" customWidth="1"/>
    <col min="794" max="795" width="12.140625" style="60" bestFit="1" customWidth="1"/>
    <col min="796" max="796" width="8.140625" style="60" bestFit="1" customWidth="1"/>
    <col min="797" max="799" width="8.28515625" style="60" bestFit="1" customWidth="1"/>
    <col min="800" max="800" width="8.140625" style="60" bestFit="1" customWidth="1"/>
    <col min="801" max="801" width="8.28515625" style="60" bestFit="1" customWidth="1"/>
    <col min="802" max="802" width="8.140625" style="60" bestFit="1" customWidth="1"/>
    <col min="803" max="803" width="8.28515625" style="60" bestFit="1" customWidth="1"/>
    <col min="804" max="805" width="6.85546875" style="60" bestFit="1" customWidth="1"/>
    <col min="806" max="806" width="8.140625" style="60" bestFit="1" customWidth="1"/>
    <col min="807" max="807" width="8.28515625" style="60" bestFit="1" customWidth="1"/>
    <col min="808" max="808" width="6.85546875" style="60" bestFit="1" customWidth="1"/>
    <col min="809" max="809" width="8.140625" style="60" bestFit="1" customWidth="1"/>
    <col min="810" max="811" width="16.5703125" style="60" bestFit="1" customWidth="1"/>
    <col min="812" max="812" width="13.85546875" style="60" bestFit="1" customWidth="1"/>
    <col min="813" max="817" width="16.5703125" style="60" bestFit="1" customWidth="1"/>
    <col min="818" max="819" width="17.42578125" style="60" bestFit="1" customWidth="1"/>
    <col min="820" max="847" width="16.5703125" style="60" bestFit="1" customWidth="1"/>
    <col min="848" max="849" width="17.42578125" style="60" bestFit="1" customWidth="1"/>
    <col min="850" max="850" width="16.5703125" style="60" bestFit="1" customWidth="1"/>
    <col min="851" max="851" width="10.85546875" style="60" bestFit="1" customWidth="1"/>
    <col min="852" max="852" width="16.5703125" style="60" bestFit="1" customWidth="1"/>
    <col min="853" max="853" width="10.85546875" style="60" bestFit="1" customWidth="1"/>
    <col min="854" max="854" width="12.28515625" style="60" bestFit="1" customWidth="1"/>
    <col min="855" max="855" width="6.140625" style="60" bestFit="1" customWidth="1"/>
    <col min="856" max="856" width="6.42578125" style="60" bestFit="1" customWidth="1"/>
    <col min="857" max="857" width="9" style="60" bestFit="1" customWidth="1"/>
    <col min="858" max="858" width="54.28515625" style="60" bestFit="1" customWidth="1"/>
    <col min="859" max="859" width="9.42578125" style="60" bestFit="1" customWidth="1"/>
    <col min="860" max="860" width="6.85546875" style="60" bestFit="1" customWidth="1"/>
    <col min="861" max="861" width="9.42578125" style="60" bestFit="1" customWidth="1"/>
    <col min="862" max="862" width="6.85546875" style="60" bestFit="1" customWidth="1"/>
    <col min="863" max="863" width="20.85546875" style="60" customWidth="1"/>
    <col min="864" max="864" width="13.5703125" style="60" bestFit="1" customWidth="1"/>
    <col min="865" max="865" width="36.5703125" style="60" customWidth="1"/>
    <col min="866" max="869" width="31.5703125" style="60"/>
    <col min="870" max="870" width="20" style="60" customWidth="1"/>
    <col min="871" max="871" width="16.42578125" style="60" customWidth="1"/>
    <col min="872" max="872" width="24.140625" style="60" customWidth="1"/>
    <col min="873" max="873" width="17.5703125" style="60" customWidth="1"/>
    <col min="874" max="874" width="21.85546875" style="60" customWidth="1"/>
    <col min="875" max="1013" width="31.5703125" style="60"/>
    <col min="1014" max="1014" width="18.28515625" style="60" customWidth="1"/>
    <col min="1015" max="1015" width="7.42578125" style="60" customWidth="1"/>
    <col min="1016" max="1017" width="6.140625" style="60" bestFit="1" customWidth="1"/>
    <col min="1018" max="1018" width="15" style="60" customWidth="1"/>
    <col min="1019" max="1019" width="15.28515625" style="60" customWidth="1"/>
    <col min="1020" max="1021" width="11.5703125" style="60" customWidth="1"/>
    <col min="1022" max="1022" width="13" style="60" customWidth="1"/>
    <col min="1023" max="1023" width="10.5703125" style="60" bestFit="1" customWidth="1"/>
    <col min="1024" max="1024" width="18.5703125" style="60" customWidth="1"/>
    <col min="1025" max="1025" width="6.140625" style="60" bestFit="1" customWidth="1"/>
    <col min="1026" max="1026" width="6.140625" style="60" customWidth="1"/>
    <col min="1027" max="1028" width="7.5703125" style="60" customWidth="1"/>
    <col min="1029" max="1029" width="19.5703125" style="60" customWidth="1"/>
    <col min="1030" max="1030" width="35.28515625" style="60" customWidth="1"/>
    <col min="1031" max="1031" width="16.140625" style="60" customWidth="1"/>
    <col min="1032" max="1033" width="9.5703125" style="60" customWidth="1"/>
    <col min="1034" max="1034" width="16.5703125" style="60" customWidth="1"/>
    <col min="1035" max="1035" width="12.140625" style="60" customWidth="1"/>
    <col min="1036" max="1036" width="14.42578125" style="60" customWidth="1"/>
    <col min="1037" max="1037" width="14" style="60" customWidth="1"/>
    <col min="1038" max="1038" width="7.5703125" style="60" customWidth="1"/>
    <col min="1039" max="1039" width="8.5703125" style="60" customWidth="1"/>
    <col min="1040" max="1040" width="8.140625" style="60" customWidth="1"/>
    <col min="1041" max="1041" width="9" style="60" customWidth="1"/>
    <col min="1042" max="1042" width="5.85546875" style="60" customWidth="1"/>
    <col min="1043" max="1043" width="7.5703125" style="60" bestFit="1" customWidth="1"/>
    <col min="1044" max="1044" width="6.85546875" style="60" bestFit="1" customWidth="1"/>
    <col min="1045" max="1045" width="24.140625" style="60" customWidth="1"/>
    <col min="1046" max="1047" width="12.140625" style="60" bestFit="1" customWidth="1"/>
    <col min="1048" max="1048" width="9.42578125" style="60" bestFit="1" customWidth="1"/>
    <col min="1049" max="1049" width="6.85546875" style="60" bestFit="1" customWidth="1"/>
    <col min="1050" max="1051" width="12.140625" style="60" bestFit="1" customWidth="1"/>
    <col min="1052" max="1052" width="8.140625" style="60" bestFit="1" customWidth="1"/>
    <col min="1053" max="1055" width="8.28515625" style="60" bestFit="1" customWidth="1"/>
    <col min="1056" max="1056" width="8.140625" style="60" bestFit="1" customWidth="1"/>
    <col min="1057" max="1057" width="8.28515625" style="60" bestFit="1" customWidth="1"/>
    <col min="1058" max="1058" width="8.140625" style="60" bestFit="1" customWidth="1"/>
    <col min="1059" max="1059" width="8.28515625" style="60" bestFit="1" customWidth="1"/>
    <col min="1060" max="1061" width="6.85546875" style="60" bestFit="1" customWidth="1"/>
    <col min="1062" max="1062" width="8.140625" style="60" bestFit="1" customWidth="1"/>
    <col min="1063" max="1063" width="8.28515625" style="60" bestFit="1" customWidth="1"/>
    <col min="1064" max="1064" width="6.85546875" style="60" bestFit="1" customWidth="1"/>
    <col min="1065" max="1065" width="8.140625" style="60" bestFit="1" customWidth="1"/>
    <col min="1066" max="1067" width="16.5703125" style="60" bestFit="1" customWidth="1"/>
    <col min="1068" max="1068" width="13.85546875" style="60" bestFit="1" customWidth="1"/>
    <col min="1069" max="1073" width="16.5703125" style="60" bestFit="1" customWidth="1"/>
    <col min="1074" max="1075" width="17.42578125" style="60" bestFit="1" customWidth="1"/>
    <col min="1076" max="1103" width="16.5703125" style="60" bestFit="1" customWidth="1"/>
    <col min="1104" max="1105" width="17.42578125" style="60" bestFit="1" customWidth="1"/>
    <col min="1106" max="1106" width="16.5703125" style="60" bestFit="1" customWidth="1"/>
    <col min="1107" max="1107" width="10.85546875" style="60" bestFit="1" customWidth="1"/>
    <col min="1108" max="1108" width="16.5703125" style="60" bestFit="1" customWidth="1"/>
    <col min="1109" max="1109" width="10.85546875" style="60" bestFit="1" customWidth="1"/>
    <col min="1110" max="1110" width="12.28515625" style="60" bestFit="1" customWidth="1"/>
    <col min="1111" max="1111" width="6.140625" style="60" bestFit="1" customWidth="1"/>
    <col min="1112" max="1112" width="6.42578125" style="60" bestFit="1" customWidth="1"/>
    <col min="1113" max="1113" width="9" style="60" bestFit="1" customWidth="1"/>
    <col min="1114" max="1114" width="54.28515625" style="60" bestFit="1" customWidth="1"/>
    <col min="1115" max="1115" width="9.42578125" style="60" bestFit="1" customWidth="1"/>
    <col min="1116" max="1116" width="6.85546875" style="60" bestFit="1" customWidth="1"/>
    <col min="1117" max="1117" width="9.42578125" style="60" bestFit="1" customWidth="1"/>
    <col min="1118" max="1118" width="6.85546875" style="60" bestFit="1" customWidth="1"/>
    <col min="1119" max="1119" width="20.85546875" style="60" customWidth="1"/>
    <col min="1120" max="1120" width="13.5703125" style="60" bestFit="1" customWidth="1"/>
    <col min="1121" max="1121" width="36.5703125" style="60" customWidth="1"/>
    <col min="1122" max="1125" width="31.5703125" style="60"/>
    <col min="1126" max="1126" width="20" style="60" customWidth="1"/>
    <col min="1127" max="1127" width="16.42578125" style="60" customWidth="1"/>
    <col min="1128" max="1128" width="24.140625" style="60" customWidth="1"/>
    <col min="1129" max="1129" width="17.5703125" style="60" customWidth="1"/>
    <col min="1130" max="1130" width="21.85546875" style="60" customWidth="1"/>
    <col min="1131" max="1269" width="31.5703125" style="60"/>
    <col min="1270" max="1270" width="18.28515625" style="60" customWidth="1"/>
    <col min="1271" max="1271" width="7.42578125" style="60" customWidth="1"/>
    <col min="1272" max="1273" width="6.140625" style="60" bestFit="1" customWidth="1"/>
    <col min="1274" max="1274" width="15" style="60" customWidth="1"/>
    <col min="1275" max="1275" width="15.28515625" style="60" customWidth="1"/>
    <col min="1276" max="1277" width="11.5703125" style="60" customWidth="1"/>
    <col min="1278" max="1278" width="13" style="60" customWidth="1"/>
    <col min="1279" max="1279" width="10.5703125" style="60" bestFit="1" customWidth="1"/>
    <col min="1280" max="1280" width="18.5703125" style="60" customWidth="1"/>
    <col min="1281" max="1281" width="6.140625" style="60" bestFit="1" customWidth="1"/>
    <col min="1282" max="1282" width="6.140625" style="60" customWidth="1"/>
    <col min="1283" max="1284" width="7.5703125" style="60" customWidth="1"/>
    <col min="1285" max="1285" width="19.5703125" style="60" customWidth="1"/>
    <col min="1286" max="1286" width="35.28515625" style="60" customWidth="1"/>
    <col min="1287" max="1287" width="16.140625" style="60" customWidth="1"/>
    <col min="1288" max="1289" width="9.5703125" style="60" customWidth="1"/>
    <col min="1290" max="1290" width="16.5703125" style="60" customWidth="1"/>
    <col min="1291" max="1291" width="12.140625" style="60" customWidth="1"/>
    <col min="1292" max="1292" width="14.42578125" style="60" customWidth="1"/>
    <col min="1293" max="1293" width="14" style="60" customWidth="1"/>
    <col min="1294" max="1294" width="7.5703125" style="60" customWidth="1"/>
    <col min="1295" max="1295" width="8.5703125" style="60" customWidth="1"/>
    <col min="1296" max="1296" width="8.140625" style="60" customWidth="1"/>
    <col min="1297" max="1297" width="9" style="60" customWidth="1"/>
    <col min="1298" max="1298" width="5.85546875" style="60" customWidth="1"/>
    <col min="1299" max="1299" width="7.5703125" style="60" bestFit="1" customWidth="1"/>
    <col min="1300" max="1300" width="6.85546875" style="60" bestFit="1" customWidth="1"/>
    <col min="1301" max="1301" width="24.140625" style="60" customWidth="1"/>
    <col min="1302" max="1303" width="12.140625" style="60" bestFit="1" customWidth="1"/>
    <col min="1304" max="1304" width="9.42578125" style="60" bestFit="1" customWidth="1"/>
    <col min="1305" max="1305" width="6.85546875" style="60" bestFit="1" customWidth="1"/>
    <col min="1306" max="1307" width="12.140625" style="60" bestFit="1" customWidth="1"/>
    <col min="1308" max="1308" width="8.140625" style="60" bestFit="1" customWidth="1"/>
    <col min="1309" max="1311" width="8.28515625" style="60" bestFit="1" customWidth="1"/>
    <col min="1312" max="1312" width="8.140625" style="60" bestFit="1" customWidth="1"/>
    <col min="1313" max="1313" width="8.28515625" style="60" bestFit="1" customWidth="1"/>
    <col min="1314" max="1314" width="8.140625" style="60" bestFit="1" customWidth="1"/>
    <col min="1315" max="1315" width="8.28515625" style="60" bestFit="1" customWidth="1"/>
    <col min="1316" max="1317" width="6.85546875" style="60" bestFit="1" customWidth="1"/>
    <col min="1318" max="1318" width="8.140625" style="60" bestFit="1" customWidth="1"/>
    <col min="1319" max="1319" width="8.28515625" style="60" bestFit="1" customWidth="1"/>
    <col min="1320" max="1320" width="6.85546875" style="60" bestFit="1" customWidth="1"/>
    <col min="1321" max="1321" width="8.140625" style="60" bestFit="1" customWidth="1"/>
    <col min="1322" max="1323" width="16.5703125" style="60" bestFit="1" customWidth="1"/>
    <col min="1324" max="1324" width="13.85546875" style="60" bestFit="1" customWidth="1"/>
    <col min="1325" max="1329" width="16.5703125" style="60" bestFit="1" customWidth="1"/>
    <col min="1330" max="1331" width="17.42578125" style="60" bestFit="1" customWidth="1"/>
    <col min="1332" max="1359" width="16.5703125" style="60" bestFit="1" customWidth="1"/>
    <col min="1360" max="1361" width="17.42578125" style="60" bestFit="1" customWidth="1"/>
    <col min="1362" max="1362" width="16.5703125" style="60" bestFit="1" customWidth="1"/>
    <col min="1363" max="1363" width="10.85546875" style="60" bestFit="1" customWidth="1"/>
    <col min="1364" max="1364" width="16.5703125" style="60" bestFit="1" customWidth="1"/>
    <col min="1365" max="1365" width="10.85546875" style="60" bestFit="1" customWidth="1"/>
    <col min="1366" max="1366" width="12.28515625" style="60" bestFit="1" customWidth="1"/>
    <col min="1367" max="1367" width="6.140625" style="60" bestFit="1" customWidth="1"/>
    <col min="1368" max="1368" width="6.42578125" style="60" bestFit="1" customWidth="1"/>
    <col min="1369" max="1369" width="9" style="60" bestFit="1" customWidth="1"/>
    <col min="1370" max="1370" width="54.28515625" style="60" bestFit="1" customWidth="1"/>
    <col min="1371" max="1371" width="9.42578125" style="60" bestFit="1" customWidth="1"/>
    <col min="1372" max="1372" width="6.85546875" style="60" bestFit="1" customWidth="1"/>
    <col min="1373" max="1373" width="9.42578125" style="60" bestFit="1" customWidth="1"/>
    <col min="1374" max="1374" width="6.85546875" style="60" bestFit="1" customWidth="1"/>
    <col min="1375" max="1375" width="20.85546875" style="60" customWidth="1"/>
    <col min="1376" max="1376" width="13.5703125" style="60" bestFit="1" customWidth="1"/>
    <col min="1377" max="1377" width="36.5703125" style="60" customWidth="1"/>
    <col min="1378" max="1381" width="31.5703125" style="60"/>
    <col min="1382" max="1382" width="20" style="60" customWidth="1"/>
    <col min="1383" max="1383" width="16.42578125" style="60" customWidth="1"/>
    <col min="1384" max="1384" width="24.140625" style="60" customWidth="1"/>
    <col min="1385" max="1385" width="17.5703125" style="60" customWidth="1"/>
    <col min="1386" max="1386" width="21.85546875" style="60" customWidth="1"/>
    <col min="1387" max="1525" width="31.5703125" style="60"/>
    <col min="1526" max="1526" width="18.28515625" style="60" customWidth="1"/>
    <col min="1527" max="1527" width="7.42578125" style="60" customWidth="1"/>
    <col min="1528" max="1529" width="6.140625" style="60" bestFit="1" customWidth="1"/>
    <col min="1530" max="1530" width="15" style="60" customWidth="1"/>
    <col min="1531" max="1531" width="15.28515625" style="60" customWidth="1"/>
    <col min="1532" max="1533" width="11.5703125" style="60" customWidth="1"/>
    <col min="1534" max="1534" width="13" style="60" customWidth="1"/>
    <col min="1535" max="1535" width="10.5703125" style="60" bestFit="1" customWidth="1"/>
    <col min="1536" max="1536" width="18.5703125" style="60" customWidth="1"/>
    <col min="1537" max="1537" width="6.140625" style="60" bestFit="1" customWidth="1"/>
    <col min="1538" max="1538" width="6.140625" style="60" customWidth="1"/>
    <col min="1539" max="1540" width="7.5703125" style="60" customWidth="1"/>
    <col min="1541" max="1541" width="19.5703125" style="60" customWidth="1"/>
    <col min="1542" max="1542" width="35.28515625" style="60" customWidth="1"/>
    <col min="1543" max="1543" width="16.140625" style="60" customWidth="1"/>
    <col min="1544" max="1545" width="9.5703125" style="60" customWidth="1"/>
    <col min="1546" max="1546" width="16.5703125" style="60" customWidth="1"/>
    <col min="1547" max="1547" width="12.140625" style="60" customWidth="1"/>
    <col min="1548" max="1548" width="14.42578125" style="60" customWidth="1"/>
    <col min="1549" max="1549" width="14" style="60" customWidth="1"/>
    <col min="1550" max="1550" width="7.5703125" style="60" customWidth="1"/>
    <col min="1551" max="1551" width="8.5703125" style="60" customWidth="1"/>
    <col min="1552" max="1552" width="8.140625" style="60" customWidth="1"/>
    <col min="1553" max="1553" width="9" style="60" customWidth="1"/>
    <col min="1554" max="1554" width="5.85546875" style="60" customWidth="1"/>
    <col min="1555" max="1555" width="7.5703125" style="60" bestFit="1" customWidth="1"/>
    <col min="1556" max="1556" width="6.85546875" style="60" bestFit="1" customWidth="1"/>
    <col min="1557" max="1557" width="24.140625" style="60" customWidth="1"/>
    <col min="1558" max="1559" width="12.140625" style="60" bestFit="1" customWidth="1"/>
    <col min="1560" max="1560" width="9.42578125" style="60" bestFit="1" customWidth="1"/>
    <col min="1561" max="1561" width="6.85546875" style="60" bestFit="1" customWidth="1"/>
    <col min="1562" max="1563" width="12.140625" style="60" bestFit="1" customWidth="1"/>
    <col min="1564" max="1564" width="8.140625" style="60" bestFit="1" customWidth="1"/>
    <col min="1565" max="1567" width="8.28515625" style="60" bestFit="1" customWidth="1"/>
    <col min="1568" max="1568" width="8.140625" style="60" bestFit="1" customWidth="1"/>
    <col min="1569" max="1569" width="8.28515625" style="60" bestFit="1" customWidth="1"/>
    <col min="1570" max="1570" width="8.140625" style="60" bestFit="1" customWidth="1"/>
    <col min="1571" max="1571" width="8.28515625" style="60" bestFit="1" customWidth="1"/>
    <col min="1572" max="1573" width="6.85546875" style="60" bestFit="1" customWidth="1"/>
    <col min="1574" max="1574" width="8.140625" style="60" bestFit="1" customWidth="1"/>
    <col min="1575" max="1575" width="8.28515625" style="60" bestFit="1" customWidth="1"/>
    <col min="1576" max="1576" width="6.85546875" style="60" bestFit="1" customWidth="1"/>
    <col min="1577" max="1577" width="8.140625" style="60" bestFit="1" customWidth="1"/>
    <col min="1578" max="1579" width="16.5703125" style="60" bestFit="1" customWidth="1"/>
    <col min="1580" max="1580" width="13.85546875" style="60" bestFit="1" customWidth="1"/>
    <col min="1581" max="1585" width="16.5703125" style="60" bestFit="1" customWidth="1"/>
    <col min="1586" max="1587" width="17.42578125" style="60" bestFit="1" customWidth="1"/>
    <col min="1588" max="1615" width="16.5703125" style="60" bestFit="1" customWidth="1"/>
    <col min="1616" max="1617" width="17.42578125" style="60" bestFit="1" customWidth="1"/>
    <col min="1618" max="1618" width="16.5703125" style="60" bestFit="1" customWidth="1"/>
    <col min="1619" max="1619" width="10.85546875" style="60" bestFit="1" customWidth="1"/>
    <col min="1620" max="1620" width="16.5703125" style="60" bestFit="1" customWidth="1"/>
    <col min="1621" max="1621" width="10.85546875" style="60" bestFit="1" customWidth="1"/>
    <col min="1622" max="1622" width="12.28515625" style="60" bestFit="1" customWidth="1"/>
    <col min="1623" max="1623" width="6.140625" style="60" bestFit="1" customWidth="1"/>
    <col min="1624" max="1624" width="6.42578125" style="60" bestFit="1" customWidth="1"/>
    <col min="1625" max="1625" width="9" style="60" bestFit="1" customWidth="1"/>
    <col min="1626" max="1626" width="54.28515625" style="60" bestFit="1" customWidth="1"/>
    <col min="1627" max="1627" width="9.42578125" style="60" bestFit="1" customWidth="1"/>
    <col min="1628" max="1628" width="6.85546875" style="60" bestFit="1" customWidth="1"/>
    <col min="1629" max="1629" width="9.42578125" style="60" bestFit="1" customWidth="1"/>
    <col min="1630" max="1630" width="6.85546875" style="60" bestFit="1" customWidth="1"/>
    <col min="1631" max="1631" width="20.85546875" style="60" customWidth="1"/>
    <col min="1632" max="1632" width="13.5703125" style="60" bestFit="1" customWidth="1"/>
    <col min="1633" max="1633" width="36.5703125" style="60" customWidth="1"/>
    <col min="1634" max="1637" width="31.5703125" style="60"/>
    <col min="1638" max="1638" width="20" style="60" customWidth="1"/>
    <col min="1639" max="1639" width="16.42578125" style="60" customWidth="1"/>
    <col min="1640" max="1640" width="24.140625" style="60" customWidth="1"/>
    <col min="1641" max="1641" width="17.5703125" style="60" customWidth="1"/>
    <col min="1642" max="1642" width="21.85546875" style="60" customWidth="1"/>
    <col min="1643" max="1781" width="31.5703125" style="60"/>
    <col min="1782" max="1782" width="18.28515625" style="60" customWidth="1"/>
    <col min="1783" max="1783" width="7.42578125" style="60" customWidth="1"/>
    <col min="1784" max="1785" width="6.140625" style="60" bestFit="1" customWidth="1"/>
    <col min="1786" max="1786" width="15" style="60" customWidth="1"/>
    <col min="1787" max="1787" width="15.28515625" style="60" customWidth="1"/>
    <col min="1788" max="1789" width="11.5703125" style="60" customWidth="1"/>
    <col min="1790" max="1790" width="13" style="60" customWidth="1"/>
    <col min="1791" max="1791" width="10.5703125" style="60" bestFit="1" customWidth="1"/>
    <col min="1792" max="1792" width="18.5703125" style="60" customWidth="1"/>
    <col min="1793" max="1793" width="6.140625" style="60" bestFit="1" customWidth="1"/>
    <col min="1794" max="1794" width="6.140625" style="60" customWidth="1"/>
    <col min="1795" max="1796" width="7.5703125" style="60" customWidth="1"/>
    <col min="1797" max="1797" width="19.5703125" style="60" customWidth="1"/>
    <col min="1798" max="1798" width="35.28515625" style="60" customWidth="1"/>
    <col min="1799" max="1799" width="16.140625" style="60" customWidth="1"/>
    <col min="1800" max="1801" width="9.5703125" style="60" customWidth="1"/>
    <col min="1802" max="1802" width="16.5703125" style="60" customWidth="1"/>
    <col min="1803" max="1803" width="12.140625" style="60" customWidth="1"/>
    <col min="1804" max="1804" width="14.42578125" style="60" customWidth="1"/>
    <col min="1805" max="1805" width="14" style="60" customWidth="1"/>
    <col min="1806" max="1806" width="7.5703125" style="60" customWidth="1"/>
    <col min="1807" max="1807" width="8.5703125" style="60" customWidth="1"/>
    <col min="1808" max="1808" width="8.140625" style="60" customWidth="1"/>
    <col min="1809" max="1809" width="9" style="60" customWidth="1"/>
    <col min="1810" max="1810" width="5.85546875" style="60" customWidth="1"/>
    <col min="1811" max="1811" width="7.5703125" style="60" bestFit="1" customWidth="1"/>
    <col min="1812" max="1812" width="6.85546875" style="60" bestFit="1" customWidth="1"/>
    <col min="1813" max="1813" width="24.140625" style="60" customWidth="1"/>
    <col min="1814" max="1815" width="12.140625" style="60" bestFit="1" customWidth="1"/>
    <col min="1816" max="1816" width="9.42578125" style="60" bestFit="1" customWidth="1"/>
    <col min="1817" max="1817" width="6.85546875" style="60" bestFit="1" customWidth="1"/>
    <col min="1818" max="1819" width="12.140625" style="60" bestFit="1" customWidth="1"/>
    <col min="1820" max="1820" width="8.140625" style="60" bestFit="1" customWidth="1"/>
    <col min="1821" max="1823" width="8.28515625" style="60" bestFit="1" customWidth="1"/>
    <col min="1824" max="1824" width="8.140625" style="60" bestFit="1" customWidth="1"/>
    <col min="1825" max="1825" width="8.28515625" style="60" bestFit="1" customWidth="1"/>
    <col min="1826" max="1826" width="8.140625" style="60" bestFit="1" customWidth="1"/>
    <col min="1827" max="1827" width="8.28515625" style="60" bestFit="1" customWidth="1"/>
    <col min="1828" max="1829" width="6.85546875" style="60" bestFit="1" customWidth="1"/>
    <col min="1830" max="1830" width="8.140625" style="60" bestFit="1" customWidth="1"/>
    <col min="1831" max="1831" width="8.28515625" style="60" bestFit="1" customWidth="1"/>
    <col min="1832" max="1832" width="6.85546875" style="60" bestFit="1" customWidth="1"/>
    <col min="1833" max="1833" width="8.140625" style="60" bestFit="1" customWidth="1"/>
    <col min="1834" max="1835" width="16.5703125" style="60" bestFit="1" customWidth="1"/>
    <col min="1836" max="1836" width="13.85546875" style="60" bestFit="1" customWidth="1"/>
    <col min="1837" max="1841" width="16.5703125" style="60" bestFit="1" customWidth="1"/>
    <col min="1842" max="1843" width="17.42578125" style="60" bestFit="1" customWidth="1"/>
    <col min="1844" max="1871" width="16.5703125" style="60" bestFit="1" customWidth="1"/>
    <col min="1872" max="1873" width="17.42578125" style="60" bestFit="1" customWidth="1"/>
    <col min="1874" max="1874" width="16.5703125" style="60" bestFit="1" customWidth="1"/>
    <col min="1875" max="1875" width="10.85546875" style="60" bestFit="1" customWidth="1"/>
    <col min="1876" max="1876" width="16.5703125" style="60" bestFit="1" customWidth="1"/>
    <col min="1877" max="1877" width="10.85546875" style="60" bestFit="1" customWidth="1"/>
    <col min="1878" max="1878" width="12.28515625" style="60" bestFit="1" customWidth="1"/>
    <col min="1879" max="1879" width="6.140625" style="60" bestFit="1" customWidth="1"/>
    <col min="1880" max="1880" width="6.42578125" style="60" bestFit="1" customWidth="1"/>
    <col min="1881" max="1881" width="9" style="60" bestFit="1" customWidth="1"/>
    <col min="1882" max="1882" width="54.28515625" style="60" bestFit="1" customWidth="1"/>
    <col min="1883" max="1883" width="9.42578125" style="60" bestFit="1" customWidth="1"/>
    <col min="1884" max="1884" width="6.85546875" style="60" bestFit="1" customWidth="1"/>
    <col min="1885" max="1885" width="9.42578125" style="60" bestFit="1" customWidth="1"/>
    <col min="1886" max="1886" width="6.85546875" style="60" bestFit="1" customWidth="1"/>
    <col min="1887" max="1887" width="20.85546875" style="60" customWidth="1"/>
    <col min="1888" max="1888" width="13.5703125" style="60" bestFit="1" customWidth="1"/>
    <col min="1889" max="1889" width="36.5703125" style="60" customWidth="1"/>
    <col min="1890" max="1893" width="31.5703125" style="60"/>
    <col min="1894" max="1894" width="20" style="60" customWidth="1"/>
    <col min="1895" max="1895" width="16.42578125" style="60" customWidth="1"/>
    <col min="1896" max="1896" width="24.140625" style="60" customWidth="1"/>
    <col min="1897" max="1897" width="17.5703125" style="60" customWidth="1"/>
    <col min="1898" max="1898" width="21.85546875" style="60" customWidth="1"/>
    <col min="1899" max="2037" width="31.5703125" style="60"/>
    <col min="2038" max="2038" width="18.28515625" style="60" customWidth="1"/>
    <col min="2039" max="2039" width="7.42578125" style="60" customWidth="1"/>
    <col min="2040" max="2041" width="6.140625" style="60" bestFit="1" customWidth="1"/>
    <col min="2042" max="2042" width="15" style="60" customWidth="1"/>
    <col min="2043" max="2043" width="15.28515625" style="60" customWidth="1"/>
    <col min="2044" max="2045" width="11.5703125" style="60" customWidth="1"/>
    <col min="2046" max="2046" width="13" style="60" customWidth="1"/>
    <col min="2047" max="2047" width="10.5703125" style="60" bestFit="1" customWidth="1"/>
    <col min="2048" max="2048" width="18.5703125" style="60" customWidth="1"/>
    <col min="2049" max="2049" width="6.140625" style="60" bestFit="1" customWidth="1"/>
    <col min="2050" max="2050" width="6.140625" style="60" customWidth="1"/>
    <col min="2051" max="2052" width="7.5703125" style="60" customWidth="1"/>
    <col min="2053" max="2053" width="19.5703125" style="60" customWidth="1"/>
    <col min="2054" max="2054" width="35.28515625" style="60" customWidth="1"/>
    <col min="2055" max="2055" width="16.140625" style="60" customWidth="1"/>
    <col min="2056" max="2057" width="9.5703125" style="60" customWidth="1"/>
    <col min="2058" max="2058" width="16.5703125" style="60" customWidth="1"/>
    <col min="2059" max="2059" width="12.140625" style="60" customWidth="1"/>
    <col min="2060" max="2060" width="14.42578125" style="60" customWidth="1"/>
    <col min="2061" max="2061" width="14" style="60" customWidth="1"/>
    <col min="2062" max="2062" width="7.5703125" style="60" customWidth="1"/>
    <col min="2063" max="2063" width="8.5703125" style="60" customWidth="1"/>
    <col min="2064" max="2064" width="8.140625" style="60" customWidth="1"/>
    <col min="2065" max="2065" width="9" style="60" customWidth="1"/>
    <col min="2066" max="2066" width="5.85546875" style="60" customWidth="1"/>
    <col min="2067" max="2067" width="7.5703125" style="60" bestFit="1" customWidth="1"/>
    <col min="2068" max="2068" width="6.85546875" style="60" bestFit="1" customWidth="1"/>
    <col min="2069" max="2069" width="24.140625" style="60" customWidth="1"/>
    <col min="2070" max="2071" width="12.140625" style="60" bestFit="1" customWidth="1"/>
    <col min="2072" max="2072" width="9.42578125" style="60" bestFit="1" customWidth="1"/>
    <col min="2073" max="2073" width="6.85546875" style="60" bestFit="1" customWidth="1"/>
    <col min="2074" max="2075" width="12.140625" style="60" bestFit="1" customWidth="1"/>
    <col min="2076" max="2076" width="8.140625" style="60" bestFit="1" customWidth="1"/>
    <col min="2077" max="2079" width="8.28515625" style="60" bestFit="1" customWidth="1"/>
    <col min="2080" max="2080" width="8.140625" style="60" bestFit="1" customWidth="1"/>
    <col min="2081" max="2081" width="8.28515625" style="60" bestFit="1" customWidth="1"/>
    <col min="2082" max="2082" width="8.140625" style="60" bestFit="1" customWidth="1"/>
    <col min="2083" max="2083" width="8.28515625" style="60" bestFit="1" customWidth="1"/>
    <col min="2084" max="2085" width="6.85546875" style="60" bestFit="1" customWidth="1"/>
    <col min="2086" max="2086" width="8.140625" style="60" bestFit="1" customWidth="1"/>
    <col min="2087" max="2087" width="8.28515625" style="60" bestFit="1" customWidth="1"/>
    <col min="2088" max="2088" width="6.85546875" style="60" bestFit="1" customWidth="1"/>
    <col min="2089" max="2089" width="8.140625" style="60" bestFit="1" customWidth="1"/>
    <col min="2090" max="2091" width="16.5703125" style="60" bestFit="1" customWidth="1"/>
    <col min="2092" max="2092" width="13.85546875" style="60" bestFit="1" customWidth="1"/>
    <col min="2093" max="2097" width="16.5703125" style="60" bestFit="1" customWidth="1"/>
    <col min="2098" max="2099" width="17.42578125" style="60" bestFit="1" customWidth="1"/>
    <col min="2100" max="2127" width="16.5703125" style="60" bestFit="1" customWidth="1"/>
    <col min="2128" max="2129" width="17.42578125" style="60" bestFit="1" customWidth="1"/>
    <col min="2130" max="2130" width="16.5703125" style="60" bestFit="1" customWidth="1"/>
    <col min="2131" max="2131" width="10.85546875" style="60" bestFit="1" customWidth="1"/>
    <col min="2132" max="2132" width="16.5703125" style="60" bestFit="1" customWidth="1"/>
    <col min="2133" max="2133" width="10.85546875" style="60" bestFit="1" customWidth="1"/>
    <col min="2134" max="2134" width="12.28515625" style="60" bestFit="1" customWidth="1"/>
    <col min="2135" max="2135" width="6.140625" style="60" bestFit="1" customWidth="1"/>
    <col min="2136" max="2136" width="6.42578125" style="60" bestFit="1" customWidth="1"/>
    <col min="2137" max="2137" width="9" style="60" bestFit="1" customWidth="1"/>
    <col min="2138" max="2138" width="54.28515625" style="60" bestFit="1" customWidth="1"/>
    <col min="2139" max="2139" width="9.42578125" style="60" bestFit="1" customWidth="1"/>
    <col min="2140" max="2140" width="6.85546875" style="60" bestFit="1" customWidth="1"/>
    <col min="2141" max="2141" width="9.42578125" style="60" bestFit="1" customWidth="1"/>
    <col min="2142" max="2142" width="6.85546875" style="60" bestFit="1" customWidth="1"/>
    <col min="2143" max="2143" width="20.85546875" style="60" customWidth="1"/>
    <col min="2144" max="2144" width="13.5703125" style="60" bestFit="1" customWidth="1"/>
    <col min="2145" max="2145" width="36.5703125" style="60" customWidth="1"/>
    <col min="2146" max="2149" width="31.5703125" style="60"/>
    <col min="2150" max="2150" width="20" style="60" customWidth="1"/>
    <col min="2151" max="2151" width="16.42578125" style="60" customWidth="1"/>
    <col min="2152" max="2152" width="24.140625" style="60" customWidth="1"/>
    <col min="2153" max="2153" width="17.5703125" style="60" customWidth="1"/>
    <col min="2154" max="2154" width="21.85546875" style="60" customWidth="1"/>
    <col min="2155" max="2293" width="31.5703125" style="60"/>
    <col min="2294" max="2294" width="18.28515625" style="60" customWidth="1"/>
    <col min="2295" max="2295" width="7.42578125" style="60" customWidth="1"/>
    <col min="2296" max="2297" width="6.140625" style="60" bestFit="1" customWidth="1"/>
    <col min="2298" max="2298" width="15" style="60" customWidth="1"/>
    <col min="2299" max="2299" width="15.28515625" style="60" customWidth="1"/>
    <col min="2300" max="2301" width="11.5703125" style="60" customWidth="1"/>
    <col min="2302" max="2302" width="13" style="60" customWidth="1"/>
    <col min="2303" max="2303" width="10.5703125" style="60" bestFit="1" customWidth="1"/>
    <col min="2304" max="2304" width="18.5703125" style="60" customWidth="1"/>
    <col min="2305" max="2305" width="6.140625" style="60" bestFit="1" customWidth="1"/>
    <col min="2306" max="2306" width="6.140625" style="60" customWidth="1"/>
    <col min="2307" max="2308" width="7.5703125" style="60" customWidth="1"/>
    <col min="2309" max="2309" width="19.5703125" style="60" customWidth="1"/>
    <col min="2310" max="2310" width="35.28515625" style="60" customWidth="1"/>
    <col min="2311" max="2311" width="16.140625" style="60" customWidth="1"/>
    <col min="2312" max="2313" width="9.5703125" style="60" customWidth="1"/>
    <col min="2314" max="2314" width="16.5703125" style="60" customWidth="1"/>
    <col min="2315" max="2315" width="12.140625" style="60" customWidth="1"/>
    <col min="2316" max="2316" width="14.42578125" style="60" customWidth="1"/>
    <col min="2317" max="2317" width="14" style="60" customWidth="1"/>
    <col min="2318" max="2318" width="7.5703125" style="60" customWidth="1"/>
    <col min="2319" max="2319" width="8.5703125" style="60" customWidth="1"/>
    <col min="2320" max="2320" width="8.140625" style="60" customWidth="1"/>
    <col min="2321" max="2321" width="9" style="60" customWidth="1"/>
    <col min="2322" max="2322" width="5.85546875" style="60" customWidth="1"/>
    <col min="2323" max="2323" width="7.5703125" style="60" bestFit="1" customWidth="1"/>
    <col min="2324" max="2324" width="6.85546875" style="60" bestFit="1" customWidth="1"/>
    <col min="2325" max="2325" width="24.140625" style="60" customWidth="1"/>
    <col min="2326" max="2327" width="12.140625" style="60" bestFit="1" customWidth="1"/>
    <col min="2328" max="2328" width="9.42578125" style="60" bestFit="1" customWidth="1"/>
    <col min="2329" max="2329" width="6.85546875" style="60" bestFit="1" customWidth="1"/>
    <col min="2330" max="2331" width="12.140625" style="60" bestFit="1" customWidth="1"/>
    <col min="2332" max="2332" width="8.140625" style="60" bestFit="1" customWidth="1"/>
    <col min="2333" max="2335" width="8.28515625" style="60" bestFit="1" customWidth="1"/>
    <col min="2336" max="2336" width="8.140625" style="60" bestFit="1" customWidth="1"/>
    <col min="2337" max="2337" width="8.28515625" style="60" bestFit="1" customWidth="1"/>
    <col min="2338" max="2338" width="8.140625" style="60" bestFit="1" customWidth="1"/>
    <col min="2339" max="2339" width="8.28515625" style="60" bestFit="1" customWidth="1"/>
    <col min="2340" max="2341" width="6.85546875" style="60" bestFit="1" customWidth="1"/>
    <col min="2342" max="2342" width="8.140625" style="60" bestFit="1" customWidth="1"/>
    <col min="2343" max="2343" width="8.28515625" style="60" bestFit="1" customWidth="1"/>
    <col min="2344" max="2344" width="6.85546875" style="60" bestFit="1" customWidth="1"/>
    <col min="2345" max="2345" width="8.140625" style="60" bestFit="1" customWidth="1"/>
    <col min="2346" max="2347" width="16.5703125" style="60" bestFit="1" customWidth="1"/>
    <col min="2348" max="2348" width="13.85546875" style="60" bestFit="1" customWidth="1"/>
    <col min="2349" max="2353" width="16.5703125" style="60" bestFit="1" customWidth="1"/>
    <col min="2354" max="2355" width="17.42578125" style="60" bestFit="1" customWidth="1"/>
    <col min="2356" max="2383" width="16.5703125" style="60" bestFit="1" customWidth="1"/>
    <col min="2384" max="2385" width="17.42578125" style="60" bestFit="1" customWidth="1"/>
    <col min="2386" max="2386" width="16.5703125" style="60" bestFit="1" customWidth="1"/>
    <col min="2387" max="2387" width="10.85546875" style="60" bestFit="1" customWidth="1"/>
    <col min="2388" max="2388" width="16.5703125" style="60" bestFit="1" customWidth="1"/>
    <col min="2389" max="2389" width="10.85546875" style="60" bestFit="1" customWidth="1"/>
    <col min="2390" max="2390" width="12.28515625" style="60" bestFit="1" customWidth="1"/>
    <col min="2391" max="2391" width="6.140625" style="60" bestFit="1" customWidth="1"/>
    <col min="2392" max="2392" width="6.42578125" style="60" bestFit="1" customWidth="1"/>
    <col min="2393" max="2393" width="9" style="60" bestFit="1" customWidth="1"/>
    <col min="2394" max="2394" width="54.28515625" style="60" bestFit="1" customWidth="1"/>
    <col min="2395" max="2395" width="9.42578125" style="60" bestFit="1" customWidth="1"/>
    <col min="2396" max="2396" width="6.85546875" style="60" bestFit="1" customWidth="1"/>
    <col min="2397" max="2397" width="9.42578125" style="60" bestFit="1" customWidth="1"/>
    <col min="2398" max="2398" width="6.85546875" style="60" bestFit="1" customWidth="1"/>
    <col min="2399" max="2399" width="20.85546875" style="60" customWidth="1"/>
    <col min="2400" max="2400" width="13.5703125" style="60" bestFit="1" customWidth="1"/>
    <col min="2401" max="2401" width="36.5703125" style="60" customWidth="1"/>
    <col min="2402" max="2405" width="31.5703125" style="60"/>
    <col min="2406" max="2406" width="20" style="60" customWidth="1"/>
    <col min="2407" max="2407" width="16.42578125" style="60" customWidth="1"/>
    <col min="2408" max="2408" width="24.140625" style="60" customWidth="1"/>
    <col min="2409" max="2409" width="17.5703125" style="60" customWidth="1"/>
    <col min="2410" max="2410" width="21.85546875" style="60" customWidth="1"/>
    <col min="2411" max="2549" width="31.5703125" style="60"/>
    <col min="2550" max="2550" width="18.28515625" style="60" customWidth="1"/>
    <col min="2551" max="2551" width="7.42578125" style="60" customWidth="1"/>
    <col min="2552" max="2553" width="6.140625" style="60" bestFit="1" customWidth="1"/>
    <col min="2554" max="2554" width="15" style="60" customWidth="1"/>
    <col min="2555" max="2555" width="15.28515625" style="60" customWidth="1"/>
    <col min="2556" max="2557" width="11.5703125" style="60" customWidth="1"/>
    <col min="2558" max="2558" width="13" style="60" customWidth="1"/>
    <col min="2559" max="2559" width="10.5703125" style="60" bestFit="1" customWidth="1"/>
    <col min="2560" max="2560" width="18.5703125" style="60" customWidth="1"/>
    <col min="2561" max="2561" width="6.140625" style="60" bestFit="1" customWidth="1"/>
    <col min="2562" max="2562" width="6.140625" style="60" customWidth="1"/>
    <col min="2563" max="2564" width="7.5703125" style="60" customWidth="1"/>
    <col min="2565" max="2565" width="19.5703125" style="60" customWidth="1"/>
    <col min="2566" max="2566" width="35.28515625" style="60" customWidth="1"/>
    <col min="2567" max="2567" width="16.140625" style="60" customWidth="1"/>
    <col min="2568" max="2569" width="9.5703125" style="60" customWidth="1"/>
    <col min="2570" max="2570" width="16.5703125" style="60" customWidth="1"/>
    <col min="2571" max="2571" width="12.140625" style="60" customWidth="1"/>
    <col min="2572" max="2572" width="14.42578125" style="60" customWidth="1"/>
    <col min="2573" max="2573" width="14" style="60" customWidth="1"/>
    <col min="2574" max="2574" width="7.5703125" style="60" customWidth="1"/>
    <col min="2575" max="2575" width="8.5703125" style="60" customWidth="1"/>
    <col min="2576" max="2576" width="8.140625" style="60" customWidth="1"/>
    <col min="2577" max="2577" width="9" style="60" customWidth="1"/>
    <col min="2578" max="2578" width="5.85546875" style="60" customWidth="1"/>
    <col min="2579" max="2579" width="7.5703125" style="60" bestFit="1" customWidth="1"/>
    <col min="2580" max="2580" width="6.85546875" style="60" bestFit="1" customWidth="1"/>
    <col min="2581" max="2581" width="24.140625" style="60" customWidth="1"/>
    <col min="2582" max="2583" width="12.140625" style="60" bestFit="1" customWidth="1"/>
    <col min="2584" max="2584" width="9.42578125" style="60" bestFit="1" customWidth="1"/>
    <col min="2585" max="2585" width="6.85546875" style="60" bestFit="1" customWidth="1"/>
    <col min="2586" max="2587" width="12.140625" style="60" bestFit="1" customWidth="1"/>
    <col min="2588" max="2588" width="8.140625" style="60" bestFit="1" customWidth="1"/>
    <col min="2589" max="2591" width="8.28515625" style="60" bestFit="1" customWidth="1"/>
    <col min="2592" max="2592" width="8.140625" style="60" bestFit="1" customWidth="1"/>
    <col min="2593" max="2593" width="8.28515625" style="60" bestFit="1" customWidth="1"/>
    <col min="2594" max="2594" width="8.140625" style="60" bestFit="1" customWidth="1"/>
    <col min="2595" max="2595" width="8.28515625" style="60" bestFit="1" customWidth="1"/>
    <col min="2596" max="2597" width="6.85546875" style="60" bestFit="1" customWidth="1"/>
    <col min="2598" max="2598" width="8.140625" style="60" bestFit="1" customWidth="1"/>
    <col min="2599" max="2599" width="8.28515625" style="60" bestFit="1" customWidth="1"/>
    <col min="2600" max="2600" width="6.85546875" style="60" bestFit="1" customWidth="1"/>
    <col min="2601" max="2601" width="8.140625" style="60" bestFit="1" customWidth="1"/>
    <col min="2602" max="2603" width="16.5703125" style="60" bestFit="1" customWidth="1"/>
    <col min="2604" max="2604" width="13.85546875" style="60" bestFit="1" customWidth="1"/>
    <col min="2605" max="2609" width="16.5703125" style="60" bestFit="1" customWidth="1"/>
    <col min="2610" max="2611" width="17.42578125" style="60" bestFit="1" customWidth="1"/>
    <col min="2612" max="2639" width="16.5703125" style="60" bestFit="1" customWidth="1"/>
    <col min="2640" max="2641" width="17.42578125" style="60" bestFit="1" customWidth="1"/>
    <col min="2642" max="2642" width="16.5703125" style="60" bestFit="1" customWidth="1"/>
    <col min="2643" max="2643" width="10.85546875" style="60" bestFit="1" customWidth="1"/>
    <col min="2644" max="2644" width="16.5703125" style="60" bestFit="1" customWidth="1"/>
    <col min="2645" max="2645" width="10.85546875" style="60" bestFit="1" customWidth="1"/>
    <col min="2646" max="2646" width="12.28515625" style="60" bestFit="1" customWidth="1"/>
    <col min="2647" max="2647" width="6.140625" style="60" bestFit="1" customWidth="1"/>
    <col min="2648" max="2648" width="6.42578125" style="60" bestFit="1" customWidth="1"/>
    <col min="2649" max="2649" width="9" style="60" bestFit="1" customWidth="1"/>
    <col min="2650" max="2650" width="54.28515625" style="60" bestFit="1" customWidth="1"/>
    <col min="2651" max="2651" width="9.42578125" style="60" bestFit="1" customWidth="1"/>
    <col min="2652" max="2652" width="6.85546875" style="60" bestFit="1" customWidth="1"/>
    <col min="2653" max="2653" width="9.42578125" style="60" bestFit="1" customWidth="1"/>
    <col min="2654" max="2654" width="6.85546875" style="60" bestFit="1" customWidth="1"/>
    <col min="2655" max="2655" width="20.85546875" style="60" customWidth="1"/>
    <col min="2656" max="2656" width="13.5703125" style="60" bestFit="1" customWidth="1"/>
    <col min="2657" max="2657" width="36.5703125" style="60" customWidth="1"/>
    <col min="2658" max="2661" width="31.5703125" style="60"/>
    <col min="2662" max="2662" width="20" style="60" customWidth="1"/>
    <col min="2663" max="2663" width="16.42578125" style="60" customWidth="1"/>
    <col min="2664" max="2664" width="24.140625" style="60" customWidth="1"/>
    <col min="2665" max="2665" width="17.5703125" style="60" customWidth="1"/>
    <col min="2666" max="2666" width="21.85546875" style="60" customWidth="1"/>
    <col min="2667" max="2805" width="31.5703125" style="60"/>
    <col min="2806" max="2806" width="18.28515625" style="60" customWidth="1"/>
    <col min="2807" max="2807" width="7.42578125" style="60" customWidth="1"/>
    <col min="2808" max="2809" width="6.140625" style="60" bestFit="1" customWidth="1"/>
    <col min="2810" max="2810" width="15" style="60" customWidth="1"/>
    <col min="2811" max="2811" width="15.28515625" style="60" customWidth="1"/>
    <col min="2812" max="2813" width="11.5703125" style="60" customWidth="1"/>
    <col min="2814" max="2814" width="13" style="60" customWidth="1"/>
    <col min="2815" max="2815" width="10.5703125" style="60" bestFit="1" customWidth="1"/>
    <col min="2816" max="2816" width="18.5703125" style="60" customWidth="1"/>
    <col min="2817" max="2817" width="6.140625" style="60" bestFit="1" customWidth="1"/>
    <col min="2818" max="2818" width="6.140625" style="60" customWidth="1"/>
    <col min="2819" max="2820" width="7.5703125" style="60" customWidth="1"/>
    <col min="2821" max="2821" width="19.5703125" style="60" customWidth="1"/>
    <col min="2822" max="2822" width="35.28515625" style="60" customWidth="1"/>
    <col min="2823" max="2823" width="16.140625" style="60" customWidth="1"/>
    <col min="2824" max="2825" width="9.5703125" style="60" customWidth="1"/>
    <col min="2826" max="2826" width="16.5703125" style="60" customWidth="1"/>
    <col min="2827" max="2827" width="12.140625" style="60" customWidth="1"/>
    <col min="2828" max="2828" width="14.42578125" style="60" customWidth="1"/>
    <col min="2829" max="2829" width="14" style="60" customWidth="1"/>
    <col min="2830" max="2830" width="7.5703125" style="60" customWidth="1"/>
    <col min="2831" max="2831" width="8.5703125" style="60" customWidth="1"/>
    <col min="2832" max="2832" width="8.140625" style="60" customWidth="1"/>
    <col min="2833" max="2833" width="9" style="60" customWidth="1"/>
    <col min="2834" max="2834" width="5.85546875" style="60" customWidth="1"/>
    <col min="2835" max="2835" width="7.5703125" style="60" bestFit="1" customWidth="1"/>
    <col min="2836" max="2836" width="6.85546875" style="60" bestFit="1" customWidth="1"/>
    <col min="2837" max="2837" width="24.140625" style="60" customWidth="1"/>
    <col min="2838" max="2839" width="12.140625" style="60" bestFit="1" customWidth="1"/>
    <col min="2840" max="2840" width="9.42578125" style="60" bestFit="1" customWidth="1"/>
    <col min="2841" max="2841" width="6.85546875" style="60" bestFit="1" customWidth="1"/>
    <col min="2842" max="2843" width="12.140625" style="60" bestFit="1" customWidth="1"/>
    <col min="2844" max="2844" width="8.140625" style="60" bestFit="1" customWidth="1"/>
    <col min="2845" max="2847" width="8.28515625" style="60" bestFit="1" customWidth="1"/>
    <col min="2848" max="2848" width="8.140625" style="60" bestFit="1" customWidth="1"/>
    <col min="2849" max="2849" width="8.28515625" style="60" bestFit="1" customWidth="1"/>
    <col min="2850" max="2850" width="8.140625" style="60" bestFit="1" customWidth="1"/>
    <col min="2851" max="2851" width="8.28515625" style="60" bestFit="1" customWidth="1"/>
    <col min="2852" max="2853" width="6.85546875" style="60" bestFit="1" customWidth="1"/>
    <col min="2854" max="2854" width="8.140625" style="60" bestFit="1" customWidth="1"/>
    <col min="2855" max="2855" width="8.28515625" style="60" bestFit="1" customWidth="1"/>
    <col min="2856" max="2856" width="6.85546875" style="60" bestFit="1" customWidth="1"/>
    <col min="2857" max="2857" width="8.140625" style="60" bestFit="1" customWidth="1"/>
    <col min="2858" max="2859" width="16.5703125" style="60" bestFit="1" customWidth="1"/>
    <col min="2860" max="2860" width="13.85546875" style="60" bestFit="1" customWidth="1"/>
    <col min="2861" max="2865" width="16.5703125" style="60" bestFit="1" customWidth="1"/>
    <col min="2866" max="2867" width="17.42578125" style="60" bestFit="1" customWidth="1"/>
    <col min="2868" max="2895" width="16.5703125" style="60" bestFit="1" customWidth="1"/>
    <col min="2896" max="2897" width="17.42578125" style="60" bestFit="1" customWidth="1"/>
    <col min="2898" max="2898" width="16.5703125" style="60" bestFit="1" customWidth="1"/>
    <col min="2899" max="2899" width="10.85546875" style="60" bestFit="1" customWidth="1"/>
    <col min="2900" max="2900" width="16.5703125" style="60" bestFit="1" customWidth="1"/>
    <col min="2901" max="2901" width="10.85546875" style="60" bestFit="1" customWidth="1"/>
    <col min="2902" max="2902" width="12.28515625" style="60" bestFit="1" customWidth="1"/>
    <col min="2903" max="2903" width="6.140625" style="60" bestFit="1" customWidth="1"/>
    <col min="2904" max="2904" width="6.42578125" style="60" bestFit="1" customWidth="1"/>
    <col min="2905" max="2905" width="9" style="60" bestFit="1" customWidth="1"/>
    <col min="2906" max="2906" width="54.28515625" style="60" bestFit="1" customWidth="1"/>
    <col min="2907" max="2907" width="9.42578125" style="60" bestFit="1" customWidth="1"/>
    <col min="2908" max="2908" width="6.85546875" style="60" bestFit="1" customWidth="1"/>
    <col min="2909" max="2909" width="9.42578125" style="60" bestFit="1" customWidth="1"/>
    <col min="2910" max="2910" width="6.85546875" style="60" bestFit="1" customWidth="1"/>
    <col min="2911" max="2911" width="20.85546875" style="60" customWidth="1"/>
    <col min="2912" max="2912" width="13.5703125" style="60" bestFit="1" customWidth="1"/>
    <col min="2913" max="2913" width="36.5703125" style="60" customWidth="1"/>
    <col min="2914" max="2917" width="31.5703125" style="60"/>
    <col min="2918" max="2918" width="20" style="60" customWidth="1"/>
    <col min="2919" max="2919" width="16.42578125" style="60" customWidth="1"/>
    <col min="2920" max="2920" width="24.140625" style="60" customWidth="1"/>
    <col min="2921" max="2921" width="17.5703125" style="60" customWidth="1"/>
    <col min="2922" max="2922" width="21.85546875" style="60" customWidth="1"/>
    <col min="2923" max="3061" width="31.5703125" style="60"/>
    <col min="3062" max="3062" width="18.28515625" style="60" customWidth="1"/>
    <col min="3063" max="3063" width="7.42578125" style="60" customWidth="1"/>
    <col min="3064" max="3065" width="6.140625" style="60" bestFit="1" customWidth="1"/>
    <col min="3066" max="3066" width="15" style="60" customWidth="1"/>
    <col min="3067" max="3067" width="15.28515625" style="60" customWidth="1"/>
    <col min="3068" max="3069" width="11.5703125" style="60" customWidth="1"/>
    <col min="3070" max="3070" width="13" style="60" customWidth="1"/>
    <col min="3071" max="3071" width="10.5703125" style="60" bestFit="1" customWidth="1"/>
    <col min="3072" max="3072" width="18.5703125" style="60" customWidth="1"/>
    <col min="3073" max="3073" width="6.140625" style="60" bestFit="1" customWidth="1"/>
    <col min="3074" max="3074" width="6.140625" style="60" customWidth="1"/>
    <col min="3075" max="3076" width="7.5703125" style="60" customWidth="1"/>
    <col min="3077" max="3077" width="19.5703125" style="60" customWidth="1"/>
    <col min="3078" max="3078" width="35.28515625" style="60" customWidth="1"/>
    <col min="3079" max="3079" width="16.140625" style="60" customWidth="1"/>
    <col min="3080" max="3081" width="9.5703125" style="60" customWidth="1"/>
    <col min="3082" max="3082" width="16.5703125" style="60" customWidth="1"/>
    <col min="3083" max="3083" width="12.140625" style="60" customWidth="1"/>
    <col min="3084" max="3084" width="14.42578125" style="60" customWidth="1"/>
    <col min="3085" max="3085" width="14" style="60" customWidth="1"/>
    <col min="3086" max="3086" width="7.5703125" style="60" customWidth="1"/>
    <col min="3087" max="3087" width="8.5703125" style="60" customWidth="1"/>
    <col min="3088" max="3088" width="8.140625" style="60" customWidth="1"/>
    <col min="3089" max="3089" width="9" style="60" customWidth="1"/>
    <col min="3090" max="3090" width="5.85546875" style="60" customWidth="1"/>
    <col min="3091" max="3091" width="7.5703125" style="60" bestFit="1" customWidth="1"/>
    <col min="3092" max="3092" width="6.85546875" style="60" bestFit="1" customWidth="1"/>
    <col min="3093" max="3093" width="24.140625" style="60" customWidth="1"/>
    <col min="3094" max="3095" width="12.140625" style="60" bestFit="1" customWidth="1"/>
    <col min="3096" max="3096" width="9.42578125" style="60" bestFit="1" customWidth="1"/>
    <col min="3097" max="3097" width="6.85546875" style="60" bestFit="1" customWidth="1"/>
    <col min="3098" max="3099" width="12.140625" style="60" bestFit="1" customWidth="1"/>
    <col min="3100" max="3100" width="8.140625" style="60" bestFit="1" customWidth="1"/>
    <col min="3101" max="3103" width="8.28515625" style="60" bestFit="1" customWidth="1"/>
    <col min="3104" max="3104" width="8.140625" style="60" bestFit="1" customWidth="1"/>
    <col min="3105" max="3105" width="8.28515625" style="60" bestFit="1" customWidth="1"/>
    <col min="3106" max="3106" width="8.140625" style="60" bestFit="1" customWidth="1"/>
    <col min="3107" max="3107" width="8.28515625" style="60" bestFit="1" customWidth="1"/>
    <col min="3108" max="3109" width="6.85546875" style="60" bestFit="1" customWidth="1"/>
    <col min="3110" max="3110" width="8.140625" style="60" bestFit="1" customWidth="1"/>
    <col min="3111" max="3111" width="8.28515625" style="60" bestFit="1" customWidth="1"/>
    <col min="3112" max="3112" width="6.85546875" style="60" bestFit="1" customWidth="1"/>
    <col min="3113" max="3113" width="8.140625" style="60" bestFit="1" customWidth="1"/>
    <col min="3114" max="3115" width="16.5703125" style="60" bestFit="1" customWidth="1"/>
    <col min="3116" max="3116" width="13.85546875" style="60" bestFit="1" customWidth="1"/>
    <col min="3117" max="3121" width="16.5703125" style="60" bestFit="1" customWidth="1"/>
    <col min="3122" max="3123" width="17.42578125" style="60" bestFit="1" customWidth="1"/>
    <col min="3124" max="3151" width="16.5703125" style="60" bestFit="1" customWidth="1"/>
    <col min="3152" max="3153" width="17.42578125" style="60" bestFit="1" customWidth="1"/>
    <col min="3154" max="3154" width="16.5703125" style="60" bestFit="1" customWidth="1"/>
    <col min="3155" max="3155" width="10.85546875" style="60" bestFit="1" customWidth="1"/>
    <col min="3156" max="3156" width="16.5703125" style="60" bestFit="1" customWidth="1"/>
    <col min="3157" max="3157" width="10.85546875" style="60" bestFit="1" customWidth="1"/>
    <col min="3158" max="3158" width="12.28515625" style="60" bestFit="1" customWidth="1"/>
    <col min="3159" max="3159" width="6.140625" style="60" bestFit="1" customWidth="1"/>
    <col min="3160" max="3160" width="6.42578125" style="60" bestFit="1" customWidth="1"/>
    <col min="3161" max="3161" width="9" style="60" bestFit="1" customWidth="1"/>
    <col min="3162" max="3162" width="54.28515625" style="60" bestFit="1" customWidth="1"/>
    <col min="3163" max="3163" width="9.42578125" style="60" bestFit="1" customWidth="1"/>
    <col min="3164" max="3164" width="6.85546875" style="60" bestFit="1" customWidth="1"/>
    <col min="3165" max="3165" width="9.42578125" style="60" bestFit="1" customWidth="1"/>
    <col min="3166" max="3166" width="6.85546875" style="60" bestFit="1" customWidth="1"/>
    <col min="3167" max="3167" width="20.85546875" style="60" customWidth="1"/>
    <col min="3168" max="3168" width="13.5703125" style="60" bestFit="1" customWidth="1"/>
    <col min="3169" max="3169" width="36.5703125" style="60" customWidth="1"/>
    <col min="3170" max="3173" width="31.5703125" style="60"/>
    <col min="3174" max="3174" width="20" style="60" customWidth="1"/>
    <col min="3175" max="3175" width="16.42578125" style="60" customWidth="1"/>
    <col min="3176" max="3176" width="24.140625" style="60" customWidth="1"/>
    <col min="3177" max="3177" width="17.5703125" style="60" customWidth="1"/>
    <col min="3178" max="3178" width="21.85546875" style="60" customWidth="1"/>
    <col min="3179" max="3317" width="31.5703125" style="60"/>
    <col min="3318" max="3318" width="18.28515625" style="60" customWidth="1"/>
    <col min="3319" max="3319" width="7.42578125" style="60" customWidth="1"/>
    <col min="3320" max="3321" width="6.140625" style="60" bestFit="1" customWidth="1"/>
    <col min="3322" max="3322" width="15" style="60" customWidth="1"/>
    <col min="3323" max="3323" width="15.28515625" style="60" customWidth="1"/>
    <col min="3324" max="3325" width="11.5703125" style="60" customWidth="1"/>
    <col min="3326" max="3326" width="13" style="60" customWidth="1"/>
    <col min="3327" max="3327" width="10.5703125" style="60" bestFit="1" customWidth="1"/>
    <col min="3328" max="3328" width="18.5703125" style="60" customWidth="1"/>
    <col min="3329" max="3329" width="6.140625" style="60" bestFit="1" customWidth="1"/>
    <col min="3330" max="3330" width="6.140625" style="60" customWidth="1"/>
    <col min="3331" max="3332" width="7.5703125" style="60" customWidth="1"/>
    <col min="3333" max="3333" width="19.5703125" style="60" customWidth="1"/>
    <col min="3334" max="3334" width="35.28515625" style="60" customWidth="1"/>
    <col min="3335" max="3335" width="16.140625" style="60" customWidth="1"/>
    <col min="3336" max="3337" width="9.5703125" style="60" customWidth="1"/>
    <col min="3338" max="3338" width="16.5703125" style="60" customWidth="1"/>
    <col min="3339" max="3339" width="12.140625" style="60" customWidth="1"/>
    <col min="3340" max="3340" width="14.42578125" style="60" customWidth="1"/>
    <col min="3341" max="3341" width="14" style="60" customWidth="1"/>
    <col min="3342" max="3342" width="7.5703125" style="60" customWidth="1"/>
    <col min="3343" max="3343" width="8.5703125" style="60" customWidth="1"/>
    <col min="3344" max="3344" width="8.140625" style="60" customWidth="1"/>
    <col min="3345" max="3345" width="9" style="60" customWidth="1"/>
    <col min="3346" max="3346" width="5.85546875" style="60" customWidth="1"/>
    <col min="3347" max="3347" width="7.5703125" style="60" bestFit="1" customWidth="1"/>
    <col min="3348" max="3348" width="6.85546875" style="60" bestFit="1" customWidth="1"/>
    <col min="3349" max="3349" width="24.140625" style="60" customWidth="1"/>
    <col min="3350" max="3351" width="12.140625" style="60" bestFit="1" customWidth="1"/>
    <col min="3352" max="3352" width="9.42578125" style="60" bestFit="1" customWidth="1"/>
    <col min="3353" max="3353" width="6.85546875" style="60" bestFit="1" customWidth="1"/>
    <col min="3354" max="3355" width="12.140625" style="60" bestFit="1" customWidth="1"/>
    <col min="3356" max="3356" width="8.140625" style="60" bestFit="1" customWidth="1"/>
    <col min="3357" max="3359" width="8.28515625" style="60" bestFit="1" customWidth="1"/>
    <col min="3360" max="3360" width="8.140625" style="60" bestFit="1" customWidth="1"/>
    <col min="3361" max="3361" width="8.28515625" style="60" bestFit="1" customWidth="1"/>
    <col min="3362" max="3362" width="8.140625" style="60" bestFit="1" customWidth="1"/>
    <col min="3363" max="3363" width="8.28515625" style="60" bestFit="1" customWidth="1"/>
    <col min="3364" max="3365" width="6.85546875" style="60" bestFit="1" customWidth="1"/>
    <col min="3366" max="3366" width="8.140625" style="60" bestFit="1" customWidth="1"/>
    <col min="3367" max="3367" width="8.28515625" style="60" bestFit="1" customWidth="1"/>
    <col min="3368" max="3368" width="6.85546875" style="60" bestFit="1" customWidth="1"/>
    <col min="3369" max="3369" width="8.140625" style="60" bestFit="1" customWidth="1"/>
    <col min="3370" max="3371" width="16.5703125" style="60" bestFit="1" customWidth="1"/>
    <col min="3372" max="3372" width="13.85546875" style="60" bestFit="1" customWidth="1"/>
    <col min="3373" max="3377" width="16.5703125" style="60" bestFit="1" customWidth="1"/>
    <col min="3378" max="3379" width="17.42578125" style="60" bestFit="1" customWidth="1"/>
    <col min="3380" max="3407" width="16.5703125" style="60" bestFit="1" customWidth="1"/>
    <col min="3408" max="3409" width="17.42578125" style="60" bestFit="1" customWidth="1"/>
    <col min="3410" max="3410" width="16.5703125" style="60" bestFit="1" customWidth="1"/>
    <col min="3411" max="3411" width="10.85546875" style="60" bestFit="1" customWidth="1"/>
    <col min="3412" max="3412" width="16.5703125" style="60" bestFit="1" customWidth="1"/>
    <col min="3413" max="3413" width="10.85546875" style="60" bestFit="1" customWidth="1"/>
    <col min="3414" max="3414" width="12.28515625" style="60" bestFit="1" customWidth="1"/>
    <col min="3415" max="3415" width="6.140625" style="60" bestFit="1" customWidth="1"/>
    <col min="3416" max="3416" width="6.42578125" style="60" bestFit="1" customWidth="1"/>
    <col min="3417" max="3417" width="9" style="60" bestFit="1" customWidth="1"/>
    <col min="3418" max="3418" width="54.28515625" style="60" bestFit="1" customWidth="1"/>
    <col min="3419" max="3419" width="9.42578125" style="60" bestFit="1" customWidth="1"/>
    <col min="3420" max="3420" width="6.85546875" style="60" bestFit="1" customWidth="1"/>
    <col min="3421" max="3421" width="9.42578125" style="60" bestFit="1" customWidth="1"/>
    <col min="3422" max="3422" width="6.85546875" style="60" bestFit="1" customWidth="1"/>
    <col min="3423" max="3423" width="20.85546875" style="60" customWidth="1"/>
    <col min="3424" max="3424" width="13.5703125" style="60" bestFit="1" customWidth="1"/>
    <col min="3425" max="3425" width="36.5703125" style="60" customWidth="1"/>
    <col min="3426" max="3429" width="31.5703125" style="60"/>
    <col min="3430" max="3430" width="20" style="60" customWidth="1"/>
    <col min="3431" max="3431" width="16.42578125" style="60" customWidth="1"/>
    <col min="3432" max="3432" width="24.140625" style="60" customWidth="1"/>
    <col min="3433" max="3433" width="17.5703125" style="60" customWidth="1"/>
    <col min="3434" max="3434" width="21.85546875" style="60" customWidth="1"/>
    <col min="3435" max="3573" width="31.5703125" style="60"/>
    <col min="3574" max="3574" width="18.28515625" style="60" customWidth="1"/>
    <col min="3575" max="3575" width="7.42578125" style="60" customWidth="1"/>
    <col min="3576" max="3577" width="6.140625" style="60" bestFit="1" customWidth="1"/>
    <col min="3578" max="3578" width="15" style="60" customWidth="1"/>
    <col min="3579" max="3579" width="15.28515625" style="60" customWidth="1"/>
    <col min="3580" max="3581" width="11.5703125" style="60" customWidth="1"/>
    <col min="3582" max="3582" width="13" style="60" customWidth="1"/>
    <col min="3583" max="3583" width="10.5703125" style="60" bestFit="1" customWidth="1"/>
    <col min="3584" max="3584" width="18.5703125" style="60" customWidth="1"/>
    <col min="3585" max="3585" width="6.140625" style="60" bestFit="1" customWidth="1"/>
    <col min="3586" max="3586" width="6.140625" style="60" customWidth="1"/>
    <col min="3587" max="3588" width="7.5703125" style="60" customWidth="1"/>
    <col min="3589" max="3589" width="19.5703125" style="60" customWidth="1"/>
    <col min="3590" max="3590" width="35.28515625" style="60" customWidth="1"/>
    <col min="3591" max="3591" width="16.140625" style="60" customWidth="1"/>
    <col min="3592" max="3593" width="9.5703125" style="60" customWidth="1"/>
    <col min="3594" max="3594" width="16.5703125" style="60" customWidth="1"/>
    <col min="3595" max="3595" width="12.140625" style="60" customWidth="1"/>
    <col min="3596" max="3596" width="14.42578125" style="60" customWidth="1"/>
    <col min="3597" max="3597" width="14" style="60" customWidth="1"/>
    <col min="3598" max="3598" width="7.5703125" style="60" customWidth="1"/>
    <col min="3599" max="3599" width="8.5703125" style="60" customWidth="1"/>
    <col min="3600" max="3600" width="8.140625" style="60" customWidth="1"/>
    <col min="3601" max="3601" width="9" style="60" customWidth="1"/>
    <col min="3602" max="3602" width="5.85546875" style="60" customWidth="1"/>
    <col min="3603" max="3603" width="7.5703125" style="60" bestFit="1" customWidth="1"/>
    <col min="3604" max="3604" width="6.85546875" style="60" bestFit="1" customWidth="1"/>
    <col min="3605" max="3605" width="24.140625" style="60" customWidth="1"/>
    <col min="3606" max="3607" width="12.140625" style="60" bestFit="1" customWidth="1"/>
    <col min="3608" max="3608" width="9.42578125" style="60" bestFit="1" customWidth="1"/>
    <col min="3609" max="3609" width="6.85546875" style="60" bestFit="1" customWidth="1"/>
    <col min="3610" max="3611" width="12.140625" style="60" bestFit="1" customWidth="1"/>
    <col min="3612" max="3612" width="8.140625" style="60" bestFit="1" customWidth="1"/>
    <col min="3613" max="3615" width="8.28515625" style="60" bestFit="1" customWidth="1"/>
    <col min="3616" max="3616" width="8.140625" style="60" bestFit="1" customWidth="1"/>
    <col min="3617" max="3617" width="8.28515625" style="60" bestFit="1" customWidth="1"/>
    <col min="3618" max="3618" width="8.140625" style="60" bestFit="1" customWidth="1"/>
    <col min="3619" max="3619" width="8.28515625" style="60" bestFit="1" customWidth="1"/>
    <col min="3620" max="3621" width="6.85546875" style="60" bestFit="1" customWidth="1"/>
    <col min="3622" max="3622" width="8.140625" style="60" bestFit="1" customWidth="1"/>
    <col min="3623" max="3623" width="8.28515625" style="60" bestFit="1" customWidth="1"/>
    <col min="3624" max="3624" width="6.85546875" style="60" bestFit="1" customWidth="1"/>
    <col min="3625" max="3625" width="8.140625" style="60" bestFit="1" customWidth="1"/>
    <col min="3626" max="3627" width="16.5703125" style="60" bestFit="1" customWidth="1"/>
    <col min="3628" max="3628" width="13.85546875" style="60" bestFit="1" customWidth="1"/>
    <col min="3629" max="3633" width="16.5703125" style="60" bestFit="1" customWidth="1"/>
    <col min="3634" max="3635" width="17.42578125" style="60" bestFit="1" customWidth="1"/>
    <col min="3636" max="3663" width="16.5703125" style="60" bestFit="1" customWidth="1"/>
    <col min="3664" max="3665" width="17.42578125" style="60" bestFit="1" customWidth="1"/>
    <col min="3666" max="3666" width="16.5703125" style="60" bestFit="1" customWidth="1"/>
    <col min="3667" max="3667" width="10.85546875" style="60" bestFit="1" customWidth="1"/>
    <col min="3668" max="3668" width="16.5703125" style="60" bestFit="1" customWidth="1"/>
    <col min="3669" max="3669" width="10.85546875" style="60" bestFit="1" customWidth="1"/>
    <col min="3670" max="3670" width="12.28515625" style="60" bestFit="1" customWidth="1"/>
    <col min="3671" max="3671" width="6.140625" style="60" bestFit="1" customWidth="1"/>
    <col min="3672" max="3672" width="6.42578125" style="60" bestFit="1" customWidth="1"/>
    <col min="3673" max="3673" width="9" style="60" bestFit="1" customWidth="1"/>
    <col min="3674" max="3674" width="54.28515625" style="60" bestFit="1" customWidth="1"/>
    <col min="3675" max="3675" width="9.42578125" style="60" bestFit="1" customWidth="1"/>
    <col min="3676" max="3676" width="6.85546875" style="60" bestFit="1" customWidth="1"/>
    <col min="3677" max="3677" width="9.42578125" style="60" bestFit="1" customWidth="1"/>
    <col min="3678" max="3678" width="6.85546875" style="60" bestFit="1" customWidth="1"/>
    <col min="3679" max="3679" width="20.85546875" style="60" customWidth="1"/>
    <col min="3680" max="3680" width="13.5703125" style="60" bestFit="1" customWidth="1"/>
    <col min="3681" max="3681" width="36.5703125" style="60" customWidth="1"/>
    <col min="3682" max="3685" width="31.5703125" style="60"/>
    <col min="3686" max="3686" width="20" style="60" customWidth="1"/>
    <col min="3687" max="3687" width="16.42578125" style="60" customWidth="1"/>
    <col min="3688" max="3688" width="24.140625" style="60" customWidth="1"/>
    <col min="3689" max="3689" width="17.5703125" style="60" customWidth="1"/>
    <col min="3690" max="3690" width="21.85546875" style="60" customWidth="1"/>
    <col min="3691" max="3829" width="31.5703125" style="60"/>
    <col min="3830" max="3830" width="18.28515625" style="60" customWidth="1"/>
    <col min="3831" max="3831" width="7.42578125" style="60" customWidth="1"/>
    <col min="3832" max="3833" width="6.140625" style="60" bestFit="1" customWidth="1"/>
    <col min="3834" max="3834" width="15" style="60" customWidth="1"/>
    <col min="3835" max="3835" width="15.28515625" style="60" customWidth="1"/>
    <col min="3836" max="3837" width="11.5703125" style="60" customWidth="1"/>
    <col min="3838" max="3838" width="13" style="60" customWidth="1"/>
    <col min="3839" max="3839" width="10.5703125" style="60" bestFit="1" customWidth="1"/>
    <col min="3840" max="3840" width="18.5703125" style="60" customWidth="1"/>
    <col min="3841" max="3841" width="6.140625" style="60" bestFit="1" customWidth="1"/>
    <col min="3842" max="3842" width="6.140625" style="60" customWidth="1"/>
    <col min="3843" max="3844" width="7.5703125" style="60" customWidth="1"/>
    <col min="3845" max="3845" width="19.5703125" style="60" customWidth="1"/>
    <col min="3846" max="3846" width="35.28515625" style="60" customWidth="1"/>
    <col min="3847" max="3847" width="16.140625" style="60" customWidth="1"/>
    <col min="3848" max="3849" width="9.5703125" style="60" customWidth="1"/>
    <col min="3850" max="3850" width="16.5703125" style="60" customWidth="1"/>
    <col min="3851" max="3851" width="12.140625" style="60" customWidth="1"/>
    <col min="3852" max="3852" width="14.42578125" style="60" customWidth="1"/>
    <col min="3853" max="3853" width="14" style="60" customWidth="1"/>
    <col min="3854" max="3854" width="7.5703125" style="60" customWidth="1"/>
    <col min="3855" max="3855" width="8.5703125" style="60" customWidth="1"/>
    <col min="3856" max="3856" width="8.140625" style="60" customWidth="1"/>
    <col min="3857" max="3857" width="9" style="60" customWidth="1"/>
    <col min="3858" max="3858" width="5.85546875" style="60" customWidth="1"/>
    <col min="3859" max="3859" width="7.5703125" style="60" bestFit="1" customWidth="1"/>
    <col min="3860" max="3860" width="6.85546875" style="60" bestFit="1" customWidth="1"/>
    <col min="3861" max="3861" width="24.140625" style="60" customWidth="1"/>
    <col min="3862" max="3863" width="12.140625" style="60" bestFit="1" customWidth="1"/>
    <col min="3864" max="3864" width="9.42578125" style="60" bestFit="1" customWidth="1"/>
    <col min="3865" max="3865" width="6.85546875" style="60" bestFit="1" customWidth="1"/>
    <col min="3866" max="3867" width="12.140625" style="60" bestFit="1" customWidth="1"/>
    <col min="3868" max="3868" width="8.140625" style="60" bestFit="1" customWidth="1"/>
    <col min="3869" max="3871" width="8.28515625" style="60" bestFit="1" customWidth="1"/>
    <col min="3872" max="3872" width="8.140625" style="60" bestFit="1" customWidth="1"/>
    <col min="3873" max="3873" width="8.28515625" style="60" bestFit="1" customWidth="1"/>
    <col min="3874" max="3874" width="8.140625" style="60" bestFit="1" customWidth="1"/>
    <col min="3875" max="3875" width="8.28515625" style="60" bestFit="1" customWidth="1"/>
    <col min="3876" max="3877" width="6.85546875" style="60" bestFit="1" customWidth="1"/>
    <col min="3878" max="3878" width="8.140625" style="60" bestFit="1" customWidth="1"/>
    <col min="3879" max="3879" width="8.28515625" style="60" bestFit="1" customWidth="1"/>
    <col min="3880" max="3880" width="6.85546875" style="60" bestFit="1" customWidth="1"/>
    <col min="3881" max="3881" width="8.140625" style="60" bestFit="1" customWidth="1"/>
    <col min="3882" max="3883" width="16.5703125" style="60" bestFit="1" customWidth="1"/>
    <col min="3884" max="3884" width="13.85546875" style="60" bestFit="1" customWidth="1"/>
    <col min="3885" max="3889" width="16.5703125" style="60" bestFit="1" customWidth="1"/>
    <col min="3890" max="3891" width="17.42578125" style="60" bestFit="1" customWidth="1"/>
    <col min="3892" max="3919" width="16.5703125" style="60" bestFit="1" customWidth="1"/>
    <col min="3920" max="3921" width="17.42578125" style="60" bestFit="1" customWidth="1"/>
    <col min="3922" max="3922" width="16.5703125" style="60" bestFit="1" customWidth="1"/>
    <col min="3923" max="3923" width="10.85546875" style="60" bestFit="1" customWidth="1"/>
    <col min="3924" max="3924" width="16.5703125" style="60" bestFit="1" customWidth="1"/>
    <col min="3925" max="3925" width="10.85546875" style="60" bestFit="1" customWidth="1"/>
    <col min="3926" max="3926" width="12.28515625" style="60" bestFit="1" customWidth="1"/>
    <col min="3927" max="3927" width="6.140625" style="60" bestFit="1" customWidth="1"/>
    <col min="3928" max="3928" width="6.42578125" style="60" bestFit="1" customWidth="1"/>
    <col min="3929" max="3929" width="9" style="60" bestFit="1" customWidth="1"/>
    <col min="3930" max="3930" width="54.28515625" style="60" bestFit="1" customWidth="1"/>
    <col min="3931" max="3931" width="9.42578125" style="60" bestFit="1" customWidth="1"/>
    <col min="3932" max="3932" width="6.85546875" style="60" bestFit="1" customWidth="1"/>
    <col min="3933" max="3933" width="9.42578125" style="60" bestFit="1" customWidth="1"/>
    <col min="3934" max="3934" width="6.85546875" style="60" bestFit="1" customWidth="1"/>
    <col min="3935" max="3935" width="20.85546875" style="60" customWidth="1"/>
    <col min="3936" max="3936" width="13.5703125" style="60" bestFit="1" customWidth="1"/>
    <col min="3937" max="3937" width="36.5703125" style="60" customWidth="1"/>
    <col min="3938" max="3941" width="31.5703125" style="60"/>
    <col min="3942" max="3942" width="20" style="60" customWidth="1"/>
    <col min="3943" max="3943" width="16.42578125" style="60" customWidth="1"/>
    <col min="3944" max="3944" width="24.140625" style="60" customWidth="1"/>
    <col min="3945" max="3945" width="17.5703125" style="60" customWidth="1"/>
    <col min="3946" max="3946" width="21.85546875" style="60" customWidth="1"/>
    <col min="3947" max="4085" width="31.5703125" style="60"/>
    <col min="4086" max="4086" width="18.28515625" style="60" customWidth="1"/>
    <col min="4087" max="4087" width="7.42578125" style="60" customWidth="1"/>
    <col min="4088" max="4089" width="6.140625" style="60" bestFit="1" customWidth="1"/>
    <col min="4090" max="4090" width="15" style="60" customWidth="1"/>
    <col min="4091" max="4091" width="15.28515625" style="60" customWidth="1"/>
    <col min="4092" max="4093" width="11.5703125" style="60" customWidth="1"/>
    <col min="4094" max="4094" width="13" style="60" customWidth="1"/>
    <col min="4095" max="4095" width="10.5703125" style="60" bestFit="1" customWidth="1"/>
    <col min="4096" max="4096" width="18.5703125" style="60" customWidth="1"/>
    <col min="4097" max="4097" width="6.140625" style="60" bestFit="1" customWidth="1"/>
    <col min="4098" max="4098" width="6.140625" style="60" customWidth="1"/>
    <col min="4099" max="4100" width="7.5703125" style="60" customWidth="1"/>
    <col min="4101" max="4101" width="19.5703125" style="60" customWidth="1"/>
    <col min="4102" max="4102" width="35.28515625" style="60" customWidth="1"/>
    <col min="4103" max="4103" width="16.140625" style="60" customWidth="1"/>
    <col min="4104" max="4105" width="9.5703125" style="60" customWidth="1"/>
    <col min="4106" max="4106" width="16.5703125" style="60" customWidth="1"/>
    <col min="4107" max="4107" width="12.140625" style="60" customWidth="1"/>
    <col min="4108" max="4108" width="14.42578125" style="60" customWidth="1"/>
    <col min="4109" max="4109" width="14" style="60" customWidth="1"/>
    <col min="4110" max="4110" width="7.5703125" style="60" customWidth="1"/>
    <col min="4111" max="4111" width="8.5703125" style="60" customWidth="1"/>
    <col min="4112" max="4112" width="8.140625" style="60" customWidth="1"/>
    <col min="4113" max="4113" width="9" style="60" customWidth="1"/>
    <col min="4114" max="4114" width="5.85546875" style="60" customWidth="1"/>
    <col min="4115" max="4115" width="7.5703125" style="60" bestFit="1" customWidth="1"/>
    <col min="4116" max="4116" width="6.85546875" style="60" bestFit="1" customWidth="1"/>
    <col min="4117" max="4117" width="24.140625" style="60" customWidth="1"/>
    <col min="4118" max="4119" width="12.140625" style="60" bestFit="1" customWidth="1"/>
    <col min="4120" max="4120" width="9.42578125" style="60" bestFit="1" customWidth="1"/>
    <col min="4121" max="4121" width="6.85546875" style="60" bestFit="1" customWidth="1"/>
    <col min="4122" max="4123" width="12.140625" style="60" bestFit="1" customWidth="1"/>
    <col min="4124" max="4124" width="8.140625" style="60" bestFit="1" customWidth="1"/>
    <col min="4125" max="4127" width="8.28515625" style="60" bestFit="1" customWidth="1"/>
    <col min="4128" max="4128" width="8.140625" style="60" bestFit="1" customWidth="1"/>
    <col min="4129" max="4129" width="8.28515625" style="60" bestFit="1" customWidth="1"/>
    <col min="4130" max="4130" width="8.140625" style="60" bestFit="1" customWidth="1"/>
    <col min="4131" max="4131" width="8.28515625" style="60" bestFit="1" customWidth="1"/>
    <col min="4132" max="4133" width="6.85546875" style="60" bestFit="1" customWidth="1"/>
    <col min="4134" max="4134" width="8.140625" style="60" bestFit="1" customWidth="1"/>
    <col min="4135" max="4135" width="8.28515625" style="60" bestFit="1" customWidth="1"/>
    <col min="4136" max="4136" width="6.85546875" style="60" bestFit="1" customWidth="1"/>
    <col min="4137" max="4137" width="8.140625" style="60" bestFit="1" customWidth="1"/>
    <col min="4138" max="4139" width="16.5703125" style="60" bestFit="1" customWidth="1"/>
    <col min="4140" max="4140" width="13.85546875" style="60" bestFit="1" customWidth="1"/>
    <col min="4141" max="4145" width="16.5703125" style="60" bestFit="1" customWidth="1"/>
    <col min="4146" max="4147" width="17.42578125" style="60" bestFit="1" customWidth="1"/>
    <col min="4148" max="4175" width="16.5703125" style="60" bestFit="1" customWidth="1"/>
    <col min="4176" max="4177" width="17.42578125" style="60" bestFit="1" customWidth="1"/>
    <col min="4178" max="4178" width="16.5703125" style="60" bestFit="1" customWidth="1"/>
    <col min="4179" max="4179" width="10.85546875" style="60" bestFit="1" customWidth="1"/>
    <col min="4180" max="4180" width="16.5703125" style="60" bestFit="1" customWidth="1"/>
    <col min="4181" max="4181" width="10.85546875" style="60" bestFit="1" customWidth="1"/>
    <col min="4182" max="4182" width="12.28515625" style="60" bestFit="1" customWidth="1"/>
    <col min="4183" max="4183" width="6.140625" style="60" bestFit="1" customWidth="1"/>
    <col min="4184" max="4184" width="6.42578125" style="60" bestFit="1" customWidth="1"/>
    <col min="4185" max="4185" width="9" style="60" bestFit="1" customWidth="1"/>
    <col min="4186" max="4186" width="54.28515625" style="60" bestFit="1" customWidth="1"/>
    <col min="4187" max="4187" width="9.42578125" style="60" bestFit="1" customWidth="1"/>
    <col min="4188" max="4188" width="6.85546875" style="60" bestFit="1" customWidth="1"/>
    <col min="4189" max="4189" width="9.42578125" style="60" bestFit="1" customWidth="1"/>
    <col min="4190" max="4190" width="6.85546875" style="60" bestFit="1" customWidth="1"/>
    <col min="4191" max="4191" width="20.85546875" style="60" customWidth="1"/>
    <col min="4192" max="4192" width="13.5703125" style="60" bestFit="1" customWidth="1"/>
    <col min="4193" max="4193" width="36.5703125" style="60" customWidth="1"/>
    <col min="4194" max="4197" width="31.5703125" style="60"/>
    <col min="4198" max="4198" width="20" style="60" customWidth="1"/>
    <col min="4199" max="4199" width="16.42578125" style="60" customWidth="1"/>
    <col min="4200" max="4200" width="24.140625" style="60" customWidth="1"/>
    <col min="4201" max="4201" width="17.5703125" style="60" customWidth="1"/>
    <col min="4202" max="4202" width="21.85546875" style="60" customWidth="1"/>
    <col min="4203" max="4341" width="31.5703125" style="60"/>
    <col min="4342" max="4342" width="18.28515625" style="60" customWidth="1"/>
    <col min="4343" max="4343" width="7.42578125" style="60" customWidth="1"/>
    <col min="4344" max="4345" width="6.140625" style="60" bestFit="1" customWidth="1"/>
    <col min="4346" max="4346" width="15" style="60" customWidth="1"/>
    <col min="4347" max="4347" width="15.28515625" style="60" customWidth="1"/>
    <col min="4348" max="4349" width="11.5703125" style="60" customWidth="1"/>
    <col min="4350" max="4350" width="13" style="60" customWidth="1"/>
    <col min="4351" max="4351" width="10.5703125" style="60" bestFit="1" customWidth="1"/>
    <col min="4352" max="4352" width="18.5703125" style="60" customWidth="1"/>
    <col min="4353" max="4353" width="6.140625" style="60" bestFit="1" customWidth="1"/>
    <col min="4354" max="4354" width="6.140625" style="60" customWidth="1"/>
    <col min="4355" max="4356" width="7.5703125" style="60" customWidth="1"/>
    <col min="4357" max="4357" width="19.5703125" style="60" customWidth="1"/>
    <col min="4358" max="4358" width="35.28515625" style="60" customWidth="1"/>
    <col min="4359" max="4359" width="16.140625" style="60" customWidth="1"/>
    <col min="4360" max="4361" width="9.5703125" style="60" customWidth="1"/>
    <col min="4362" max="4362" width="16.5703125" style="60" customWidth="1"/>
    <col min="4363" max="4363" width="12.140625" style="60" customWidth="1"/>
    <col min="4364" max="4364" width="14.42578125" style="60" customWidth="1"/>
    <col min="4365" max="4365" width="14" style="60" customWidth="1"/>
    <col min="4366" max="4366" width="7.5703125" style="60" customWidth="1"/>
    <col min="4367" max="4367" width="8.5703125" style="60" customWidth="1"/>
    <col min="4368" max="4368" width="8.140625" style="60" customWidth="1"/>
    <col min="4369" max="4369" width="9" style="60" customWidth="1"/>
    <col min="4370" max="4370" width="5.85546875" style="60" customWidth="1"/>
    <col min="4371" max="4371" width="7.5703125" style="60" bestFit="1" customWidth="1"/>
    <col min="4372" max="4372" width="6.85546875" style="60" bestFit="1" customWidth="1"/>
    <col min="4373" max="4373" width="24.140625" style="60" customWidth="1"/>
    <col min="4374" max="4375" width="12.140625" style="60" bestFit="1" customWidth="1"/>
    <col min="4376" max="4376" width="9.42578125" style="60" bestFit="1" customWidth="1"/>
    <col min="4377" max="4377" width="6.85546875" style="60" bestFit="1" customWidth="1"/>
    <col min="4378" max="4379" width="12.140625" style="60" bestFit="1" customWidth="1"/>
    <col min="4380" max="4380" width="8.140625" style="60" bestFit="1" customWidth="1"/>
    <col min="4381" max="4383" width="8.28515625" style="60" bestFit="1" customWidth="1"/>
    <col min="4384" max="4384" width="8.140625" style="60" bestFit="1" customWidth="1"/>
    <col min="4385" max="4385" width="8.28515625" style="60" bestFit="1" customWidth="1"/>
    <col min="4386" max="4386" width="8.140625" style="60" bestFit="1" customWidth="1"/>
    <col min="4387" max="4387" width="8.28515625" style="60" bestFit="1" customWidth="1"/>
    <col min="4388" max="4389" width="6.85546875" style="60" bestFit="1" customWidth="1"/>
    <col min="4390" max="4390" width="8.140625" style="60" bestFit="1" customWidth="1"/>
    <col min="4391" max="4391" width="8.28515625" style="60" bestFit="1" customWidth="1"/>
    <col min="4392" max="4392" width="6.85546875" style="60" bestFit="1" customWidth="1"/>
    <col min="4393" max="4393" width="8.140625" style="60" bestFit="1" customWidth="1"/>
    <col min="4394" max="4395" width="16.5703125" style="60" bestFit="1" customWidth="1"/>
    <col min="4396" max="4396" width="13.85546875" style="60" bestFit="1" customWidth="1"/>
    <col min="4397" max="4401" width="16.5703125" style="60" bestFit="1" customWidth="1"/>
    <col min="4402" max="4403" width="17.42578125" style="60" bestFit="1" customWidth="1"/>
    <col min="4404" max="4431" width="16.5703125" style="60" bestFit="1" customWidth="1"/>
    <col min="4432" max="4433" width="17.42578125" style="60" bestFit="1" customWidth="1"/>
    <col min="4434" max="4434" width="16.5703125" style="60" bestFit="1" customWidth="1"/>
    <col min="4435" max="4435" width="10.85546875" style="60" bestFit="1" customWidth="1"/>
    <col min="4436" max="4436" width="16.5703125" style="60" bestFit="1" customWidth="1"/>
    <col min="4437" max="4437" width="10.85546875" style="60" bestFit="1" customWidth="1"/>
    <col min="4438" max="4438" width="12.28515625" style="60" bestFit="1" customWidth="1"/>
    <col min="4439" max="4439" width="6.140625" style="60" bestFit="1" customWidth="1"/>
    <col min="4440" max="4440" width="6.42578125" style="60" bestFit="1" customWidth="1"/>
    <col min="4441" max="4441" width="9" style="60" bestFit="1" customWidth="1"/>
    <col min="4442" max="4442" width="54.28515625" style="60" bestFit="1" customWidth="1"/>
    <col min="4443" max="4443" width="9.42578125" style="60" bestFit="1" customWidth="1"/>
    <col min="4444" max="4444" width="6.85546875" style="60" bestFit="1" customWidth="1"/>
    <col min="4445" max="4445" width="9.42578125" style="60" bestFit="1" customWidth="1"/>
    <col min="4446" max="4446" width="6.85546875" style="60" bestFit="1" customWidth="1"/>
    <col min="4447" max="4447" width="20.85546875" style="60" customWidth="1"/>
    <col min="4448" max="4448" width="13.5703125" style="60" bestFit="1" customWidth="1"/>
    <col min="4449" max="4449" width="36.5703125" style="60" customWidth="1"/>
    <col min="4450" max="4453" width="31.5703125" style="60"/>
    <col min="4454" max="4454" width="20" style="60" customWidth="1"/>
    <col min="4455" max="4455" width="16.42578125" style="60" customWidth="1"/>
    <col min="4456" max="4456" width="24.140625" style="60" customWidth="1"/>
    <col min="4457" max="4457" width="17.5703125" style="60" customWidth="1"/>
    <col min="4458" max="4458" width="21.85546875" style="60" customWidth="1"/>
    <col min="4459" max="4597" width="31.5703125" style="60"/>
    <col min="4598" max="4598" width="18.28515625" style="60" customWidth="1"/>
    <col min="4599" max="4599" width="7.42578125" style="60" customWidth="1"/>
    <col min="4600" max="4601" width="6.140625" style="60" bestFit="1" customWidth="1"/>
    <col min="4602" max="4602" width="15" style="60" customWidth="1"/>
    <col min="4603" max="4603" width="15.28515625" style="60" customWidth="1"/>
    <col min="4604" max="4605" width="11.5703125" style="60" customWidth="1"/>
    <col min="4606" max="4606" width="13" style="60" customWidth="1"/>
    <col min="4607" max="4607" width="10.5703125" style="60" bestFit="1" customWidth="1"/>
    <col min="4608" max="4608" width="18.5703125" style="60" customWidth="1"/>
    <col min="4609" max="4609" width="6.140625" style="60" bestFit="1" customWidth="1"/>
    <col min="4610" max="4610" width="6.140625" style="60" customWidth="1"/>
    <col min="4611" max="4612" width="7.5703125" style="60" customWidth="1"/>
    <col min="4613" max="4613" width="19.5703125" style="60" customWidth="1"/>
    <col min="4614" max="4614" width="35.28515625" style="60" customWidth="1"/>
    <col min="4615" max="4615" width="16.140625" style="60" customWidth="1"/>
    <col min="4616" max="4617" width="9.5703125" style="60" customWidth="1"/>
    <col min="4618" max="4618" width="16.5703125" style="60" customWidth="1"/>
    <col min="4619" max="4619" width="12.140625" style="60" customWidth="1"/>
    <col min="4620" max="4620" width="14.42578125" style="60" customWidth="1"/>
    <col min="4621" max="4621" width="14" style="60" customWidth="1"/>
    <col min="4622" max="4622" width="7.5703125" style="60" customWidth="1"/>
    <col min="4623" max="4623" width="8.5703125" style="60" customWidth="1"/>
    <col min="4624" max="4624" width="8.140625" style="60" customWidth="1"/>
    <col min="4625" max="4625" width="9" style="60" customWidth="1"/>
    <col min="4626" max="4626" width="5.85546875" style="60" customWidth="1"/>
    <col min="4627" max="4627" width="7.5703125" style="60" bestFit="1" customWidth="1"/>
    <col min="4628" max="4628" width="6.85546875" style="60" bestFit="1" customWidth="1"/>
    <col min="4629" max="4629" width="24.140625" style="60" customWidth="1"/>
    <col min="4630" max="4631" width="12.140625" style="60" bestFit="1" customWidth="1"/>
    <col min="4632" max="4632" width="9.42578125" style="60" bestFit="1" customWidth="1"/>
    <col min="4633" max="4633" width="6.85546875" style="60" bestFit="1" customWidth="1"/>
    <col min="4634" max="4635" width="12.140625" style="60" bestFit="1" customWidth="1"/>
    <col min="4636" max="4636" width="8.140625" style="60" bestFit="1" customWidth="1"/>
    <col min="4637" max="4639" width="8.28515625" style="60" bestFit="1" customWidth="1"/>
    <col min="4640" max="4640" width="8.140625" style="60" bestFit="1" customWidth="1"/>
    <col min="4641" max="4641" width="8.28515625" style="60" bestFit="1" customWidth="1"/>
    <col min="4642" max="4642" width="8.140625" style="60" bestFit="1" customWidth="1"/>
    <col min="4643" max="4643" width="8.28515625" style="60" bestFit="1" customWidth="1"/>
    <col min="4644" max="4645" width="6.85546875" style="60" bestFit="1" customWidth="1"/>
    <col min="4646" max="4646" width="8.140625" style="60" bestFit="1" customWidth="1"/>
    <col min="4647" max="4647" width="8.28515625" style="60" bestFit="1" customWidth="1"/>
    <col min="4648" max="4648" width="6.85546875" style="60" bestFit="1" customWidth="1"/>
    <col min="4649" max="4649" width="8.140625" style="60" bestFit="1" customWidth="1"/>
    <col min="4650" max="4651" width="16.5703125" style="60" bestFit="1" customWidth="1"/>
    <col min="4652" max="4652" width="13.85546875" style="60" bestFit="1" customWidth="1"/>
    <col min="4653" max="4657" width="16.5703125" style="60" bestFit="1" customWidth="1"/>
    <col min="4658" max="4659" width="17.42578125" style="60" bestFit="1" customWidth="1"/>
    <col min="4660" max="4687" width="16.5703125" style="60" bestFit="1" customWidth="1"/>
    <col min="4688" max="4689" width="17.42578125" style="60" bestFit="1" customWidth="1"/>
    <col min="4690" max="4690" width="16.5703125" style="60" bestFit="1" customWidth="1"/>
    <col min="4691" max="4691" width="10.85546875" style="60" bestFit="1" customWidth="1"/>
    <col min="4692" max="4692" width="16.5703125" style="60" bestFit="1" customWidth="1"/>
    <col min="4693" max="4693" width="10.85546875" style="60" bestFit="1" customWidth="1"/>
    <col min="4694" max="4694" width="12.28515625" style="60" bestFit="1" customWidth="1"/>
    <col min="4695" max="4695" width="6.140625" style="60" bestFit="1" customWidth="1"/>
    <col min="4696" max="4696" width="6.42578125" style="60" bestFit="1" customWidth="1"/>
    <col min="4697" max="4697" width="9" style="60" bestFit="1" customWidth="1"/>
    <col min="4698" max="4698" width="54.28515625" style="60" bestFit="1" customWidth="1"/>
    <col min="4699" max="4699" width="9.42578125" style="60" bestFit="1" customWidth="1"/>
    <col min="4700" max="4700" width="6.85546875" style="60" bestFit="1" customWidth="1"/>
    <col min="4701" max="4701" width="9.42578125" style="60" bestFit="1" customWidth="1"/>
    <col min="4702" max="4702" width="6.85546875" style="60" bestFit="1" customWidth="1"/>
    <col min="4703" max="4703" width="20.85546875" style="60" customWidth="1"/>
    <col min="4704" max="4704" width="13.5703125" style="60" bestFit="1" customWidth="1"/>
    <col min="4705" max="4705" width="36.5703125" style="60" customWidth="1"/>
    <col min="4706" max="4709" width="31.5703125" style="60"/>
    <col min="4710" max="4710" width="20" style="60" customWidth="1"/>
    <col min="4711" max="4711" width="16.42578125" style="60" customWidth="1"/>
    <col min="4712" max="4712" width="24.140625" style="60" customWidth="1"/>
    <col min="4713" max="4713" width="17.5703125" style="60" customWidth="1"/>
    <col min="4714" max="4714" width="21.85546875" style="60" customWidth="1"/>
    <col min="4715" max="4853" width="31.5703125" style="60"/>
    <col min="4854" max="4854" width="18.28515625" style="60" customWidth="1"/>
    <col min="4855" max="4855" width="7.42578125" style="60" customWidth="1"/>
    <col min="4856" max="4857" width="6.140625" style="60" bestFit="1" customWidth="1"/>
    <col min="4858" max="4858" width="15" style="60" customWidth="1"/>
    <col min="4859" max="4859" width="15.28515625" style="60" customWidth="1"/>
    <col min="4860" max="4861" width="11.5703125" style="60" customWidth="1"/>
    <col min="4862" max="4862" width="13" style="60" customWidth="1"/>
    <col min="4863" max="4863" width="10.5703125" style="60" bestFit="1" customWidth="1"/>
    <col min="4864" max="4864" width="18.5703125" style="60" customWidth="1"/>
    <col min="4865" max="4865" width="6.140625" style="60" bestFit="1" customWidth="1"/>
    <col min="4866" max="4866" width="6.140625" style="60" customWidth="1"/>
    <col min="4867" max="4868" width="7.5703125" style="60" customWidth="1"/>
    <col min="4869" max="4869" width="19.5703125" style="60" customWidth="1"/>
    <col min="4870" max="4870" width="35.28515625" style="60" customWidth="1"/>
    <col min="4871" max="4871" width="16.140625" style="60" customWidth="1"/>
    <col min="4872" max="4873" width="9.5703125" style="60" customWidth="1"/>
    <col min="4874" max="4874" width="16.5703125" style="60" customWidth="1"/>
    <col min="4875" max="4875" width="12.140625" style="60" customWidth="1"/>
    <col min="4876" max="4876" width="14.42578125" style="60" customWidth="1"/>
    <col min="4877" max="4877" width="14" style="60" customWidth="1"/>
    <col min="4878" max="4878" width="7.5703125" style="60" customWidth="1"/>
    <col min="4879" max="4879" width="8.5703125" style="60" customWidth="1"/>
    <col min="4880" max="4880" width="8.140625" style="60" customWidth="1"/>
    <col min="4881" max="4881" width="9" style="60" customWidth="1"/>
    <col min="4882" max="4882" width="5.85546875" style="60" customWidth="1"/>
    <col min="4883" max="4883" width="7.5703125" style="60" bestFit="1" customWidth="1"/>
    <col min="4884" max="4884" width="6.85546875" style="60" bestFit="1" customWidth="1"/>
    <col min="4885" max="4885" width="24.140625" style="60" customWidth="1"/>
    <col min="4886" max="4887" width="12.140625" style="60" bestFit="1" customWidth="1"/>
    <col min="4888" max="4888" width="9.42578125" style="60" bestFit="1" customWidth="1"/>
    <col min="4889" max="4889" width="6.85546875" style="60" bestFit="1" customWidth="1"/>
    <col min="4890" max="4891" width="12.140625" style="60" bestFit="1" customWidth="1"/>
    <col min="4892" max="4892" width="8.140625" style="60" bestFit="1" customWidth="1"/>
    <col min="4893" max="4895" width="8.28515625" style="60" bestFit="1" customWidth="1"/>
    <col min="4896" max="4896" width="8.140625" style="60" bestFit="1" customWidth="1"/>
    <col min="4897" max="4897" width="8.28515625" style="60" bestFit="1" customWidth="1"/>
    <col min="4898" max="4898" width="8.140625" style="60" bestFit="1" customWidth="1"/>
    <col min="4899" max="4899" width="8.28515625" style="60" bestFit="1" customWidth="1"/>
    <col min="4900" max="4901" width="6.85546875" style="60" bestFit="1" customWidth="1"/>
    <col min="4902" max="4902" width="8.140625" style="60" bestFit="1" customWidth="1"/>
    <col min="4903" max="4903" width="8.28515625" style="60" bestFit="1" customWidth="1"/>
    <col min="4904" max="4904" width="6.85546875" style="60" bestFit="1" customWidth="1"/>
    <col min="4905" max="4905" width="8.140625" style="60" bestFit="1" customWidth="1"/>
    <col min="4906" max="4907" width="16.5703125" style="60" bestFit="1" customWidth="1"/>
    <col min="4908" max="4908" width="13.85546875" style="60" bestFit="1" customWidth="1"/>
    <col min="4909" max="4913" width="16.5703125" style="60" bestFit="1" customWidth="1"/>
    <col min="4914" max="4915" width="17.42578125" style="60" bestFit="1" customWidth="1"/>
    <col min="4916" max="4943" width="16.5703125" style="60" bestFit="1" customWidth="1"/>
    <col min="4944" max="4945" width="17.42578125" style="60" bestFit="1" customWidth="1"/>
    <col min="4946" max="4946" width="16.5703125" style="60" bestFit="1" customWidth="1"/>
    <col min="4947" max="4947" width="10.85546875" style="60" bestFit="1" customWidth="1"/>
    <col min="4948" max="4948" width="16.5703125" style="60" bestFit="1" customWidth="1"/>
    <col min="4949" max="4949" width="10.85546875" style="60" bestFit="1" customWidth="1"/>
    <col min="4950" max="4950" width="12.28515625" style="60" bestFit="1" customWidth="1"/>
    <col min="4951" max="4951" width="6.140625" style="60" bestFit="1" customWidth="1"/>
    <col min="4952" max="4952" width="6.42578125" style="60" bestFit="1" customWidth="1"/>
    <col min="4953" max="4953" width="9" style="60" bestFit="1" customWidth="1"/>
    <col min="4954" max="4954" width="54.28515625" style="60" bestFit="1" customWidth="1"/>
    <col min="4955" max="4955" width="9.42578125" style="60" bestFit="1" customWidth="1"/>
    <col min="4956" max="4956" width="6.85546875" style="60" bestFit="1" customWidth="1"/>
    <col min="4957" max="4957" width="9.42578125" style="60" bestFit="1" customWidth="1"/>
    <col min="4958" max="4958" width="6.85546875" style="60" bestFit="1" customWidth="1"/>
    <col min="4959" max="4959" width="20.85546875" style="60" customWidth="1"/>
    <col min="4960" max="4960" width="13.5703125" style="60" bestFit="1" customWidth="1"/>
    <col min="4961" max="4961" width="36.5703125" style="60" customWidth="1"/>
    <col min="4962" max="4965" width="31.5703125" style="60"/>
    <col min="4966" max="4966" width="20" style="60" customWidth="1"/>
    <col min="4967" max="4967" width="16.42578125" style="60" customWidth="1"/>
    <col min="4968" max="4968" width="24.140625" style="60" customWidth="1"/>
    <col min="4969" max="4969" width="17.5703125" style="60" customWidth="1"/>
    <col min="4970" max="4970" width="21.85546875" style="60" customWidth="1"/>
    <col min="4971" max="5109" width="31.5703125" style="60"/>
    <col min="5110" max="5110" width="18.28515625" style="60" customWidth="1"/>
    <col min="5111" max="5111" width="7.42578125" style="60" customWidth="1"/>
    <col min="5112" max="5113" width="6.140625" style="60" bestFit="1" customWidth="1"/>
    <col min="5114" max="5114" width="15" style="60" customWidth="1"/>
    <col min="5115" max="5115" width="15.28515625" style="60" customWidth="1"/>
    <col min="5116" max="5117" width="11.5703125" style="60" customWidth="1"/>
    <col min="5118" max="5118" width="13" style="60" customWidth="1"/>
    <col min="5119" max="5119" width="10.5703125" style="60" bestFit="1" customWidth="1"/>
    <col min="5120" max="5120" width="18.5703125" style="60" customWidth="1"/>
    <col min="5121" max="5121" width="6.140625" style="60" bestFit="1" customWidth="1"/>
    <col min="5122" max="5122" width="6.140625" style="60" customWidth="1"/>
    <col min="5123" max="5124" width="7.5703125" style="60" customWidth="1"/>
    <col min="5125" max="5125" width="19.5703125" style="60" customWidth="1"/>
    <col min="5126" max="5126" width="35.28515625" style="60" customWidth="1"/>
    <col min="5127" max="5127" width="16.140625" style="60" customWidth="1"/>
    <col min="5128" max="5129" width="9.5703125" style="60" customWidth="1"/>
    <col min="5130" max="5130" width="16.5703125" style="60" customWidth="1"/>
    <col min="5131" max="5131" width="12.140625" style="60" customWidth="1"/>
    <col min="5132" max="5132" width="14.42578125" style="60" customWidth="1"/>
    <col min="5133" max="5133" width="14" style="60" customWidth="1"/>
    <col min="5134" max="5134" width="7.5703125" style="60" customWidth="1"/>
    <col min="5135" max="5135" width="8.5703125" style="60" customWidth="1"/>
    <col min="5136" max="5136" width="8.140625" style="60" customWidth="1"/>
    <col min="5137" max="5137" width="9" style="60" customWidth="1"/>
    <col min="5138" max="5138" width="5.85546875" style="60" customWidth="1"/>
    <col min="5139" max="5139" width="7.5703125" style="60" bestFit="1" customWidth="1"/>
    <col min="5140" max="5140" width="6.85546875" style="60" bestFit="1" customWidth="1"/>
    <col min="5141" max="5141" width="24.140625" style="60" customWidth="1"/>
    <col min="5142" max="5143" width="12.140625" style="60" bestFit="1" customWidth="1"/>
    <col min="5144" max="5144" width="9.42578125" style="60" bestFit="1" customWidth="1"/>
    <col min="5145" max="5145" width="6.85546875" style="60" bestFit="1" customWidth="1"/>
    <col min="5146" max="5147" width="12.140625" style="60" bestFit="1" customWidth="1"/>
    <col min="5148" max="5148" width="8.140625" style="60" bestFit="1" customWidth="1"/>
    <col min="5149" max="5151" width="8.28515625" style="60" bestFit="1" customWidth="1"/>
    <col min="5152" max="5152" width="8.140625" style="60" bestFit="1" customWidth="1"/>
    <col min="5153" max="5153" width="8.28515625" style="60" bestFit="1" customWidth="1"/>
    <col min="5154" max="5154" width="8.140625" style="60" bestFit="1" customWidth="1"/>
    <col min="5155" max="5155" width="8.28515625" style="60" bestFit="1" customWidth="1"/>
    <col min="5156" max="5157" width="6.85546875" style="60" bestFit="1" customWidth="1"/>
    <col min="5158" max="5158" width="8.140625" style="60" bestFit="1" customWidth="1"/>
    <col min="5159" max="5159" width="8.28515625" style="60" bestFit="1" customWidth="1"/>
    <col min="5160" max="5160" width="6.85546875" style="60" bestFit="1" customWidth="1"/>
    <col min="5161" max="5161" width="8.140625" style="60" bestFit="1" customWidth="1"/>
    <col min="5162" max="5163" width="16.5703125" style="60" bestFit="1" customWidth="1"/>
    <col min="5164" max="5164" width="13.85546875" style="60" bestFit="1" customWidth="1"/>
    <col min="5165" max="5169" width="16.5703125" style="60" bestFit="1" customWidth="1"/>
    <col min="5170" max="5171" width="17.42578125" style="60" bestFit="1" customWidth="1"/>
    <col min="5172" max="5199" width="16.5703125" style="60" bestFit="1" customWidth="1"/>
    <col min="5200" max="5201" width="17.42578125" style="60" bestFit="1" customWidth="1"/>
    <col min="5202" max="5202" width="16.5703125" style="60" bestFit="1" customWidth="1"/>
    <col min="5203" max="5203" width="10.85546875" style="60" bestFit="1" customWidth="1"/>
    <col min="5204" max="5204" width="16.5703125" style="60" bestFit="1" customWidth="1"/>
    <col min="5205" max="5205" width="10.85546875" style="60" bestFit="1" customWidth="1"/>
    <col min="5206" max="5206" width="12.28515625" style="60" bestFit="1" customWidth="1"/>
    <col min="5207" max="5207" width="6.140625" style="60" bestFit="1" customWidth="1"/>
    <col min="5208" max="5208" width="6.42578125" style="60" bestFit="1" customWidth="1"/>
    <col min="5209" max="5209" width="9" style="60" bestFit="1" customWidth="1"/>
    <col min="5210" max="5210" width="54.28515625" style="60" bestFit="1" customWidth="1"/>
    <col min="5211" max="5211" width="9.42578125" style="60" bestFit="1" customWidth="1"/>
    <col min="5212" max="5212" width="6.85546875" style="60" bestFit="1" customWidth="1"/>
    <col min="5213" max="5213" width="9.42578125" style="60" bestFit="1" customWidth="1"/>
    <col min="5214" max="5214" width="6.85546875" style="60" bestFit="1" customWidth="1"/>
    <col min="5215" max="5215" width="20.85546875" style="60" customWidth="1"/>
    <col min="5216" max="5216" width="13.5703125" style="60" bestFit="1" customWidth="1"/>
    <col min="5217" max="5217" width="36.5703125" style="60" customWidth="1"/>
    <col min="5218" max="5221" width="31.5703125" style="60"/>
    <col min="5222" max="5222" width="20" style="60" customWidth="1"/>
    <col min="5223" max="5223" width="16.42578125" style="60" customWidth="1"/>
    <col min="5224" max="5224" width="24.140625" style="60" customWidth="1"/>
    <col min="5225" max="5225" width="17.5703125" style="60" customWidth="1"/>
    <col min="5226" max="5226" width="21.85546875" style="60" customWidth="1"/>
    <col min="5227" max="5365" width="31.5703125" style="60"/>
    <col min="5366" max="5366" width="18.28515625" style="60" customWidth="1"/>
    <col min="5367" max="5367" width="7.42578125" style="60" customWidth="1"/>
    <col min="5368" max="5369" width="6.140625" style="60" bestFit="1" customWidth="1"/>
    <col min="5370" max="5370" width="15" style="60" customWidth="1"/>
    <col min="5371" max="5371" width="15.28515625" style="60" customWidth="1"/>
    <col min="5372" max="5373" width="11.5703125" style="60" customWidth="1"/>
    <col min="5374" max="5374" width="13" style="60" customWidth="1"/>
    <col min="5375" max="5375" width="10.5703125" style="60" bestFit="1" customWidth="1"/>
    <col min="5376" max="5376" width="18.5703125" style="60" customWidth="1"/>
    <col min="5377" max="5377" width="6.140625" style="60" bestFit="1" customWidth="1"/>
    <col min="5378" max="5378" width="6.140625" style="60" customWidth="1"/>
    <col min="5379" max="5380" width="7.5703125" style="60" customWidth="1"/>
    <col min="5381" max="5381" width="19.5703125" style="60" customWidth="1"/>
    <col min="5382" max="5382" width="35.28515625" style="60" customWidth="1"/>
    <col min="5383" max="5383" width="16.140625" style="60" customWidth="1"/>
    <col min="5384" max="5385" width="9.5703125" style="60" customWidth="1"/>
    <col min="5386" max="5386" width="16.5703125" style="60" customWidth="1"/>
    <col min="5387" max="5387" width="12.140625" style="60" customWidth="1"/>
    <col min="5388" max="5388" width="14.42578125" style="60" customWidth="1"/>
    <col min="5389" max="5389" width="14" style="60" customWidth="1"/>
    <col min="5390" max="5390" width="7.5703125" style="60" customWidth="1"/>
    <col min="5391" max="5391" width="8.5703125" style="60" customWidth="1"/>
    <col min="5392" max="5392" width="8.140625" style="60" customWidth="1"/>
    <col min="5393" max="5393" width="9" style="60" customWidth="1"/>
    <col min="5394" max="5394" width="5.85546875" style="60" customWidth="1"/>
    <col min="5395" max="5395" width="7.5703125" style="60" bestFit="1" customWidth="1"/>
    <col min="5396" max="5396" width="6.85546875" style="60" bestFit="1" customWidth="1"/>
    <col min="5397" max="5397" width="24.140625" style="60" customWidth="1"/>
    <col min="5398" max="5399" width="12.140625" style="60" bestFit="1" customWidth="1"/>
    <col min="5400" max="5400" width="9.42578125" style="60" bestFit="1" customWidth="1"/>
    <col min="5401" max="5401" width="6.85546875" style="60" bestFit="1" customWidth="1"/>
    <col min="5402" max="5403" width="12.140625" style="60" bestFit="1" customWidth="1"/>
    <col min="5404" max="5404" width="8.140625" style="60" bestFit="1" customWidth="1"/>
    <col min="5405" max="5407" width="8.28515625" style="60" bestFit="1" customWidth="1"/>
    <col min="5408" max="5408" width="8.140625" style="60" bestFit="1" customWidth="1"/>
    <col min="5409" max="5409" width="8.28515625" style="60" bestFit="1" customWidth="1"/>
    <col min="5410" max="5410" width="8.140625" style="60" bestFit="1" customWidth="1"/>
    <col min="5411" max="5411" width="8.28515625" style="60" bestFit="1" customWidth="1"/>
    <col min="5412" max="5413" width="6.85546875" style="60" bestFit="1" customWidth="1"/>
    <col min="5414" max="5414" width="8.140625" style="60" bestFit="1" customWidth="1"/>
    <col min="5415" max="5415" width="8.28515625" style="60" bestFit="1" customWidth="1"/>
    <col min="5416" max="5416" width="6.85546875" style="60" bestFit="1" customWidth="1"/>
    <col min="5417" max="5417" width="8.140625" style="60" bestFit="1" customWidth="1"/>
    <col min="5418" max="5419" width="16.5703125" style="60" bestFit="1" customWidth="1"/>
    <col min="5420" max="5420" width="13.85546875" style="60" bestFit="1" customWidth="1"/>
    <col min="5421" max="5425" width="16.5703125" style="60" bestFit="1" customWidth="1"/>
    <col min="5426" max="5427" width="17.42578125" style="60" bestFit="1" customWidth="1"/>
    <col min="5428" max="5455" width="16.5703125" style="60" bestFit="1" customWidth="1"/>
    <col min="5456" max="5457" width="17.42578125" style="60" bestFit="1" customWidth="1"/>
    <col min="5458" max="5458" width="16.5703125" style="60" bestFit="1" customWidth="1"/>
    <col min="5459" max="5459" width="10.85546875" style="60" bestFit="1" customWidth="1"/>
    <col min="5460" max="5460" width="16.5703125" style="60" bestFit="1" customWidth="1"/>
    <col min="5461" max="5461" width="10.85546875" style="60" bestFit="1" customWidth="1"/>
    <col min="5462" max="5462" width="12.28515625" style="60" bestFit="1" customWidth="1"/>
    <col min="5463" max="5463" width="6.140625" style="60" bestFit="1" customWidth="1"/>
    <col min="5464" max="5464" width="6.42578125" style="60" bestFit="1" customWidth="1"/>
    <col min="5465" max="5465" width="9" style="60" bestFit="1" customWidth="1"/>
    <col min="5466" max="5466" width="54.28515625" style="60" bestFit="1" customWidth="1"/>
    <col min="5467" max="5467" width="9.42578125" style="60" bestFit="1" customWidth="1"/>
    <col min="5468" max="5468" width="6.85546875" style="60" bestFit="1" customWidth="1"/>
    <col min="5469" max="5469" width="9.42578125" style="60" bestFit="1" customWidth="1"/>
    <col min="5470" max="5470" width="6.85546875" style="60" bestFit="1" customWidth="1"/>
    <col min="5471" max="5471" width="20.85546875" style="60" customWidth="1"/>
    <col min="5472" max="5472" width="13.5703125" style="60" bestFit="1" customWidth="1"/>
    <col min="5473" max="5473" width="36.5703125" style="60" customWidth="1"/>
    <col min="5474" max="5477" width="31.5703125" style="60"/>
    <col min="5478" max="5478" width="20" style="60" customWidth="1"/>
    <col min="5479" max="5479" width="16.42578125" style="60" customWidth="1"/>
    <col min="5480" max="5480" width="24.140625" style="60" customWidth="1"/>
    <col min="5481" max="5481" width="17.5703125" style="60" customWidth="1"/>
    <col min="5482" max="5482" width="21.85546875" style="60" customWidth="1"/>
    <col min="5483" max="5621" width="31.5703125" style="60"/>
    <col min="5622" max="5622" width="18.28515625" style="60" customWidth="1"/>
    <col min="5623" max="5623" width="7.42578125" style="60" customWidth="1"/>
    <col min="5624" max="5625" width="6.140625" style="60" bestFit="1" customWidth="1"/>
    <col min="5626" max="5626" width="15" style="60" customWidth="1"/>
    <col min="5627" max="5627" width="15.28515625" style="60" customWidth="1"/>
    <col min="5628" max="5629" width="11.5703125" style="60" customWidth="1"/>
    <col min="5630" max="5630" width="13" style="60" customWidth="1"/>
    <col min="5631" max="5631" width="10.5703125" style="60" bestFit="1" customWidth="1"/>
    <col min="5632" max="5632" width="18.5703125" style="60" customWidth="1"/>
    <col min="5633" max="5633" width="6.140625" style="60" bestFit="1" customWidth="1"/>
    <col min="5634" max="5634" width="6.140625" style="60" customWidth="1"/>
    <col min="5635" max="5636" width="7.5703125" style="60" customWidth="1"/>
    <col min="5637" max="5637" width="19.5703125" style="60" customWidth="1"/>
    <col min="5638" max="5638" width="35.28515625" style="60" customWidth="1"/>
    <col min="5639" max="5639" width="16.140625" style="60" customWidth="1"/>
    <col min="5640" max="5641" width="9.5703125" style="60" customWidth="1"/>
    <col min="5642" max="5642" width="16.5703125" style="60" customWidth="1"/>
    <col min="5643" max="5643" width="12.140625" style="60" customWidth="1"/>
    <col min="5644" max="5644" width="14.42578125" style="60" customWidth="1"/>
    <col min="5645" max="5645" width="14" style="60" customWidth="1"/>
    <col min="5646" max="5646" width="7.5703125" style="60" customWidth="1"/>
    <col min="5647" max="5647" width="8.5703125" style="60" customWidth="1"/>
    <col min="5648" max="5648" width="8.140625" style="60" customWidth="1"/>
    <col min="5649" max="5649" width="9" style="60" customWidth="1"/>
    <col min="5650" max="5650" width="5.85546875" style="60" customWidth="1"/>
    <col min="5651" max="5651" width="7.5703125" style="60" bestFit="1" customWidth="1"/>
    <col min="5652" max="5652" width="6.85546875" style="60" bestFit="1" customWidth="1"/>
    <col min="5653" max="5653" width="24.140625" style="60" customWidth="1"/>
    <col min="5654" max="5655" width="12.140625" style="60" bestFit="1" customWidth="1"/>
    <col min="5656" max="5656" width="9.42578125" style="60" bestFit="1" customWidth="1"/>
    <col min="5657" max="5657" width="6.85546875" style="60" bestFit="1" customWidth="1"/>
    <col min="5658" max="5659" width="12.140625" style="60" bestFit="1" customWidth="1"/>
    <col min="5660" max="5660" width="8.140625" style="60" bestFit="1" customWidth="1"/>
    <col min="5661" max="5663" width="8.28515625" style="60" bestFit="1" customWidth="1"/>
    <col min="5664" max="5664" width="8.140625" style="60" bestFit="1" customWidth="1"/>
    <col min="5665" max="5665" width="8.28515625" style="60" bestFit="1" customWidth="1"/>
    <col min="5666" max="5666" width="8.140625" style="60" bestFit="1" customWidth="1"/>
    <col min="5667" max="5667" width="8.28515625" style="60" bestFit="1" customWidth="1"/>
    <col min="5668" max="5669" width="6.85546875" style="60" bestFit="1" customWidth="1"/>
    <col min="5670" max="5670" width="8.140625" style="60" bestFit="1" customWidth="1"/>
    <col min="5671" max="5671" width="8.28515625" style="60" bestFit="1" customWidth="1"/>
    <col min="5672" max="5672" width="6.85546875" style="60" bestFit="1" customWidth="1"/>
    <col min="5673" max="5673" width="8.140625" style="60" bestFit="1" customWidth="1"/>
    <col min="5674" max="5675" width="16.5703125" style="60" bestFit="1" customWidth="1"/>
    <col min="5676" max="5676" width="13.85546875" style="60" bestFit="1" customWidth="1"/>
    <col min="5677" max="5681" width="16.5703125" style="60" bestFit="1" customWidth="1"/>
    <col min="5682" max="5683" width="17.42578125" style="60" bestFit="1" customWidth="1"/>
    <col min="5684" max="5711" width="16.5703125" style="60" bestFit="1" customWidth="1"/>
    <col min="5712" max="5713" width="17.42578125" style="60" bestFit="1" customWidth="1"/>
    <col min="5714" max="5714" width="16.5703125" style="60" bestFit="1" customWidth="1"/>
    <col min="5715" max="5715" width="10.85546875" style="60" bestFit="1" customWidth="1"/>
    <col min="5716" max="5716" width="16.5703125" style="60" bestFit="1" customWidth="1"/>
    <col min="5717" max="5717" width="10.85546875" style="60" bestFit="1" customWidth="1"/>
    <col min="5718" max="5718" width="12.28515625" style="60" bestFit="1" customWidth="1"/>
    <col min="5719" max="5719" width="6.140625" style="60" bestFit="1" customWidth="1"/>
    <col min="5720" max="5720" width="6.42578125" style="60" bestFit="1" customWidth="1"/>
    <col min="5721" max="5721" width="9" style="60" bestFit="1" customWidth="1"/>
    <col min="5722" max="5722" width="54.28515625" style="60" bestFit="1" customWidth="1"/>
    <col min="5723" max="5723" width="9.42578125" style="60" bestFit="1" customWidth="1"/>
    <col min="5724" max="5724" width="6.85546875" style="60" bestFit="1" customWidth="1"/>
    <col min="5725" max="5725" width="9.42578125" style="60" bestFit="1" customWidth="1"/>
    <col min="5726" max="5726" width="6.85546875" style="60" bestFit="1" customWidth="1"/>
    <col min="5727" max="5727" width="20.85546875" style="60" customWidth="1"/>
    <col min="5728" max="5728" width="13.5703125" style="60" bestFit="1" customWidth="1"/>
    <col min="5729" max="5729" width="36.5703125" style="60" customWidth="1"/>
    <col min="5730" max="5733" width="31.5703125" style="60"/>
    <col min="5734" max="5734" width="20" style="60" customWidth="1"/>
    <col min="5735" max="5735" width="16.42578125" style="60" customWidth="1"/>
    <col min="5736" max="5736" width="24.140625" style="60" customWidth="1"/>
    <col min="5737" max="5737" width="17.5703125" style="60" customWidth="1"/>
    <col min="5738" max="5738" width="21.85546875" style="60" customWidth="1"/>
    <col min="5739" max="5877" width="31.5703125" style="60"/>
    <col min="5878" max="5878" width="18.28515625" style="60" customWidth="1"/>
    <col min="5879" max="5879" width="7.42578125" style="60" customWidth="1"/>
    <col min="5880" max="5881" width="6.140625" style="60" bestFit="1" customWidth="1"/>
    <col min="5882" max="5882" width="15" style="60" customWidth="1"/>
    <col min="5883" max="5883" width="15.28515625" style="60" customWidth="1"/>
    <col min="5884" max="5885" width="11.5703125" style="60" customWidth="1"/>
    <col min="5886" max="5886" width="13" style="60" customWidth="1"/>
    <col min="5887" max="5887" width="10.5703125" style="60" bestFit="1" customWidth="1"/>
    <col min="5888" max="5888" width="18.5703125" style="60" customWidth="1"/>
    <col min="5889" max="5889" width="6.140625" style="60" bestFit="1" customWidth="1"/>
    <col min="5890" max="5890" width="6.140625" style="60" customWidth="1"/>
    <col min="5891" max="5892" width="7.5703125" style="60" customWidth="1"/>
    <col min="5893" max="5893" width="19.5703125" style="60" customWidth="1"/>
    <col min="5894" max="5894" width="35.28515625" style="60" customWidth="1"/>
    <col min="5895" max="5895" width="16.140625" style="60" customWidth="1"/>
    <col min="5896" max="5897" width="9.5703125" style="60" customWidth="1"/>
    <col min="5898" max="5898" width="16.5703125" style="60" customWidth="1"/>
    <col min="5899" max="5899" width="12.140625" style="60" customWidth="1"/>
    <col min="5900" max="5900" width="14.42578125" style="60" customWidth="1"/>
    <col min="5901" max="5901" width="14" style="60" customWidth="1"/>
    <col min="5902" max="5902" width="7.5703125" style="60" customWidth="1"/>
    <col min="5903" max="5903" width="8.5703125" style="60" customWidth="1"/>
    <col min="5904" max="5904" width="8.140625" style="60" customWidth="1"/>
    <col min="5905" max="5905" width="9" style="60" customWidth="1"/>
    <col min="5906" max="5906" width="5.85546875" style="60" customWidth="1"/>
    <col min="5907" max="5907" width="7.5703125" style="60" bestFit="1" customWidth="1"/>
    <col min="5908" max="5908" width="6.85546875" style="60" bestFit="1" customWidth="1"/>
    <col min="5909" max="5909" width="24.140625" style="60" customWidth="1"/>
    <col min="5910" max="5911" width="12.140625" style="60" bestFit="1" customWidth="1"/>
    <col min="5912" max="5912" width="9.42578125" style="60" bestFit="1" customWidth="1"/>
    <col min="5913" max="5913" width="6.85546875" style="60" bestFit="1" customWidth="1"/>
    <col min="5914" max="5915" width="12.140625" style="60" bestFit="1" customWidth="1"/>
    <col min="5916" max="5916" width="8.140625" style="60" bestFit="1" customWidth="1"/>
    <col min="5917" max="5919" width="8.28515625" style="60" bestFit="1" customWidth="1"/>
    <col min="5920" max="5920" width="8.140625" style="60" bestFit="1" customWidth="1"/>
    <col min="5921" max="5921" width="8.28515625" style="60" bestFit="1" customWidth="1"/>
    <col min="5922" max="5922" width="8.140625" style="60" bestFit="1" customWidth="1"/>
    <col min="5923" max="5923" width="8.28515625" style="60" bestFit="1" customWidth="1"/>
    <col min="5924" max="5925" width="6.85546875" style="60" bestFit="1" customWidth="1"/>
    <col min="5926" max="5926" width="8.140625" style="60" bestFit="1" customWidth="1"/>
    <col min="5927" max="5927" width="8.28515625" style="60" bestFit="1" customWidth="1"/>
    <col min="5928" max="5928" width="6.85546875" style="60" bestFit="1" customWidth="1"/>
    <col min="5929" max="5929" width="8.140625" style="60" bestFit="1" customWidth="1"/>
    <col min="5930" max="5931" width="16.5703125" style="60" bestFit="1" customWidth="1"/>
    <col min="5932" max="5932" width="13.85546875" style="60" bestFit="1" customWidth="1"/>
    <col min="5933" max="5937" width="16.5703125" style="60" bestFit="1" customWidth="1"/>
    <col min="5938" max="5939" width="17.42578125" style="60" bestFit="1" customWidth="1"/>
    <col min="5940" max="5967" width="16.5703125" style="60" bestFit="1" customWidth="1"/>
    <col min="5968" max="5969" width="17.42578125" style="60" bestFit="1" customWidth="1"/>
    <col min="5970" max="5970" width="16.5703125" style="60" bestFit="1" customWidth="1"/>
    <col min="5971" max="5971" width="10.85546875" style="60" bestFit="1" customWidth="1"/>
    <col min="5972" max="5972" width="16.5703125" style="60" bestFit="1" customWidth="1"/>
    <col min="5973" max="5973" width="10.85546875" style="60" bestFit="1" customWidth="1"/>
    <col min="5974" max="5974" width="12.28515625" style="60" bestFit="1" customWidth="1"/>
    <col min="5975" max="5975" width="6.140625" style="60" bestFit="1" customWidth="1"/>
    <col min="5976" max="5976" width="6.42578125" style="60" bestFit="1" customWidth="1"/>
    <col min="5977" max="5977" width="9" style="60" bestFit="1" customWidth="1"/>
    <col min="5978" max="5978" width="54.28515625" style="60" bestFit="1" customWidth="1"/>
    <col min="5979" max="5979" width="9.42578125" style="60" bestFit="1" customWidth="1"/>
    <col min="5980" max="5980" width="6.85546875" style="60" bestFit="1" customWidth="1"/>
    <col min="5981" max="5981" width="9.42578125" style="60" bestFit="1" customWidth="1"/>
    <col min="5982" max="5982" width="6.85546875" style="60" bestFit="1" customWidth="1"/>
    <col min="5983" max="5983" width="20.85546875" style="60" customWidth="1"/>
    <col min="5984" max="5984" width="13.5703125" style="60" bestFit="1" customWidth="1"/>
    <col min="5985" max="5985" width="36.5703125" style="60" customWidth="1"/>
    <col min="5986" max="5989" width="31.5703125" style="60"/>
    <col min="5990" max="5990" width="20" style="60" customWidth="1"/>
    <col min="5991" max="5991" width="16.42578125" style="60" customWidth="1"/>
    <col min="5992" max="5992" width="24.140625" style="60" customWidth="1"/>
    <col min="5993" max="5993" width="17.5703125" style="60" customWidth="1"/>
    <col min="5994" max="5994" width="21.85546875" style="60" customWidth="1"/>
    <col min="5995" max="6133" width="31.5703125" style="60"/>
    <col min="6134" max="6134" width="18.28515625" style="60" customWidth="1"/>
    <col min="6135" max="6135" width="7.42578125" style="60" customWidth="1"/>
    <col min="6136" max="6137" width="6.140625" style="60" bestFit="1" customWidth="1"/>
    <col min="6138" max="6138" width="15" style="60" customWidth="1"/>
    <col min="6139" max="6139" width="15.28515625" style="60" customWidth="1"/>
    <col min="6140" max="6141" width="11.5703125" style="60" customWidth="1"/>
    <col min="6142" max="6142" width="13" style="60" customWidth="1"/>
    <col min="6143" max="6143" width="10.5703125" style="60" bestFit="1" customWidth="1"/>
    <col min="6144" max="6144" width="18.5703125" style="60" customWidth="1"/>
    <col min="6145" max="6145" width="6.140625" style="60" bestFit="1" customWidth="1"/>
    <col min="6146" max="6146" width="6.140625" style="60" customWidth="1"/>
    <col min="6147" max="6148" width="7.5703125" style="60" customWidth="1"/>
    <col min="6149" max="6149" width="19.5703125" style="60" customWidth="1"/>
    <col min="6150" max="6150" width="35.28515625" style="60" customWidth="1"/>
    <col min="6151" max="6151" width="16.140625" style="60" customWidth="1"/>
    <col min="6152" max="6153" width="9.5703125" style="60" customWidth="1"/>
    <col min="6154" max="6154" width="16.5703125" style="60" customWidth="1"/>
    <col min="6155" max="6155" width="12.140625" style="60" customWidth="1"/>
    <col min="6156" max="6156" width="14.42578125" style="60" customWidth="1"/>
    <col min="6157" max="6157" width="14" style="60" customWidth="1"/>
    <col min="6158" max="6158" width="7.5703125" style="60" customWidth="1"/>
    <col min="6159" max="6159" width="8.5703125" style="60" customWidth="1"/>
    <col min="6160" max="6160" width="8.140625" style="60" customWidth="1"/>
    <col min="6161" max="6161" width="9" style="60" customWidth="1"/>
    <col min="6162" max="6162" width="5.85546875" style="60" customWidth="1"/>
    <col min="6163" max="6163" width="7.5703125" style="60" bestFit="1" customWidth="1"/>
    <col min="6164" max="6164" width="6.85546875" style="60" bestFit="1" customWidth="1"/>
    <col min="6165" max="6165" width="24.140625" style="60" customWidth="1"/>
    <col min="6166" max="6167" width="12.140625" style="60" bestFit="1" customWidth="1"/>
    <col min="6168" max="6168" width="9.42578125" style="60" bestFit="1" customWidth="1"/>
    <col min="6169" max="6169" width="6.85546875" style="60" bestFit="1" customWidth="1"/>
    <col min="6170" max="6171" width="12.140625" style="60" bestFit="1" customWidth="1"/>
    <col min="6172" max="6172" width="8.140625" style="60" bestFit="1" customWidth="1"/>
    <col min="6173" max="6175" width="8.28515625" style="60" bestFit="1" customWidth="1"/>
    <col min="6176" max="6176" width="8.140625" style="60" bestFit="1" customWidth="1"/>
    <col min="6177" max="6177" width="8.28515625" style="60" bestFit="1" customWidth="1"/>
    <col min="6178" max="6178" width="8.140625" style="60" bestFit="1" customWidth="1"/>
    <col min="6179" max="6179" width="8.28515625" style="60" bestFit="1" customWidth="1"/>
    <col min="6180" max="6181" width="6.85546875" style="60" bestFit="1" customWidth="1"/>
    <col min="6182" max="6182" width="8.140625" style="60" bestFit="1" customWidth="1"/>
    <col min="6183" max="6183" width="8.28515625" style="60" bestFit="1" customWidth="1"/>
    <col min="6184" max="6184" width="6.85546875" style="60" bestFit="1" customWidth="1"/>
    <col min="6185" max="6185" width="8.140625" style="60" bestFit="1" customWidth="1"/>
    <col min="6186" max="6187" width="16.5703125" style="60" bestFit="1" customWidth="1"/>
    <col min="6188" max="6188" width="13.85546875" style="60" bestFit="1" customWidth="1"/>
    <col min="6189" max="6193" width="16.5703125" style="60" bestFit="1" customWidth="1"/>
    <col min="6194" max="6195" width="17.42578125" style="60" bestFit="1" customWidth="1"/>
    <col min="6196" max="6223" width="16.5703125" style="60" bestFit="1" customWidth="1"/>
    <col min="6224" max="6225" width="17.42578125" style="60" bestFit="1" customWidth="1"/>
    <col min="6226" max="6226" width="16.5703125" style="60" bestFit="1" customWidth="1"/>
    <col min="6227" max="6227" width="10.85546875" style="60" bestFit="1" customWidth="1"/>
    <col min="6228" max="6228" width="16.5703125" style="60" bestFit="1" customWidth="1"/>
    <col min="6229" max="6229" width="10.85546875" style="60" bestFit="1" customWidth="1"/>
    <col min="6230" max="6230" width="12.28515625" style="60" bestFit="1" customWidth="1"/>
    <col min="6231" max="6231" width="6.140625" style="60" bestFit="1" customWidth="1"/>
    <col min="6232" max="6232" width="6.42578125" style="60" bestFit="1" customWidth="1"/>
    <col min="6233" max="6233" width="9" style="60" bestFit="1" customWidth="1"/>
    <col min="6234" max="6234" width="54.28515625" style="60" bestFit="1" customWidth="1"/>
    <col min="6235" max="6235" width="9.42578125" style="60" bestFit="1" customWidth="1"/>
    <col min="6236" max="6236" width="6.85546875" style="60" bestFit="1" customWidth="1"/>
    <col min="6237" max="6237" width="9.42578125" style="60" bestFit="1" customWidth="1"/>
    <col min="6238" max="6238" width="6.85546875" style="60" bestFit="1" customWidth="1"/>
    <col min="6239" max="6239" width="20.85546875" style="60" customWidth="1"/>
    <col min="6240" max="6240" width="13.5703125" style="60" bestFit="1" customWidth="1"/>
    <col min="6241" max="6241" width="36.5703125" style="60" customWidth="1"/>
    <col min="6242" max="6245" width="31.5703125" style="60"/>
    <col min="6246" max="6246" width="20" style="60" customWidth="1"/>
    <col min="6247" max="6247" width="16.42578125" style="60" customWidth="1"/>
    <col min="6248" max="6248" width="24.140625" style="60" customWidth="1"/>
    <col min="6249" max="6249" width="17.5703125" style="60" customWidth="1"/>
    <col min="6250" max="6250" width="21.85546875" style="60" customWidth="1"/>
    <col min="6251" max="6389" width="31.5703125" style="60"/>
    <col min="6390" max="6390" width="18.28515625" style="60" customWidth="1"/>
    <col min="6391" max="6391" width="7.42578125" style="60" customWidth="1"/>
    <col min="6392" max="6393" width="6.140625" style="60" bestFit="1" customWidth="1"/>
    <col min="6394" max="6394" width="15" style="60" customWidth="1"/>
    <col min="6395" max="6395" width="15.28515625" style="60" customWidth="1"/>
    <col min="6396" max="6397" width="11.5703125" style="60" customWidth="1"/>
    <col min="6398" max="6398" width="13" style="60" customWidth="1"/>
    <col min="6399" max="6399" width="10.5703125" style="60" bestFit="1" customWidth="1"/>
    <col min="6400" max="6400" width="18.5703125" style="60" customWidth="1"/>
    <col min="6401" max="6401" width="6.140625" style="60" bestFit="1" customWidth="1"/>
    <col min="6402" max="6402" width="6.140625" style="60" customWidth="1"/>
    <col min="6403" max="6404" width="7.5703125" style="60" customWidth="1"/>
    <col min="6405" max="6405" width="19.5703125" style="60" customWidth="1"/>
    <col min="6406" max="6406" width="35.28515625" style="60" customWidth="1"/>
    <col min="6407" max="6407" width="16.140625" style="60" customWidth="1"/>
    <col min="6408" max="6409" width="9.5703125" style="60" customWidth="1"/>
    <col min="6410" max="6410" width="16.5703125" style="60" customWidth="1"/>
    <col min="6411" max="6411" width="12.140625" style="60" customWidth="1"/>
    <col min="6412" max="6412" width="14.42578125" style="60" customWidth="1"/>
    <col min="6413" max="6413" width="14" style="60" customWidth="1"/>
    <col min="6414" max="6414" width="7.5703125" style="60" customWidth="1"/>
    <col min="6415" max="6415" width="8.5703125" style="60" customWidth="1"/>
    <col min="6416" max="6416" width="8.140625" style="60" customWidth="1"/>
    <col min="6417" max="6417" width="9" style="60" customWidth="1"/>
    <col min="6418" max="6418" width="5.85546875" style="60" customWidth="1"/>
    <col min="6419" max="6419" width="7.5703125" style="60" bestFit="1" customWidth="1"/>
    <col min="6420" max="6420" width="6.85546875" style="60" bestFit="1" customWidth="1"/>
    <col min="6421" max="6421" width="24.140625" style="60" customWidth="1"/>
    <col min="6422" max="6423" width="12.140625" style="60" bestFit="1" customWidth="1"/>
    <col min="6424" max="6424" width="9.42578125" style="60" bestFit="1" customWidth="1"/>
    <col min="6425" max="6425" width="6.85546875" style="60" bestFit="1" customWidth="1"/>
    <col min="6426" max="6427" width="12.140625" style="60" bestFit="1" customWidth="1"/>
    <col min="6428" max="6428" width="8.140625" style="60" bestFit="1" customWidth="1"/>
    <col min="6429" max="6431" width="8.28515625" style="60" bestFit="1" customWidth="1"/>
    <col min="6432" max="6432" width="8.140625" style="60" bestFit="1" customWidth="1"/>
    <col min="6433" max="6433" width="8.28515625" style="60" bestFit="1" customWidth="1"/>
    <col min="6434" max="6434" width="8.140625" style="60" bestFit="1" customWidth="1"/>
    <col min="6435" max="6435" width="8.28515625" style="60" bestFit="1" customWidth="1"/>
    <col min="6436" max="6437" width="6.85546875" style="60" bestFit="1" customWidth="1"/>
    <col min="6438" max="6438" width="8.140625" style="60" bestFit="1" customWidth="1"/>
    <col min="6439" max="6439" width="8.28515625" style="60" bestFit="1" customWidth="1"/>
    <col min="6440" max="6440" width="6.85546875" style="60" bestFit="1" customWidth="1"/>
    <col min="6441" max="6441" width="8.140625" style="60" bestFit="1" customWidth="1"/>
    <col min="6442" max="6443" width="16.5703125" style="60" bestFit="1" customWidth="1"/>
    <col min="6444" max="6444" width="13.85546875" style="60" bestFit="1" customWidth="1"/>
    <col min="6445" max="6449" width="16.5703125" style="60" bestFit="1" customWidth="1"/>
    <col min="6450" max="6451" width="17.42578125" style="60" bestFit="1" customWidth="1"/>
    <col min="6452" max="6479" width="16.5703125" style="60" bestFit="1" customWidth="1"/>
    <col min="6480" max="6481" width="17.42578125" style="60" bestFit="1" customWidth="1"/>
    <col min="6482" max="6482" width="16.5703125" style="60" bestFit="1" customWidth="1"/>
    <col min="6483" max="6483" width="10.85546875" style="60" bestFit="1" customWidth="1"/>
    <col min="6484" max="6484" width="16.5703125" style="60" bestFit="1" customWidth="1"/>
    <col min="6485" max="6485" width="10.85546875" style="60" bestFit="1" customWidth="1"/>
    <col min="6486" max="6486" width="12.28515625" style="60" bestFit="1" customWidth="1"/>
    <col min="6487" max="6487" width="6.140625" style="60" bestFit="1" customWidth="1"/>
    <col min="6488" max="6488" width="6.42578125" style="60" bestFit="1" customWidth="1"/>
    <col min="6489" max="6489" width="9" style="60" bestFit="1" customWidth="1"/>
    <col min="6490" max="6490" width="54.28515625" style="60" bestFit="1" customWidth="1"/>
    <col min="6491" max="6491" width="9.42578125" style="60" bestFit="1" customWidth="1"/>
    <col min="6492" max="6492" width="6.85546875" style="60" bestFit="1" customWidth="1"/>
    <col min="6493" max="6493" width="9.42578125" style="60" bestFit="1" customWidth="1"/>
    <col min="6494" max="6494" width="6.85546875" style="60" bestFit="1" customWidth="1"/>
    <col min="6495" max="6495" width="20.85546875" style="60" customWidth="1"/>
    <col min="6496" max="6496" width="13.5703125" style="60" bestFit="1" customWidth="1"/>
    <col min="6497" max="6497" width="36.5703125" style="60" customWidth="1"/>
    <col min="6498" max="6501" width="31.5703125" style="60"/>
    <col min="6502" max="6502" width="20" style="60" customWidth="1"/>
    <col min="6503" max="6503" width="16.42578125" style="60" customWidth="1"/>
    <col min="6504" max="6504" width="24.140625" style="60" customWidth="1"/>
    <col min="6505" max="6505" width="17.5703125" style="60" customWidth="1"/>
    <col min="6506" max="6506" width="21.85546875" style="60" customWidth="1"/>
    <col min="6507" max="6645" width="31.5703125" style="60"/>
    <col min="6646" max="6646" width="18.28515625" style="60" customWidth="1"/>
    <col min="6647" max="6647" width="7.42578125" style="60" customWidth="1"/>
    <col min="6648" max="6649" width="6.140625" style="60" bestFit="1" customWidth="1"/>
    <col min="6650" max="6650" width="15" style="60" customWidth="1"/>
    <col min="6651" max="6651" width="15.28515625" style="60" customWidth="1"/>
    <col min="6652" max="6653" width="11.5703125" style="60" customWidth="1"/>
    <col min="6654" max="6654" width="13" style="60" customWidth="1"/>
    <col min="6655" max="6655" width="10.5703125" style="60" bestFit="1" customWidth="1"/>
    <col min="6656" max="6656" width="18.5703125" style="60" customWidth="1"/>
    <col min="6657" max="6657" width="6.140625" style="60" bestFit="1" customWidth="1"/>
    <col min="6658" max="6658" width="6.140625" style="60" customWidth="1"/>
    <col min="6659" max="6660" width="7.5703125" style="60" customWidth="1"/>
    <col min="6661" max="6661" width="19.5703125" style="60" customWidth="1"/>
    <col min="6662" max="6662" width="35.28515625" style="60" customWidth="1"/>
    <col min="6663" max="6663" width="16.140625" style="60" customWidth="1"/>
    <col min="6664" max="6665" width="9.5703125" style="60" customWidth="1"/>
    <col min="6666" max="6666" width="16.5703125" style="60" customWidth="1"/>
    <col min="6667" max="6667" width="12.140625" style="60" customWidth="1"/>
    <col min="6668" max="6668" width="14.42578125" style="60" customWidth="1"/>
    <col min="6669" max="6669" width="14" style="60" customWidth="1"/>
    <col min="6670" max="6670" width="7.5703125" style="60" customWidth="1"/>
    <col min="6671" max="6671" width="8.5703125" style="60" customWidth="1"/>
    <col min="6672" max="6672" width="8.140625" style="60" customWidth="1"/>
    <col min="6673" max="6673" width="9" style="60" customWidth="1"/>
    <col min="6674" max="6674" width="5.85546875" style="60" customWidth="1"/>
    <col min="6675" max="6675" width="7.5703125" style="60" bestFit="1" customWidth="1"/>
    <col min="6676" max="6676" width="6.85546875" style="60" bestFit="1" customWidth="1"/>
    <col min="6677" max="6677" width="24.140625" style="60" customWidth="1"/>
    <col min="6678" max="6679" width="12.140625" style="60" bestFit="1" customWidth="1"/>
    <col min="6680" max="6680" width="9.42578125" style="60" bestFit="1" customWidth="1"/>
    <col min="6681" max="6681" width="6.85546875" style="60" bestFit="1" customWidth="1"/>
    <col min="6682" max="6683" width="12.140625" style="60" bestFit="1" customWidth="1"/>
    <col min="6684" max="6684" width="8.140625" style="60" bestFit="1" customWidth="1"/>
    <col min="6685" max="6687" width="8.28515625" style="60" bestFit="1" customWidth="1"/>
    <col min="6688" max="6688" width="8.140625" style="60" bestFit="1" customWidth="1"/>
    <col min="6689" max="6689" width="8.28515625" style="60" bestFit="1" customWidth="1"/>
    <col min="6690" max="6690" width="8.140625" style="60" bestFit="1" customWidth="1"/>
    <col min="6691" max="6691" width="8.28515625" style="60" bestFit="1" customWidth="1"/>
    <col min="6692" max="6693" width="6.85546875" style="60" bestFit="1" customWidth="1"/>
    <col min="6694" max="6694" width="8.140625" style="60" bestFit="1" customWidth="1"/>
    <col min="6695" max="6695" width="8.28515625" style="60" bestFit="1" customWidth="1"/>
    <col min="6696" max="6696" width="6.85546875" style="60" bestFit="1" customWidth="1"/>
    <col min="6697" max="6697" width="8.140625" style="60" bestFit="1" customWidth="1"/>
    <col min="6698" max="6699" width="16.5703125" style="60" bestFit="1" customWidth="1"/>
    <col min="6700" max="6700" width="13.85546875" style="60" bestFit="1" customWidth="1"/>
    <col min="6701" max="6705" width="16.5703125" style="60" bestFit="1" customWidth="1"/>
    <col min="6706" max="6707" width="17.42578125" style="60" bestFit="1" customWidth="1"/>
    <col min="6708" max="6735" width="16.5703125" style="60" bestFit="1" customWidth="1"/>
    <col min="6736" max="6737" width="17.42578125" style="60" bestFit="1" customWidth="1"/>
    <col min="6738" max="6738" width="16.5703125" style="60" bestFit="1" customWidth="1"/>
    <col min="6739" max="6739" width="10.85546875" style="60" bestFit="1" customWidth="1"/>
    <col min="6740" max="6740" width="16.5703125" style="60" bestFit="1" customWidth="1"/>
    <col min="6741" max="6741" width="10.85546875" style="60" bestFit="1" customWidth="1"/>
    <col min="6742" max="6742" width="12.28515625" style="60" bestFit="1" customWidth="1"/>
    <col min="6743" max="6743" width="6.140625" style="60" bestFit="1" customWidth="1"/>
    <col min="6744" max="6744" width="6.42578125" style="60" bestFit="1" customWidth="1"/>
    <col min="6745" max="6745" width="9" style="60" bestFit="1" customWidth="1"/>
    <col min="6746" max="6746" width="54.28515625" style="60" bestFit="1" customWidth="1"/>
    <col min="6747" max="6747" width="9.42578125" style="60" bestFit="1" customWidth="1"/>
    <col min="6748" max="6748" width="6.85546875" style="60" bestFit="1" customWidth="1"/>
    <col min="6749" max="6749" width="9.42578125" style="60" bestFit="1" customWidth="1"/>
    <col min="6750" max="6750" width="6.85546875" style="60" bestFit="1" customWidth="1"/>
    <col min="6751" max="6751" width="20.85546875" style="60" customWidth="1"/>
    <col min="6752" max="6752" width="13.5703125" style="60" bestFit="1" customWidth="1"/>
    <col min="6753" max="6753" width="36.5703125" style="60" customWidth="1"/>
    <col min="6754" max="6757" width="31.5703125" style="60"/>
    <col min="6758" max="6758" width="20" style="60" customWidth="1"/>
    <col min="6759" max="6759" width="16.42578125" style="60" customWidth="1"/>
    <col min="6760" max="6760" width="24.140625" style="60" customWidth="1"/>
    <col min="6761" max="6761" width="17.5703125" style="60" customWidth="1"/>
    <col min="6762" max="6762" width="21.85546875" style="60" customWidth="1"/>
    <col min="6763" max="6901" width="31.5703125" style="60"/>
    <col min="6902" max="6902" width="18.28515625" style="60" customWidth="1"/>
    <col min="6903" max="6903" width="7.42578125" style="60" customWidth="1"/>
    <col min="6904" max="6905" width="6.140625" style="60" bestFit="1" customWidth="1"/>
    <col min="6906" max="6906" width="15" style="60" customWidth="1"/>
    <col min="6907" max="6907" width="15.28515625" style="60" customWidth="1"/>
    <col min="6908" max="6909" width="11.5703125" style="60" customWidth="1"/>
    <col min="6910" max="6910" width="13" style="60" customWidth="1"/>
    <col min="6911" max="6911" width="10.5703125" style="60" bestFit="1" customWidth="1"/>
    <col min="6912" max="6912" width="18.5703125" style="60" customWidth="1"/>
    <col min="6913" max="6913" width="6.140625" style="60" bestFit="1" customWidth="1"/>
    <col min="6914" max="6914" width="6.140625" style="60" customWidth="1"/>
    <col min="6915" max="6916" width="7.5703125" style="60" customWidth="1"/>
    <col min="6917" max="6917" width="19.5703125" style="60" customWidth="1"/>
    <col min="6918" max="6918" width="35.28515625" style="60" customWidth="1"/>
    <col min="6919" max="6919" width="16.140625" style="60" customWidth="1"/>
    <col min="6920" max="6921" width="9.5703125" style="60" customWidth="1"/>
    <col min="6922" max="6922" width="16.5703125" style="60" customWidth="1"/>
    <col min="6923" max="6923" width="12.140625" style="60" customWidth="1"/>
    <col min="6924" max="6924" width="14.42578125" style="60" customWidth="1"/>
    <col min="6925" max="6925" width="14" style="60" customWidth="1"/>
    <col min="6926" max="6926" width="7.5703125" style="60" customWidth="1"/>
    <col min="6927" max="6927" width="8.5703125" style="60" customWidth="1"/>
    <col min="6928" max="6928" width="8.140625" style="60" customWidth="1"/>
    <col min="6929" max="6929" width="9" style="60" customWidth="1"/>
    <col min="6930" max="6930" width="5.85546875" style="60" customWidth="1"/>
    <col min="6931" max="6931" width="7.5703125" style="60" bestFit="1" customWidth="1"/>
    <col min="6932" max="6932" width="6.85546875" style="60" bestFit="1" customWidth="1"/>
    <col min="6933" max="6933" width="24.140625" style="60" customWidth="1"/>
    <col min="6934" max="6935" width="12.140625" style="60" bestFit="1" customWidth="1"/>
    <col min="6936" max="6936" width="9.42578125" style="60" bestFit="1" customWidth="1"/>
    <col min="6937" max="6937" width="6.85546875" style="60" bestFit="1" customWidth="1"/>
    <col min="6938" max="6939" width="12.140625" style="60" bestFit="1" customWidth="1"/>
    <col min="6940" max="6940" width="8.140625" style="60" bestFit="1" customWidth="1"/>
    <col min="6941" max="6943" width="8.28515625" style="60" bestFit="1" customWidth="1"/>
    <col min="6944" max="6944" width="8.140625" style="60" bestFit="1" customWidth="1"/>
    <col min="6945" max="6945" width="8.28515625" style="60" bestFit="1" customWidth="1"/>
    <col min="6946" max="6946" width="8.140625" style="60" bestFit="1" customWidth="1"/>
    <col min="6947" max="6947" width="8.28515625" style="60" bestFit="1" customWidth="1"/>
    <col min="6948" max="6949" width="6.85546875" style="60" bestFit="1" customWidth="1"/>
    <col min="6950" max="6950" width="8.140625" style="60" bestFit="1" customWidth="1"/>
    <col min="6951" max="6951" width="8.28515625" style="60" bestFit="1" customWidth="1"/>
    <col min="6952" max="6952" width="6.85546875" style="60" bestFit="1" customWidth="1"/>
    <col min="6953" max="6953" width="8.140625" style="60" bestFit="1" customWidth="1"/>
    <col min="6954" max="6955" width="16.5703125" style="60" bestFit="1" customWidth="1"/>
    <col min="6956" max="6956" width="13.85546875" style="60" bestFit="1" customWidth="1"/>
    <col min="6957" max="6961" width="16.5703125" style="60" bestFit="1" customWidth="1"/>
    <col min="6962" max="6963" width="17.42578125" style="60" bestFit="1" customWidth="1"/>
    <col min="6964" max="6991" width="16.5703125" style="60" bestFit="1" customWidth="1"/>
    <col min="6992" max="6993" width="17.42578125" style="60" bestFit="1" customWidth="1"/>
    <col min="6994" max="6994" width="16.5703125" style="60" bestFit="1" customWidth="1"/>
    <col min="6995" max="6995" width="10.85546875" style="60" bestFit="1" customWidth="1"/>
    <col min="6996" max="6996" width="16.5703125" style="60" bestFit="1" customWidth="1"/>
    <col min="6997" max="6997" width="10.85546875" style="60" bestFit="1" customWidth="1"/>
    <col min="6998" max="6998" width="12.28515625" style="60" bestFit="1" customWidth="1"/>
    <col min="6999" max="6999" width="6.140625" style="60" bestFit="1" customWidth="1"/>
    <col min="7000" max="7000" width="6.42578125" style="60" bestFit="1" customWidth="1"/>
    <col min="7001" max="7001" width="9" style="60" bestFit="1" customWidth="1"/>
    <col min="7002" max="7002" width="54.28515625" style="60" bestFit="1" customWidth="1"/>
    <col min="7003" max="7003" width="9.42578125" style="60" bestFit="1" customWidth="1"/>
    <col min="7004" max="7004" width="6.85546875" style="60" bestFit="1" customWidth="1"/>
    <col min="7005" max="7005" width="9.42578125" style="60" bestFit="1" customWidth="1"/>
    <col min="7006" max="7006" width="6.85546875" style="60" bestFit="1" customWidth="1"/>
    <col min="7007" max="7007" width="20.85546875" style="60" customWidth="1"/>
    <col min="7008" max="7008" width="13.5703125" style="60" bestFit="1" customWidth="1"/>
    <col min="7009" max="7009" width="36.5703125" style="60" customWidth="1"/>
    <col min="7010" max="7013" width="31.5703125" style="60"/>
    <col min="7014" max="7014" width="20" style="60" customWidth="1"/>
    <col min="7015" max="7015" width="16.42578125" style="60" customWidth="1"/>
    <col min="7016" max="7016" width="24.140625" style="60" customWidth="1"/>
    <col min="7017" max="7017" width="17.5703125" style="60" customWidth="1"/>
    <col min="7018" max="7018" width="21.85546875" style="60" customWidth="1"/>
    <col min="7019" max="7157" width="31.5703125" style="60"/>
    <col min="7158" max="7158" width="18.28515625" style="60" customWidth="1"/>
    <col min="7159" max="7159" width="7.42578125" style="60" customWidth="1"/>
    <col min="7160" max="7161" width="6.140625" style="60" bestFit="1" customWidth="1"/>
    <col min="7162" max="7162" width="15" style="60" customWidth="1"/>
    <col min="7163" max="7163" width="15.28515625" style="60" customWidth="1"/>
    <col min="7164" max="7165" width="11.5703125" style="60" customWidth="1"/>
    <col min="7166" max="7166" width="13" style="60" customWidth="1"/>
    <col min="7167" max="7167" width="10.5703125" style="60" bestFit="1" customWidth="1"/>
    <col min="7168" max="7168" width="18.5703125" style="60" customWidth="1"/>
    <col min="7169" max="7169" width="6.140625" style="60" bestFit="1" customWidth="1"/>
    <col min="7170" max="7170" width="6.140625" style="60" customWidth="1"/>
    <col min="7171" max="7172" width="7.5703125" style="60" customWidth="1"/>
    <col min="7173" max="7173" width="19.5703125" style="60" customWidth="1"/>
    <col min="7174" max="7174" width="35.28515625" style="60" customWidth="1"/>
    <col min="7175" max="7175" width="16.140625" style="60" customWidth="1"/>
    <col min="7176" max="7177" width="9.5703125" style="60" customWidth="1"/>
    <col min="7178" max="7178" width="16.5703125" style="60" customWidth="1"/>
    <col min="7179" max="7179" width="12.140625" style="60" customWidth="1"/>
    <col min="7180" max="7180" width="14.42578125" style="60" customWidth="1"/>
    <col min="7181" max="7181" width="14" style="60" customWidth="1"/>
    <col min="7182" max="7182" width="7.5703125" style="60" customWidth="1"/>
    <col min="7183" max="7183" width="8.5703125" style="60" customWidth="1"/>
    <col min="7184" max="7184" width="8.140625" style="60" customWidth="1"/>
    <col min="7185" max="7185" width="9" style="60" customWidth="1"/>
    <col min="7186" max="7186" width="5.85546875" style="60" customWidth="1"/>
    <col min="7187" max="7187" width="7.5703125" style="60" bestFit="1" customWidth="1"/>
    <col min="7188" max="7188" width="6.85546875" style="60" bestFit="1" customWidth="1"/>
    <col min="7189" max="7189" width="24.140625" style="60" customWidth="1"/>
    <col min="7190" max="7191" width="12.140625" style="60" bestFit="1" customWidth="1"/>
    <col min="7192" max="7192" width="9.42578125" style="60" bestFit="1" customWidth="1"/>
    <col min="7193" max="7193" width="6.85546875" style="60" bestFit="1" customWidth="1"/>
    <col min="7194" max="7195" width="12.140625" style="60" bestFit="1" customWidth="1"/>
    <col min="7196" max="7196" width="8.140625" style="60" bestFit="1" customWidth="1"/>
    <col min="7197" max="7199" width="8.28515625" style="60" bestFit="1" customWidth="1"/>
    <col min="7200" max="7200" width="8.140625" style="60" bestFit="1" customWidth="1"/>
    <col min="7201" max="7201" width="8.28515625" style="60" bestFit="1" customWidth="1"/>
    <col min="7202" max="7202" width="8.140625" style="60" bestFit="1" customWidth="1"/>
    <col min="7203" max="7203" width="8.28515625" style="60" bestFit="1" customWidth="1"/>
    <col min="7204" max="7205" width="6.85546875" style="60" bestFit="1" customWidth="1"/>
    <col min="7206" max="7206" width="8.140625" style="60" bestFit="1" customWidth="1"/>
    <col min="7207" max="7207" width="8.28515625" style="60" bestFit="1" customWidth="1"/>
    <col min="7208" max="7208" width="6.85546875" style="60" bestFit="1" customWidth="1"/>
    <col min="7209" max="7209" width="8.140625" style="60" bestFit="1" customWidth="1"/>
    <col min="7210" max="7211" width="16.5703125" style="60" bestFit="1" customWidth="1"/>
    <col min="7212" max="7212" width="13.85546875" style="60" bestFit="1" customWidth="1"/>
    <col min="7213" max="7217" width="16.5703125" style="60" bestFit="1" customWidth="1"/>
    <col min="7218" max="7219" width="17.42578125" style="60" bestFit="1" customWidth="1"/>
    <col min="7220" max="7247" width="16.5703125" style="60" bestFit="1" customWidth="1"/>
    <col min="7248" max="7249" width="17.42578125" style="60" bestFit="1" customWidth="1"/>
    <col min="7250" max="7250" width="16.5703125" style="60" bestFit="1" customWidth="1"/>
    <col min="7251" max="7251" width="10.85546875" style="60" bestFit="1" customWidth="1"/>
    <col min="7252" max="7252" width="16.5703125" style="60" bestFit="1" customWidth="1"/>
    <col min="7253" max="7253" width="10.85546875" style="60" bestFit="1" customWidth="1"/>
    <col min="7254" max="7254" width="12.28515625" style="60" bestFit="1" customWidth="1"/>
    <col min="7255" max="7255" width="6.140625" style="60" bestFit="1" customWidth="1"/>
    <col min="7256" max="7256" width="6.42578125" style="60" bestFit="1" customWidth="1"/>
    <col min="7257" max="7257" width="9" style="60" bestFit="1" customWidth="1"/>
    <col min="7258" max="7258" width="54.28515625" style="60" bestFit="1" customWidth="1"/>
    <col min="7259" max="7259" width="9.42578125" style="60" bestFit="1" customWidth="1"/>
    <col min="7260" max="7260" width="6.85546875" style="60" bestFit="1" customWidth="1"/>
    <col min="7261" max="7261" width="9.42578125" style="60" bestFit="1" customWidth="1"/>
    <col min="7262" max="7262" width="6.85546875" style="60" bestFit="1" customWidth="1"/>
    <col min="7263" max="7263" width="20.85546875" style="60" customWidth="1"/>
    <col min="7264" max="7264" width="13.5703125" style="60" bestFit="1" customWidth="1"/>
    <col min="7265" max="7265" width="36.5703125" style="60" customWidth="1"/>
    <col min="7266" max="7269" width="31.5703125" style="60"/>
    <col min="7270" max="7270" width="20" style="60" customWidth="1"/>
    <col min="7271" max="7271" width="16.42578125" style="60" customWidth="1"/>
    <col min="7272" max="7272" width="24.140625" style="60" customWidth="1"/>
    <col min="7273" max="7273" width="17.5703125" style="60" customWidth="1"/>
    <col min="7274" max="7274" width="21.85546875" style="60" customWidth="1"/>
    <col min="7275" max="7413" width="31.5703125" style="60"/>
    <col min="7414" max="7414" width="18.28515625" style="60" customWidth="1"/>
    <col min="7415" max="7415" width="7.42578125" style="60" customWidth="1"/>
    <col min="7416" max="7417" width="6.140625" style="60" bestFit="1" customWidth="1"/>
    <col min="7418" max="7418" width="15" style="60" customWidth="1"/>
    <col min="7419" max="7419" width="15.28515625" style="60" customWidth="1"/>
    <col min="7420" max="7421" width="11.5703125" style="60" customWidth="1"/>
    <col min="7422" max="7422" width="13" style="60" customWidth="1"/>
    <col min="7423" max="7423" width="10.5703125" style="60" bestFit="1" customWidth="1"/>
    <col min="7424" max="7424" width="18.5703125" style="60" customWidth="1"/>
    <col min="7425" max="7425" width="6.140625" style="60" bestFit="1" customWidth="1"/>
    <col min="7426" max="7426" width="6.140625" style="60" customWidth="1"/>
    <col min="7427" max="7428" width="7.5703125" style="60" customWidth="1"/>
    <col min="7429" max="7429" width="19.5703125" style="60" customWidth="1"/>
    <col min="7430" max="7430" width="35.28515625" style="60" customWidth="1"/>
    <col min="7431" max="7431" width="16.140625" style="60" customWidth="1"/>
    <col min="7432" max="7433" width="9.5703125" style="60" customWidth="1"/>
    <col min="7434" max="7434" width="16.5703125" style="60" customWidth="1"/>
    <col min="7435" max="7435" width="12.140625" style="60" customWidth="1"/>
    <col min="7436" max="7436" width="14.42578125" style="60" customWidth="1"/>
    <col min="7437" max="7437" width="14" style="60" customWidth="1"/>
    <col min="7438" max="7438" width="7.5703125" style="60" customWidth="1"/>
    <col min="7439" max="7439" width="8.5703125" style="60" customWidth="1"/>
    <col min="7440" max="7440" width="8.140625" style="60" customWidth="1"/>
    <col min="7441" max="7441" width="9" style="60" customWidth="1"/>
    <col min="7442" max="7442" width="5.85546875" style="60" customWidth="1"/>
    <col min="7443" max="7443" width="7.5703125" style="60" bestFit="1" customWidth="1"/>
    <col min="7444" max="7444" width="6.85546875" style="60" bestFit="1" customWidth="1"/>
    <col min="7445" max="7445" width="24.140625" style="60" customWidth="1"/>
    <col min="7446" max="7447" width="12.140625" style="60" bestFit="1" customWidth="1"/>
    <col min="7448" max="7448" width="9.42578125" style="60" bestFit="1" customWidth="1"/>
    <col min="7449" max="7449" width="6.85546875" style="60" bestFit="1" customWidth="1"/>
    <col min="7450" max="7451" width="12.140625" style="60" bestFit="1" customWidth="1"/>
    <col min="7452" max="7452" width="8.140625" style="60" bestFit="1" customWidth="1"/>
    <col min="7453" max="7455" width="8.28515625" style="60" bestFit="1" customWidth="1"/>
    <col min="7456" max="7456" width="8.140625" style="60" bestFit="1" customWidth="1"/>
    <col min="7457" max="7457" width="8.28515625" style="60" bestFit="1" customWidth="1"/>
    <col min="7458" max="7458" width="8.140625" style="60" bestFit="1" customWidth="1"/>
    <col min="7459" max="7459" width="8.28515625" style="60" bestFit="1" customWidth="1"/>
    <col min="7460" max="7461" width="6.85546875" style="60" bestFit="1" customWidth="1"/>
    <col min="7462" max="7462" width="8.140625" style="60" bestFit="1" customWidth="1"/>
    <col min="7463" max="7463" width="8.28515625" style="60" bestFit="1" customWidth="1"/>
    <col min="7464" max="7464" width="6.85546875" style="60" bestFit="1" customWidth="1"/>
    <col min="7465" max="7465" width="8.140625" style="60" bestFit="1" customWidth="1"/>
    <col min="7466" max="7467" width="16.5703125" style="60" bestFit="1" customWidth="1"/>
    <col min="7468" max="7468" width="13.85546875" style="60" bestFit="1" customWidth="1"/>
    <col min="7469" max="7473" width="16.5703125" style="60" bestFit="1" customWidth="1"/>
    <col min="7474" max="7475" width="17.42578125" style="60" bestFit="1" customWidth="1"/>
    <col min="7476" max="7503" width="16.5703125" style="60" bestFit="1" customWidth="1"/>
    <col min="7504" max="7505" width="17.42578125" style="60" bestFit="1" customWidth="1"/>
    <col min="7506" max="7506" width="16.5703125" style="60" bestFit="1" customWidth="1"/>
    <col min="7507" max="7507" width="10.85546875" style="60" bestFit="1" customWidth="1"/>
    <col min="7508" max="7508" width="16.5703125" style="60" bestFit="1" customWidth="1"/>
    <col min="7509" max="7509" width="10.85546875" style="60" bestFit="1" customWidth="1"/>
    <col min="7510" max="7510" width="12.28515625" style="60" bestFit="1" customWidth="1"/>
    <col min="7511" max="7511" width="6.140625" style="60" bestFit="1" customWidth="1"/>
    <col min="7512" max="7512" width="6.42578125" style="60" bestFit="1" customWidth="1"/>
    <col min="7513" max="7513" width="9" style="60" bestFit="1" customWidth="1"/>
    <col min="7514" max="7514" width="54.28515625" style="60" bestFit="1" customWidth="1"/>
    <col min="7515" max="7515" width="9.42578125" style="60" bestFit="1" customWidth="1"/>
    <col min="7516" max="7516" width="6.85546875" style="60" bestFit="1" customWidth="1"/>
    <col min="7517" max="7517" width="9.42578125" style="60" bestFit="1" customWidth="1"/>
    <col min="7518" max="7518" width="6.85546875" style="60" bestFit="1" customWidth="1"/>
    <col min="7519" max="7519" width="20.85546875" style="60" customWidth="1"/>
    <col min="7520" max="7520" width="13.5703125" style="60" bestFit="1" customWidth="1"/>
    <col min="7521" max="7521" width="36.5703125" style="60" customWidth="1"/>
    <col min="7522" max="7525" width="31.5703125" style="60"/>
    <col min="7526" max="7526" width="20" style="60" customWidth="1"/>
    <col min="7527" max="7527" width="16.42578125" style="60" customWidth="1"/>
    <col min="7528" max="7528" width="24.140625" style="60" customWidth="1"/>
    <col min="7529" max="7529" width="17.5703125" style="60" customWidth="1"/>
    <col min="7530" max="7530" width="21.85546875" style="60" customWidth="1"/>
    <col min="7531" max="7669" width="31.5703125" style="60"/>
    <col min="7670" max="7670" width="18.28515625" style="60" customWidth="1"/>
    <col min="7671" max="7671" width="7.42578125" style="60" customWidth="1"/>
    <col min="7672" max="7673" width="6.140625" style="60" bestFit="1" customWidth="1"/>
    <col min="7674" max="7674" width="15" style="60" customWidth="1"/>
    <col min="7675" max="7675" width="15.28515625" style="60" customWidth="1"/>
    <col min="7676" max="7677" width="11.5703125" style="60" customWidth="1"/>
    <col min="7678" max="7678" width="13" style="60" customWidth="1"/>
    <col min="7679" max="7679" width="10.5703125" style="60" bestFit="1" customWidth="1"/>
    <col min="7680" max="7680" width="18.5703125" style="60" customWidth="1"/>
    <col min="7681" max="7681" width="6.140625" style="60" bestFit="1" customWidth="1"/>
    <col min="7682" max="7682" width="6.140625" style="60" customWidth="1"/>
    <col min="7683" max="7684" width="7.5703125" style="60" customWidth="1"/>
    <col min="7685" max="7685" width="19.5703125" style="60" customWidth="1"/>
    <col min="7686" max="7686" width="35.28515625" style="60" customWidth="1"/>
    <col min="7687" max="7687" width="16.140625" style="60" customWidth="1"/>
    <col min="7688" max="7689" width="9.5703125" style="60" customWidth="1"/>
    <col min="7690" max="7690" width="16.5703125" style="60" customWidth="1"/>
    <col min="7691" max="7691" width="12.140625" style="60" customWidth="1"/>
    <col min="7692" max="7692" width="14.42578125" style="60" customWidth="1"/>
    <col min="7693" max="7693" width="14" style="60" customWidth="1"/>
    <col min="7694" max="7694" width="7.5703125" style="60" customWidth="1"/>
    <col min="7695" max="7695" width="8.5703125" style="60" customWidth="1"/>
    <col min="7696" max="7696" width="8.140625" style="60" customWidth="1"/>
    <col min="7697" max="7697" width="9" style="60" customWidth="1"/>
    <col min="7698" max="7698" width="5.85546875" style="60" customWidth="1"/>
    <col min="7699" max="7699" width="7.5703125" style="60" bestFit="1" customWidth="1"/>
    <col min="7700" max="7700" width="6.85546875" style="60" bestFit="1" customWidth="1"/>
    <col min="7701" max="7701" width="24.140625" style="60" customWidth="1"/>
    <col min="7702" max="7703" width="12.140625" style="60" bestFit="1" customWidth="1"/>
    <col min="7704" max="7704" width="9.42578125" style="60" bestFit="1" customWidth="1"/>
    <col min="7705" max="7705" width="6.85546875" style="60" bestFit="1" customWidth="1"/>
    <col min="7706" max="7707" width="12.140625" style="60" bestFit="1" customWidth="1"/>
    <col min="7708" max="7708" width="8.140625" style="60" bestFit="1" customWidth="1"/>
    <col min="7709" max="7711" width="8.28515625" style="60" bestFit="1" customWidth="1"/>
    <col min="7712" max="7712" width="8.140625" style="60" bestFit="1" customWidth="1"/>
    <col min="7713" max="7713" width="8.28515625" style="60" bestFit="1" customWidth="1"/>
    <col min="7714" max="7714" width="8.140625" style="60" bestFit="1" customWidth="1"/>
    <col min="7715" max="7715" width="8.28515625" style="60" bestFit="1" customWidth="1"/>
    <col min="7716" max="7717" width="6.85546875" style="60" bestFit="1" customWidth="1"/>
    <col min="7718" max="7718" width="8.140625" style="60" bestFit="1" customWidth="1"/>
    <col min="7719" max="7719" width="8.28515625" style="60" bestFit="1" customWidth="1"/>
    <col min="7720" max="7720" width="6.85546875" style="60" bestFit="1" customWidth="1"/>
    <col min="7721" max="7721" width="8.140625" style="60" bestFit="1" customWidth="1"/>
    <col min="7722" max="7723" width="16.5703125" style="60" bestFit="1" customWidth="1"/>
    <col min="7724" max="7724" width="13.85546875" style="60" bestFit="1" customWidth="1"/>
    <col min="7725" max="7729" width="16.5703125" style="60" bestFit="1" customWidth="1"/>
    <col min="7730" max="7731" width="17.42578125" style="60" bestFit="1" customWidth="1"/>
    <col min="7732" max="7759" width="16.5703125" style="60" bestFit="1" customWidth="1"/>
    <col min="7760" max="7761" width="17.42578125" style="60" bestFit="1" customWidth="1"/>
    <col min="7762" max="7762" width="16.5703125" style="60" bestFit="1" customWidth="1"/>
    <col min="7763" max="7763" width="10.85546875" style="60" bestFit="1" customWidth="1"/>
    <col min="7764" max="7764" width="16.5703125" style="60" bestFit="1" customWidth="1"/>
    <col min="7765" max="7765" width="10.85546875" style="60" bestFit="1" customWidth="1"/>
    <col min="7766" max="7766" width="12.28515625" style="60" bestFit="1" customWidth="1"/>
    <col min="7767" max="7767" width="6.140625" style="60" bestFit="1" customWidth="1"/>
    <col min="7768" max="7768" width="6.42578125" style="60" bestFit="1" customWidth="1"/>
    <col min="7769" max="7769" width="9" style="60" bestFit="1" customWidth="1"/>
    <col min="7770" max="7770" width="54.28515625" style="60" bestFit="1" customWidth="1"/>
    <col min="7771" max="7771" width="9.42578125" style="60" bestFit="1" customWidth="1"/>
    <col min="7772" max="7772" width="6.85546875" style="60" bestFit="1" customWidth="1"/>
    <col min="7773" max="7773" width="9.42578125" style="60" bestFit="1" customWidth="1"/>
    <col min="7774" max="7774" width="6.85546875" style="60" bestFit="1" customWidth="1"/>
    <col min="7775" max="7775" width="20.85546875" style="60" customWidth="1"/>
    <col min="7776" max="7776" width="13.5703125" style="60" bestFit="1" customWidth="1"/>
    <col min="7777" max="7777" width="36.5703125" style="60" customWidth="1"/>
    <col min="7778" max="7781" width="31.5703125" style="60"/>
    <col min="7782" max="7782" width="20" style="60" customWidth="1"/>
    <col min="7783" max="7783" width="16.42578125" style="60" customWidth="1"/>
    <col min="7784" max="7784" width="24.140625" style="60" customWidth="1"/>
    <col min="7785" max="7785" width="17.5703125" style="60" customWidth="1"/>
    <col min="7786" max="7786" width="21.85546875" style="60" customWidth="1"/>
    <col min="7787" max="7925" width="31.5703125" style="60"/>
    <col min="7926" max="7926" width="18.28515625" style="60" customWidth="1"/>
    <col min="7927" max="7927" width="7.42578125" style="60" customWidth="1"/>
    <col min="7928" max="7929" width="6.140625" style="60" bestFit="1" customWidth="1"/>
    <col min="7930" max="7930" width="15" style="60" customWidth="1"/>
    <col min="7931" max="7931" width="15.28515625" style="60" customWidth="1"/>
    <col min="7932" max="7933" width="11.5703125" style="60" customWidth="1"/>
    <col min="7934" max="7934" width="13" style="60" customWidth="1"/>
    <col min="7935" max="7935" width="10.5703125" style="60" bestFit="1" customWidth="1"/>
    <col min="7936" max="7936" width="18.5703125" style="60" customWidth="1"/>
    <col min="7937" max="7937" width="6.140625" style="60" bestFit="1" customWidth="1"/>
    <col min="7938" max="7938" width="6.140625" style="60" customWidth="1"/>
    <col min="7939" max="7940" width="7.5703125" style="60" customWidth="1"/>
    <col min="7941" max="7941" width="19.5703125" style="60" customWidth="1"/>
    <col min="7942" max="7942" width="35.28515625" style="60" customWidth="1"/>
    <col min="7943" max="7943" width="16.140625" style="60" customWidth="1"/>
    <col min="7944" max="7945" width="9.5703125" style="60" customWidth="1"/>
    <col min="7946" max="7946" width="16.5703125" style="60" customWidth="1"/>
    <col min="7947" max="7947" width="12.140625" style="60" customWidth="1"/>
    <col min="7948" max="7948" width="14.42578125" style="60" customWidth="1"/>
    <col min="7949" max="7949" width="14" style="60" customWidth="1"/>
    <col min="7950" max="7950" width="7.5703125" style="60" customWidth="1"/>
    <col min="7951" max="7951" width="8.5703125" style="60" customWidth="1"/>
    <col min="7952" max="7952" width="8.140625" style="60" customWidth="1"/>
    <col min="7953" max="7953" width="9" style="60" customWidth="1"/>
    <col min="7954" max="7954" width="5.85546875" style="60" customWidth="1"/>
    <col min="7955" max="7955" width="7.5703125" style="60" bestFit="1" customWidth="1"/>
    <col min="7956" max="7956" width="6.85546875" style="60" bestFit="1" customWidth="1"/>
    <col min="7957" max="7957" width="24.140625" style="60" customWidth="1"/>
    <col min="7958" max="7959" width="12.140625" style="60" bestFit="1" customWidth="1"/>
    <col min="7960" max="7960" width="9.42578125" style="60" bestFit="1" customWidth="1"/>
    <col min="7961" max="7961" width="6.85546875" style="60" bestFit="1" customWidth="1"/>
    <col min="7962" max="7963" width="12.140625" style="60" bestFit="1" customWidth="1"/>
    <col min="7964" max="7964" width="8.140625" style="60" bestFit="1" customWidth="1"/>
    <col min="7965" max="7967" width="8.28515625" style="60" bestFit="1" customWidth="1"/>
    <col min="7968" max="7968" width="8.140625" style="60" bestFit="1" customWidth="1"/>
    <col min="7969" max="7969" width="8.28515625" style="60" bestFit="1" customWidth="1"/>
    <col min="7970" max="7970" width="8.140625" style="60" bestFit="1" customWidth="1"/>
    <col min="7971" max="7971" width="8.28515625" style="60" bestFit="1" customWidth="1"/>
    <col min="7972" max="7973" width="6.85546875" style="60" bestFit="1" customWidth="1"/>
    <col min="7974" max="7974" width="8.140625" style="60" bestFit="1" customWidth="1"/>
    <col min="7975" max="7975" width="8.28515625" style="60" bestFit="1" customWidth="1"/>
    <col min="7976" max="7976" width="6.85546875" style="60" bestFit="1" customWidth="1"/>
    <col min="7977" max="7977" width="8.140625" style="60" bestFit="1" customWidth="1"/>
    <col min="7978" max="7979" width="16.5703125" style="60" bestFit="1" customWidth="1"/>
    <col min="7980" max="7980" width="13.85546875" style="60" bestFit="1" customWidth="1"/>
    <col min="7981" max="7985" width="16.5703125" style="60" bestFit="1" customWidth="1"/>
    <col min="7986" max="7987" width="17.42578125" style="60" bestFit="1" customWidth="1"/>
    <col min="7988" max="8015" width="16.5703125" style="60" bestFit="1" customWidth="1"/>
    <col min="8016" max="8017" width="17.42578125" style="60" bestFit="1" customWidth="1"/>
    <col min="8018" max="8018" width="16.5703125" style="60" bestFit="1" customWidth="1"/>
    <col min="8019" max="8019" width="10.85546875" style="60" bestFit="1" customWidth="1"/>
    <col min="8020" max="8020" width="16.5703125" style="60" bestFit="1" customWidth="1"/>
    <col min="8021" max="8021" width="10.85546875" style="60" bestFit="1" customWidth="1"/>
    <col min="8022" max="8022" width="12.28515625" style="60" bestFit="1" customWidth="1"/>
    <col min="8023" max="8023" width="6.140625" style="60" bestFit="1" customWidth="1"/>
    <col min="8024" max="8024" width="6.42578125" style="60" bestFit="1" customWidth="1"/>
    <col min="8025" max="8025" width="9" style="60" bestFit="1" customWidth="1"/>
    <col min="8026" max="8026" width="54.28515625" style="60" bestFit="1" customWidth="1"/>
    <col min="8027" max="8027" width="9.42578125" style="60" bestFit="1" customWidth="1"/>
    <col min="8028" max="8028" width="6.85546875" style="60" bestFit="1" customWidth="1"/>
    <col min="8029" max="8029" width="9.42578125" style="60" bestFit="1" customWidth="1"/>
    <col min="8030" max="8030" width="6.85546875" style="60" bestFit="1" customWidth="1"/>
    <col min="8031" max="8031" width="20.85546875" style="60" customWidth="1"/>
    <col min="8032" max="8032" width="13.5703125" style="60" bestFit="1" customWidth="1"/>
    <col min="8033" max="8033" width="36.5703125" style="60" customWidth="1"/>
    <col min="8034" max="8037" width="31.5703125" style="60"/>
    <col min="8038" max="8038" width="20" style="60" customWidth="1"/>
    <col min="8039" max="8039" width="16.42578125" style="60" customWidth="1"/>
    <col min="8040" max="8040" width="24.140625" style="60" customWidth="1"/>
    <col min="8041" max="8041" width="17.5703125" style="60" customWidth="1"/>
    <col min="8042" max="8042" width="21.85546875" style="60" customWidth="1"/>
    <col min="8043" max="8181" width="31.5703125" style="60"/>
    <col min="8182" max="8182" width="18.28515625" style="60" customWidth="1"/>
    <col min="8183" max="8183" width="7.42578125" style="60" customWidth="1"/>
    <col min="8184" max="8185" width="6.140625" style="60" bestFit="1" customWidth="1"/>
    <col min="8186" max="8186" width="15" style="60" customWidth="1"/>
    <col min="8187" max="8187" width="15.28515625" style="60" customWidth="1"/>
    <col min="8188" max="8189" width="11.5703125" style="60" customWidth="1"/>
    <col min="8190" max="8190" width="13" style="60" customWidth="1"/>
    <col min="8191" max="8191" width="10.5703125" style="60" bestFit="1" customWidth="1"/>
    <col min="8192" max="8192" width="18.5703125" style="60" customWidth="1"/>
    <col min="8193" max="8193" width="6.140625" style="60" bestFit="1" customWidth="1"/>
    <col min="8194" max="8194" width="6.140625" style="60" customWidth="1"/>
    <col min="8195" max="8196" width="7.5703125" style="60" customWidth="1"/>
    <col min="8197" max="8197" width="19.5703125" style="60" customWidth="1"/>
    <col min="8198" max="8198" width="35.28515625" style="60" customWidth="1"/>
    <col min="8199" max="8199" width="16.140625" style="60" customWidth="1"/>
    <col min="8200" max="8201" width="9.5703125" style="60" customWidth="1"/>
    <col min="8202" max="8202" width="16.5703125" style="60" customWidth="1"/>
    <col min="8203" max="8203" width="12.140625" style="60" customWidth="1"/>
    <col min="8204" max="8204" width="14.42578125" style="60" customWidth="1"/>
    <col min="8205" max="8205" width="14" style="60" customWidth="1"/>
    <col min="8206" max="8206" width="7.5703125" style="60" customWidth="1"/>
    <col min="8207" max="8207" width="8.5703125" style="60" customWidth="1"/>
    <col min="8208" max="8208" width="8.140625" style="60" customWidth="1"/>
    <col min="8209" max="8209" width="9" style="60" customWidth="1"/>
    <col min="8210" max="8210" width="5.85546875" style="60" customWidth="1"/>
    <col min="8211" max="8211" width="7.5703125" style="60" bestFit="1" customWidth="1"/>
    <col min="8212" max="8212" width="6.85546875" style="60" bestFit="1" customWidth="1"/>
    <col min="8213" max="8213" width="24.140625" style="60" customWidth="1"/>
    <col min="8214" max="8215" width="12.140625" style="60" bestFit="1" customWidth="1"/>
    <col min="8216" max="8216" width="9.42578125" style="60" bestFit="1" customWidth="1"/>
    <col min="8217" max="8217" width="6.85546875" style="60" bestFit="1" customWidth="1"/>
    <col min="8218" max="8219" width="12.140625" style="60" bestFit="1" customWidth="1"/>
    <col min="8220" max="8220" width="8.140625" style="60" bestFit="1" customWidth="1"/>
    <col min="8221" max="8223" width="8.28515625" style="60" bestFit="1" customWidth="1"/>
    <col min="8224" max="8224" width="8.140625" style="60" bestFit="1" customWidth="1"/>
    <col min="8225" max="8225" width="8.28515625" style="60" bestFit="1" customWidth="1"/>
    <col min="8226" max="8226" width="8.140625" style="60" bestFit="1" customWidth="1"/>
    <col min="8227" max="8227" width="8.28515625" style="60" bestFit="1" customWidth="1"/>
    <col min="8228" max="8229" width="6.85546875" style="60" bestFit="1" customWidth="1"/>
    <col min="8230" max="8230" width="8.140625" style="60" bestFit="1" customWidth="1"/>
    <col min="8231" max="8231" width="8.28515625" style="60" bestFit="1" customWidth="1"/>
    <col min="8232" max="8232" width="6.85546875" style="60" bestFit="1" customWidth="1"/>
    <col min="8233" max="8233" width="8.140625" style="60" bestFit="1" customWidth="1"/>
    <col min="8234" max="8235" width="16.5703125" style="60" bestFit="1" customWidth="1"/>
    <col min="8236" max="8236" width="13.85546875" style="60" bestFit="1" customWidth="1"/>
    <col min="8237" max="8241" width="16.5703125" style="60" bestFit="1" customWidth="1"/>
    <col min="8242" max="8243" width="17.42578125" style="60" bestFit="1" customWidth="1"/>
    <col min="8244" max="8271" width="16.5703125" style="60" bestFit="1" customWidth="1"/>
    <col min="8272" max="8273" width="17.42578125" style="60" bestFit="1" customWidth="1"/>
    <col min="8274" max="8274" width="16.5703125" style="60" bestFit="1" customWidth="1"/>
    <col min="8275" max="8275" width="10.85546875" style="60" bestFit="1" customWidth="1"/>
    <col min="8276" max="8276" width="16.5703125" style="60" bestFit="1" customWidth="1"/>
    <col min="8277" max="8277" width="10.85546875" style="60" bestFit="1" customWidth="1"/>
    <col min="8278" max="8278" width="12.28515625" style="60" bestFit="1" customWidth="1"/>
    <col min="8279" max="8279" width="6.140625" style="60" bestFit="1" customWidth="1"/>
    <col min="8280" max="8280" width="6.42578125" style="60" bestFit="1" customWidth="1"/>
    <col min="8281" max="8281" width="9" style="60" bestFit="1" customWidth="1"/>
    <col min="8282" max="8282" width="54.28515625" style="60" bestFit="1" customWidth="1"/>
    <col min="8283" max="8283" width="9.42578125" style="60" bestFit="1" customWidth="1"/>
    <col min="8284" max="8284" width="6.85546875" style="60" bestFit="1" customWidth="1"/>
    <col min="8285" max="8285" width="9.42578125" style="60" bestFit="1" customWidth="1"/>
    <col min="8286" max="8286" width="6.85546875" style="60" bestFit="1" customWidth="1"/>
    <col min="8287" max="8287" width="20.85546875" style="60" customWidth="1"/>
    <col min="8288" max="8288" width="13.5703125" style="60" bestFit="1" customWidth="1"/>
    <col min="8289" max="8289" width="36.5703125" style="60" customWidth="1"/>
    <col min="8290" max="8293" width="31.5703125" style="60"/>
    <col min="8294" max="8294" width="20" style="60" customWidth="1"/>
    <col min="8295" max="8295" width="16.42578125" style="60" customWidth="1"/>
    <col min="8296" max="8296" width="24.140625" style="60" customWidth="1"/>
    <col min="8297" max="8297" width="17.5703125" style="60" customWidth="1"/>
    <col min="8298" max="8298" width="21.85546875" style="60" customWidth="1"/>
    <col min="8299" max="8437" width="31.5703125" style="60"/>
    <col min="8438" max="8438" width="18.28515625" style="60" customWidth="1"/>
    <col min="8439" max="8439" width="7.42578125" style="60" customWidth="1"/>
    <col min="8440" max="8441" width="6.140625" style="60" bestFit="1" customWidth="1"/>
    <col min="8442" max="8442" width="15" style="60" customWidth="1"/>
    <col min="8443" max="8443" width="15.28515625" style="60" customWidth="1"/>
    <col min="8444" max="8445" width="11.5703125" style="60" customWidth="1"/>
    <col min="8446" max="8446" width="13" style="60" customWidth="1"/>
    <col min="8447" max="8447" width="10.5703125" style="60" bestFit="1" customWidth="1"/>
    <col min="8448" max="8448" width="18.5703125" style="60" customWidth="1"/>
    <col min="8449" max="8449" width="6.140625" style="60" bestFit="1" customWidth="1"/>
    <col min="8450" max="8450" width="6.140625" style="60" customWidth="1"/>
    <col min="8451" max="8452" width="7.5703125" style="60" customWidth="1"/>
    <col min="8453" max="8453" width="19.5703125" style="60" customWidth="1"/>
    <col min="8454" max="8454" width="35.28515625" style="60" customWidth="1"/>
    <col min="8455" max="8455" width="16.140625" style="60" customWidth="1"/>
    <col min="8456" max="8457" width="9.5703125" style="60" customWidth="1"/>
    <col min="8458" max="8458" width="16.5703125" style="60" customWidth="1"/>
    <col min="8459" max="8459" width="12.140625" style="60" customWidth="1"/>
    <col min="8460" max="8460" width="14.42578125" style="60" customWidth="1"/>
    <col min="8461" max="8461" width="14" style="60" customWidth="1"/>
    <col min="8462" max="8462" width="7.5703125" style="60" customWidth="1"/>
    <col min="8463" max="8463" width="8.5703125" style="60" customWidth="1"/>
    <col min="8464" max="8464" width="8.140625" style="60" customWidth="1"/>
    <col min="8465" max="8465" width="9" style="60" customWidth="1"/>
    <col min="8466" max="8466" width="5.85546875" style="60" customWidth="1"/>
    <col min="8467" max="8467" width="7.5703125" style="60" bestFit="1" customWidth="1"/>
    <col min="8468" max="8468" width="6.85546875" style="60" bestFit="1" customWidth="1"/>
    <col min="8469" max="8469" width="24.140625" style="60" customWidth="1"/>
    <col min="8470" max="8471" width="12.140625" style="60" bestFit="1" customWidth="1"/>
    <col min="8472" max="8472" width="9.42578125" style="60" bestFit="1" customWidth="1"/>
    <col min="8473" max="8473" width="6.85546875" style="60" bestFit="1" customWidth="1"/>
    <col min="8474" max="8475" width="12.140625" style="60" bestFit="1" customWidth="1"/>
    <col min="8476" max="8476" width="8.140625" style="60" bestFit="1" customWidth="1"/>
    <col min="8477" max="8479" width="8.28515625" style="60" bestFit="1" customWidth="1"/>
    <col min="8480" max="8480" width="8.140625" style="60" bestFit="1" customWidth="1"/>
    <col min="8481" max="8481" width="8.28515625" style="60" bestFit="1" customWidth="1"/>
    <col min="8482" max="8482" width="8.140625" style="60" bestFit="1" customWidth="1"/>
    <col min="8483" max="8483" width="8.28515625" style="60" bestFit="1" customWidth="1"/>
    <col min="8484" max="8485" width="6.85546875" style="60" bestFit="1" customWidth="1"/>
    <col min="8486" max="8486" width="8.140625" style="60" bestFit="1" customWidth="1"/>
    <col min="8487" max="8487" width="8.28515625" style="60" bestFit="1" customWidth="1"/>
    <col min="8488" max="8488" width="6.85546875" style="60" bestFit="1" customWidth="1"/>
    <col min="8489" max="8489" width="8.140625" style="60" bestFit="1" customWidth="1"/>
    <col min="8490" max="8491" width="16.5703125" style="60" bestFit="1" customWidth="1"/>
    <col min="8492" max="8492" width="13.85546875" style="60" bestFit="1" customWidth="1"/>
    <col min="8493" max="8497" width="16.5703125" style="60" bestFit="1" customWidth="1"/>
    <col min="8498" max="8499" width="17.42578125" style="60" bestFit="1" customWidth="1"/>
    <col min="8500" max="8527" width="16.5703125" style="60" bestFit="1" customWidth="1"/>
    <col min="8528" max="8529" width="17.42578125" style="60" bestFit="1" customWidth="1"/>
    <col min="8530" max="8530" width="16.5703125" style="60" bestFit="1" customWidth="1"/>
    <col min="8531" max="8531" width="10.85546875" style="60" bestFit="1" customWidth="1"/>
    <col min="8532" max="8532" width="16.5703125" style="60" bestFit="1" customWidth="1"/>
    <col min="8533" max="8533" width="10.85546875" style="60" bestFit="1" customWidth="1"/>
    <col min="8534" max="8534" width="12.28515625" style="60" bestFit="1" customWidth="1"/>
    <col min="8535" max="8535" width="6.140625" style="60" bestFit="1" customWidth="1"/>
    <col min="8536" max="8536" width="6.42578125" style="60" bestFit="1" customWidth="1"/>
    <col min="8537" max="8537" width="9" style="60" bestFit="1" customWidth="1"/>
    <col min="8538" max="8538" width="54.28515625" style="60" bestFit="1" customWidth="1"/>
    <col min="8539" max="8539" width="9.42578125" style="60" bestFit="1" customWidth="1"/>
    <col min="8540" max="8540" width="6.85546875" style="60" bestFit="1" customWidth="1"/>
    <col min="8541" max="8541" width="9.42578125" style="60" bestFit="1" customWidth="1"/>
    <col min="8542" max="8542" width="6.85546875" style="60" bestFit="1" customWidth="1"/>
    <col min="8543" max="8543" width="20.85546875" style="60" customWidth="1"/>
    <col min="8544" max="8544" width="13.5703125" style="60" bestFit="1" customWidth="1"/>
    <col min="8545" max="8545" width="36.5703125" style="60" customWidth="1"/>
    <col min="8546" max="8549" width="31.5703125" style="60"/>
    <col min="8550" max="8550" width="20" style="60" customWidth="1"/>
    <col min="8551" max="8551" width="16.42578125" style="60" customWidth="1"/>
    <col min="8552" max="8552" width="24.140625" style="60" customWidth="1"/>
    <col min="8553" max="8553" width="17.5703125" style="60" customWidth="1"/>
    <col min="8554" max="8554" width="21.85546875" style="60" customWidth="1"/>
    <col min="8555" max="8693" width="31.5703125" style="60"/>
    <col min="8694" max="8694" width="18.28515625" style="60" customWidth="1"/>
    <col min="8695" max="8695" width="7.42578125" style="60" customWidth="1"/>
    <col min="8696" max="8697" width="6.140625" style="60" bestFit="1" customWidth="1"/>
    <col min="8698" max="8698" width="15" style="60" customWidth="1"/>
    <col min="8699" max="8699" width="15.28515625" style="60" customWidth="1"/>
    <col min="8700" max="8701" width="11.5703125" style="60" customWidth="1"/>
    <col min="8702" max="8702" width="13" style="60" customWidth="1"/>
    <col min="8703" max="8703" width="10.5703125" style="60" bestFit="1" customWidth="1"/>
    <col min="8704" max="8704" width="18.5703125" style="60" customWidth="1"/>
    <col min="8705" max="8705" width="6.140625" style="60" bestFit="1" customWidth="1"/>
    <col min="8706" max="8706" width="6.140625" style="60" customWidth="1"/>
    <col min="8707" max="8708" width="7.5703125" style="60" customWidth="1"/>
    <col min="8709" max="8709" width="19.5703125" style="60" customWidth="1"/>
    <col min="8710" max="8710" width="35.28515625" style="60" customWidth="1"/>
    <col min="8711" max="8711" width="16.140625" style="60" customWidth="1"/>
    <col min="8712" max="8713" width="9.5703125" style="60" customWidth="1"/>
    <col min="8714" max="8714" width="16.5703125" style="60" customWidth="1"/>
    <col min="8715" max="8715" width="12.140625" style="60" customWidth="1"/>
    <col min="8716" max="8716" width="14.42578125" style="60" customWidth="1"/>
    <col min="8717" max="8717" width="14" style="60" customWidth="1"/>
    <col min="8718" max="8718" width="7.5703125" style="60" customWidth="1"/>
    <col min="8719" max="8719" width="8.5703125" style="60" customWidth="1"/>
    <col min="8720" max="8720" width="8.140625" style="60" customWidth="1"/>
    <col min="8721" max="8721" width="9" style="60" customWidth="1"/>
    <col min="8722" max="8722" width="5.85546875" style="60" customWidth="1"/>
    <col min="8723" max="8723" width="7.5703125" style="60" bestFit="1" customWidth="1"/>
    <col min="8724" max="8724" width="6.85546875" style="60" bestFit="1" customWidth="1"/>
    <col min="8725" max="8725" width="24.140625" style="60" customWidth="1"/>
    <col min="8726" max="8727" width="12.140625" style="60" bestFit="1" customWidth="1"/>
    <col min="8728" max="8728" width="9.42578125" style="60" bestFit="1" customWidth="1"/>
    <col min="8729" max="8729" width="6.85546875" style="60" bestFit="1" customWidth="1"/>
    <col min="8730" max="8731" width="12.140625" style="60" bestFit="1" customWidth="1"/>
    <col min="8732" max="8732" width="8.140625" style="60" bestFit="1" customWidth="1"/>
    <col min="8733" max="8735" width="8.28515625" style="60" bestFit="1" customWidth="1"/>
    <col min="8736" max="8736" width="8.140625" style="60" bestFit="1" customWidth="1"/>
    <col min="8737" max="8737" width="8.28515625" style="60" bestFit="1" customWidth="1"/>
    <col min="8738" max="8738" width="8.140625" style="60" bestFit="1" customWidth="1"/>
    <col min="8739" max="8739" width="8.28515625" style="60" bestFit="1" customWidth="1"/>
    <col min="8740" max="8741" width="6.85546875" style="60" bestFit="1" customWidth="1"/>
    <col min="8742" max="8742" width="8.140625" style="60" bestFit="1" customWidth="1"/>
    <col min="8743" max="8743" width="8.28515625" style="60" bestFit="1" customWidth="1"/>
    <col min="8744" max="8744" width="6.85546875" style="60" bestFit="1" customWidth="1"/>
    <col min="8745" max="8745" width="8.140625" style="60" bestFit="1" customWidth="1"/>
    <col min="8746" max="8747" width="16.5703125" style="60" bestFit="1" customWidth="1"/>
    <col min="8748" max="8748" width="13.85546875" style="60" bestFit="1" customWidth="1"/>
    <col min="8749" max="8753" width="16.5703125" style="60" bestFit="1" customWidth="1"/>
    <col min="8754" max="8755" width="17.42578125" style="60" bestFit="1" customWidth="1"/>
    <col min="8756" max="8783" width="16.5703125" style="60" bestFit="1" customWidth="1"/>
    <col min="8784" max="8785" width="17.42578125" style="60" bestFit="1" customWidth="1"/>
    <col min="8786" max="8786" width="16.5703125" style="60" bestFit="1" customWidth="1"/>
    <col min="8787" max="8787" width="10.85546875" style="60" bestFit="1" customWidth="1"/>
    <col min="8788" max="8788" width="16.5703125" style="60" bestFit="1" customWidth="1"/>
    <col min="8789" max="8789" width="10.85546875" style="60" bestFit="1" customWidth="1"/>
    <col min="8790" max="8790" width="12.28515625" style="60" bestFit="1" customWidth="1"/>
    <col min="8791" max="8791" width="6.140625" style="60" bestFit="1" customWidth="1"/>
    <col min="8792" max="8792" width="6.42578125" style="60" bestFit="1" customWidth="1"/>
    <col min="8793" max="8793" width="9" style="60" bestFit="1" customWidth="1"/>
    <col min="8794" max="8794" width="54.28515625" style="60" bestFit="1" customWidth="1"/>
    <col min="8795" max="8795" width="9.42578125" style="60" bestFit="1" customWidth="1"/>
    <col min="8796" max="8796" width="6.85546875" style="60" bestFit="1" customWidth="1"/>
    <col min="8797" max="8797" width="9.42578125" style="60" bestFit="1" customWidth="1"/>
    <col min="8798" max="8798" width="6.85546875" style="60" bestFit="1" customWidth="1"/>
    <col min="8799" max="8799" width="20.85546875" style="60" customWidth="1"/>
    <col min="8800" max="8800" width="13.5703125" style="60" bestFit="1" customWidth="1"/>
    <col min="8801" max="8801" width="36.5703125" style="60" customWidth="1"/>
    <col min="8802" max="8805" width="31.5703125" style="60"/>
    <col min="8806" max="8806" width="20" style="60" customWidth="1"/>
    <col min="8807" max="8807" width="16.42578125" style="60" customWidth="1"/>
    <col min="8808" max="8808" width="24.140625" style="60" customWidth="1"/>
    <col min="8809" max="8809" width="17.5703125" style="60" customWidth="1"/>
    <col min="8810" max="8810" width="21.85546875" style="60" customWidth="1"/>
    <col min="8811" max="8949" width="31.5703125" style="60"/>
    <col min="8950" max="8950" width="18.28515625" style="60" customWidth="1"/>
    <col min="8951" max="8951" width="7.42578125" style="60" customWidth="1"/>
    <col min="8952" max="8953" width="6.140625" style="60" bestFit="1" customWidth="1"/>
    <col min="8954" max="8954" width="15" style="60" customWidth="1"/>
    <col min="8955" max="8955" width="15.28515625" style="60" customWidth="1"/>
    <col min="8956" max="8957" width="11.5703125" style="60" customWidth="1"/>
    <col min="8958" max="8958" width="13" style="60" customWidth="1"/>
    <col min="8959" max="8959" width="10.5703125" style="60" bestFit="1" customWidth="1"/>
    <col min="8960" max="8960" width="18.5703125" style="60" customWidth="1"/>
    <col min="8961" max="8961" width="6.140625" style="60" bestFit="1" customWidth="1"/>
    <col min="8962" max="8962" width="6.140625" style="60" customWidth="1"/>
    <col min="8963" max="8964" width="7.5703125" style="60" customWidth="1"/>
    <col min="8965" max="8965" width="19.5703125" style="60" customWidth="1"/>
    <col min="8966" max="8966" width="35.28515625" style="60" customWidth="1"/>
    <col min="8967" max="8967" width="16.140625" style="60" customWidth="1"/>
    <col min="8968" max="8969" width="9.5703125" style="60" customWidth="1"/>
    <col min="8970" max="8970" width="16.5703125" style="60" customWidth="1"/>
    <col min="8971" max="8971" width="12.140625" style="60" customWidth="1"/>
    <col min="8972" max="8972" width="14.42578125" style="60" customWidth="1"/>
    <col min="8973" max="8973" width="14" style="60" customWidth="1"/>
    <col min="8974" max="8974" width="7.5703125" style="60" customWidth="1"/>
    <col min="8975" max="8975" width="8.5703125" style="60" customWidth="1"/>
    <col min="8976" max="8976" width="8.140625" style="60" customWidth="1"/>
    <col min="8977" max="8977" width="9" style="60" customWidth="1"/>
    <col min="8978" max="8978" width="5.85546875" style="60" customWidth="1"/>
    <col min="8979" max="8979" width="7.5703125" style="60" bestFit="1" customWidth="1"/>
    <col min="8980" max="8980" width="6.85546875" style="60" bestFit="1" customWidth="1"/>
    <col min="8981" max="8981" width="24.140625" style="60" customWidth="1"/>
    <col min="8982" max="8983" width="12.140625" style="60" bestFit="1" customWidth="1"/>
    <col min="8984" max="8984" width="9.42578125" style="60" bestFit="1" customWidth="1"/>
    <col min="8985" max="8985" width="6.85546875" style="60" bestFit="1" customWidth="1"/>
    <col min="8986" max="8987" width="12.140625" style="60" bestFit="1" customWidth="1"/>
    <col min="8988" max="8988" width="8.140625" style="60" bestFit="1" customWidth="1"/>
    <col min="8989" max="8991" width="8.28515625" style="60" bestFit="1" customWidth="1"/>
    <col min="8992" max="8992" width="8.140625" style="60" bestFit="1" customWidth="1"/>
    <col min="8993" max="8993" width="8.28515625" style="60" bestFit="1" customWidth="1"/>
    <col min="8994" max="8994" width="8.140625" style="60" bestFit="1" customWidth="1"/>
    <col min="8995" max="8995" width="8.28515625" style="60" bestFit="1" customWidth="1"/>
    <col min="8996" max="8997" width="6.85546875" style="60" bestFit="1" customWidth="1"/>
    <col min="8998" max="8998" width="8.140625" style="60" bestFit="1" customWidth="1"/>
    <col min="8999" max="8999" width="8.28515625" style="60" bestFit="1" customWidth="1"/>
    <col min="9000" max="9000" width="6.85546875" style="60" bestFit="1" customWidth="1"/>
    <col min="9001" max="9001" width="8.140625" style="60" bestFit="1" customWidth="1"/>
    <col min="9002" max="9003" width="16.5703125" style="60" bestFit="1" customWidth="1"/>
    <col min="9004" max="9004" width="13.85546875" style="60" bestFit="1" customWidth="1"/>
    <col min="9005" max="9009" width="16.5703125" style="60" bestFit="1" customWidth="1"/>
    <col min="9010" max="9011" width="17.42578125" style="60" bestFit="1" customWidth="1"/>
    <col min="9012" max="9039" width="16.5703125" style="60" bestFit="1" customWidth="1"/>
    <col min="9040" max="9041" width="17.42578125" style="60" bestFit="1" customWidth="1"/>
    <col min="9042" max="9042" width="16.5703125" style="60" bestFit="1" customWidth="1"/>
    <col min="9043" max="9043" width="10.85546875" style="60" bestFit="1" customWidth="1"/>
    <col min="9044" max="9044" width="16.5703125" style="60" bestFit="1" customWidth="1"/>
    <col min="9045" max="9045" width="10.85546875" style="60" bestFit="1" customWidth="1"/>
    <col min="9046" max="9046" width="12.28515625" style="60" bestFit="1" customWidth="1"/>
    <col min="9047" max="9047" width="6.140625" style="60" bestFit="1" customWidth="1"/>
    <col min="9048" max="9048" width="6.42578125" style="60" bestFit="1" customWidth="1"/>
    <col min="9049" max="9049" width="9" style="60" bestFit="1" customWidth="1"/>
    <col min="9050" max="9050" width="54.28515625" style="60" bestFit="1" customWidth="1"/>
    <col min="9051" max="9051" width="9.42578125" style="60" bestFit="1" customWidth="1"/>
    <col min="9052" max="9052" width="6.85546875" style="60" bestFit="1" customWidth="1"/>
    <col min="9053" max="9053" width="9.42578125" style="60" bestFit="1" customWidth="1"/>
    <col min="9054" max="9054" width="6.85546875" style="60" bestFit="1" customWidth="1"/>
    <col min="9055" max="9055" width="20.85546875" style="60" customWidth="1"/>
    <col min="9056" max="9056" width="13.5703125" style="60" bestFit="1" customWidth="1"/>
    <col min="9057" max="9057" width="36.5703125" style="60" customWidth="1"/>
    <col min="9058" max="9061" width="31.5703125" style="60"/>
    <col min="9062" max="9062" width="20" style="60" customWidth="1"/>
    <col min="9063" max="9063" width="16.42578125" style="60" customWidth="1"/>
    <col min="9064" max="9064" width="24.140625" style="60" customWidth="1"/>
    <col min="9065" max="9065" width="17.5703125" style="60" customWidth="1"/>
    <col min="9066" max="9066" width="21.85546875" style="60" customWidth="1"/>
    <col min="9067" max="9205" width="31.5703125" style="60"/>
    <col min="9206" max="9206" width="18.28515625" style="60" customWidth="1"/>
    <col min="9207" max="9207" width="7.42578125" style="60" customWidth="1"/>
    <col min="9208" max="9209" width="6.140625" style="60" bestFit="1" customWidth="1"/>
    <col min="9210" max="9210" width="15" style="60" customWidth="1"/>
    <col min="9211" max="9211" width="15.28515625" style="60" customWidth="1"/>
    <col min="9212" max="9213" width="11.5703125" style="60" customWidth="1"/>
    <col min="9214" max="9214" width="13" style="60" customWidth="1"/>
    <col min="9215" max="9215" width="10.5703125" style="60" bestFit="1" customWidth="1"/>
    <col min="9216" max="9216" width="18.5703125" style="60" customWidth="1"/>
    <col min="9217" max="9217" width="6.140625" style="60" bestFit="1" customWidth="1"/>
    <col min="9218" max="9218" width="6.140625" style="60" customWidth="1"/>
    <col min="9219" max="9220" width="7.5703125" style="60" customWidth="1"/>
    <col min="9221" max="9221" width="19.5703125" style="60" customWidth="1"/>
    <col min="9222" max="9222" width="35.28515625" style="60" customWidth="1"/>
    <col min="9223" max="9223" width="16.140625" style="60" customWidth="1"/>
    <col min="9224" max="9225" width="9.5703125" style="60" customWidth="1"/>
    <col min="9226" max="9226" width="16.5703125" style="60" customWidth="1"/>
    <col min="9227" max="9227" width="12.140625" style="60" customWidth="1"/>
    <col min="9228" max="9228" width="14.42578125" style="60" customWidth="1"/>
    <col min="9229" max="9229" width="14" style="60" customWidth="1"/>
    <col min="9230" max="9230" width="7.5703125" style="60" customWidth="1"/>
    <col min="9231" max="9231" width="8.5703125" style="60" customWidth="1"/>
    <col min="9232" max="9232" width="8.140625" style="60" customWidth="1"/>
    <col min="9233" max="9233" width="9" style="60" customWidth="1"/>
    <col min="9234" max="9234" width="5.85546875" style="60" customWidth="1"/>
    <col min="9235" max="9235" width="7.5703125" style="60" bestFit="1" customWidth="1"/>
    <col min="9236" max="9236" width="6.85546875" style="60" bestFit="1" customWidth="1"/>
    <col min="9237" max="9237" width="24.140625" style="60" customWidth="1"/>
    <col min="9238" max="9239" width="12.140625" style="60" bestFit="1" customWidth="1"/>
    <col min="9240" max="9240" width="9.42578125" style="60" bestFit="1" customWidth="1"/>
    <col min="9241" max="9241" width="6.85546875" style="60" bestFit="1" customWidth="1"/>
    <col min="9242" max="9243" width="12.140625" style="60" bestFit="1" customWidth="1"/>
    <col min="9244" max="9244" width="8.140625" style="60" bestFit="1" customWidth="1"/>
    <col min="9245" max="9247" width="8.28515625" style="60" bestFit="1" customWidth="1"/>
    <col min="9248" max="9248" width="8.140625" style="60" bestFit="1" customWidth="1"/>
    <col min="9249" max="9249" width="8.28515625" style="60" bestFit="1" customWidth="1"/>
    <col min="9250" max="9250" width="8.140625" style="60" bestFit="1" customWidth="1"/>
    <col min="9251" max="9251" width="8.28515625" style="60" bestFit="1" customWidth="1"/>
    <col min="9252" max="9253" width="6.85546875" style="60" bestFit="1" customWidth="1"/>
    <col min="9254" max="9254" width="8.140625" style="60" bestFit="1" customWidth="1"/>
    <col min="9255" max="9255" width="8.28515625" style="60" bestFit="1" customWidth="1"/>
    <col min="9256" max="9256" width="6.85546875" style="60" bestFit="1" customWidth="1"/>
    <col min="9257" max="9257" width="8.140625" style="60" bestFit="1" customWidth="1"/>
    <col min="9258" max="9259" width="16.5703125" style="60" bestFit="1" customWidth="1"/>
    <col min="9260" max="9260" width="13.85546875" style="60" bestFit="1" customWidth="1"/>
    <col min="9261" max="9265" width="16.5703125" style="60" bestFit="1" customWidth="1"/>
    <col min="9266" max="9267" width="17.42578125" style="60" bestFit="1" customWidth="1"/>
    <col min="9268" max="9295" width="16.5703125" style="60" bestFit="1" customWidth="1"/>
    <col min="9296" max="9297" width="17.42578125" style="60" bestFit="1" customWidth="1"/>
    <col min="9298" max="9298" width="16.5703125" style="60" bestFit="1" customWidth="1"/>
    <col min="9299" max="9299" width="10.85546875" style="60" bestFit="1" customWidth="1"/>
    <col min="9300" max="9300" width="16.5703125" style="60" bestFit="1" customWidth="1"/>
    <col min="9301" max="9301" width="10.85546875" style="60" bestFit="1" customWidth="1"/>
    <col min="9302" max="9302" width="12.28515625" style="60" bestFit="1" customWidth="1"/>
    <col min="9303" max="9303" width="6.140625" style="60" bestFit="1" customWidth="1"/>
    <col min="9304" max="9304" width="6.42578125" style="60" bestFit="1" customWidth="1"/>
    <col min="9305" max="9305" width="9" style="60" bestFit="1" customWidth="1"/>
    <col min="9306" max="9306" width="54.28515625" style="60" bestFit="1" customWidth="1"/>
    <col min="9307" max="9307" width="9.42578125" style="60" bestFit="1" customWidth="1"/>
    <col min="9308" max="9308" width="6.85546875" style="60" bestFit="1" customWidth="1"/>
    <col min="9309" max="9309" width="9.42578125" style="60" bestFit="1" customWidth="1"/>
    <col min="9310" max="9310" width="6.85546875" style="60" bestFit="1" customWidth="1"/>
    <col min="9311" max="9311" width="20.85546875" style="60" customWidth="1"/>
    <col min="9312" max="9312" width="13.5703125" style="60" bestFit="1" customWidth="1"/>
    <col min="9313" max="9313" width="36.5703125" style="60" customWidth="1"/>
    <col min="9314" max="9317" width="31.5703125" style="60"/>
    <col min="9318" max="9318" width="20" style="60" customWidth="1"/>
    <col min="9319" max="9319" width="16.42578125" style="60" customWidth="1"/>
    <col min="9320" max="9320" width="24.140625" style="60" customWidth="1"/>
    <col min="9321" max="9321" width="17.5703125" style="60" customWidth="1"/>
    <col min="9322" max="9322" width="21.85546875" style="60" customWidth="1"/>
    <col min="9323" max="9461" width="31.5703125" style="60"/>
    <col min="9462" max="9462" width="18.28515625" style="60" customWidth="1"/>
    <col min="9463" max="9463" width="7.42578125" style="60" customWidth="1"/>
    <col min="9464" max="9465" width="6.140625" style="60" bestFit="1" customWidth="1"/>
    <col min="9466" max="9466" width="15" style="60" customWidth="1"/>
    <col min="9467" max="9467" width="15.28515625" style="60" customWidth="1"/>
    <col min="9468" max="9469" width="11.5703125" style="60" customWidth="1"/>
    <col min="9470" max="9470" width="13" style="60" customWidth="1"/>
    <col min="9471" max="9471" width="10.5703125" style="60" bestFit="1" customWidth="1"/>
    <col min="9472" max="9472" width="18.5703125" style="60" customWidth="1"/>
    <col min="9473" max="9473" width="6.140625" style="60" bestFit="1" customWidth="1"/>
    <col min="9474" max="9474" width="6.140625" style="60" customWidth="1"/>
    <col min="9475" max="9476" width="7.5703125" style="60" customWidth="1"/>
    <col min="9477" max="9477" width="19.5703125" style="60" customWidth="1"/>
    <col min="9478" max="9478" width="35.28515625" style="60" customWidth="1"/>
    <col min="9479" max="9479" width="16.140625" style="60" customWidth="1"/>
    <col min="9480" max="9481" width="9.5703125" style="60" customWidth="1"/>
    <col min="9482" max="9482" width="16.5703125" style="60" customWidth="1"/>
    <col min="9483" max="9483" width="12.140625" style="60" customWidth="1"/>
    <col min="9484" max="9484" width="14.42578125" style="60" customWidth="1"/>
    <col min="9485" max="9485" width="14" style="60" customWidth="1"/>
    <col min="9486" max="9486" width="7.5703125" style="60" customWidth="1"/>
    <col min="9487" max="9487" width="8.5703125" style="60" customWidth="1"/>
    <col min="9488" max="9488" width="8.140625" style="60" customWidth="1"/>
    <col min="9489" max="9489" width="9" style="60" customWidth="1"/>
    <col min="9490" max="9490" width="5.85546875" style="60" customWidth="1"/>
    <col min="9491" max="9491" width="7.5703125" style="60" bestFit="1" customWidth="1"/>
    <col min="9492" max="9492" width="6.85546875" style="60" bestFit="1" customWidth="1"/>
    <col min="9493" max="9493" width="24.140625" style="60" customWidth="1"/>
    <col min="9494" max="9495" width="12.140625" style="60" bestFit="1" customWidth="1"/>
    <col min="9496" max="9496" width="9.42578125" style="60" bestFit="1" customWidth="1"/>
    <col min="9497" max="9497" width="6.85546875" style="60" bestFit="1" customWidth="1"/>
    <col min="9498" max="9499" width="12.140625" style="60" bestFit="1" customWidth="1"/>
    <col min="9500" max="9500" width="8.140625" style="60" bestFit="1" customWidth="1"/>
    <col min="9501" max="9503" width="8.28515625" style="60" bestFit="1" customWidth="1"/>
    <col min="9504" max="9504" width="8.140625" style="60" bestFit="1" customWidth="1"/>
    <col min="9505" max="9505" width="8.28515625" style="60" bestFit="1" customWidth="1"/>
    <col min="9506" max="9506" width="8.140625" style="60" bestFit="1" customWidth="1"/>
    <col min="9507" max="9507" width="8.28515625" style="60" bestFit="1" customWidth="1"/>
    <col min="9508" max="9509" width="6.85546875" style="60" bestFit="1" customWidth="1"/>
    <col min="9510" max="9510" width="8.140625" style="60" bestFit="1" customWidth="1"/>
    <col min="9511" max="9511" width="8.28515625" style="60" bestFit="1" customWidth="1"/>
    <col min="9512" max="9512" width="6.85546875" style="60" bestFit="1" customWidth="1"/>
    <col min="9513" max="9513" width="8.140625" style="60" bestFit="1" customWidth="1"/>
    <col min="9514" max="9515" width="16.5703125" style="60" bestFit="1" customWidth="1"/>
    <col min="9516" max="9516" width="13.85546875" style="60" bestFit="1" customWidth="1"/>
    <col min="9517" max="9521" width="16.5703125" style="60" bestFit="1" customWidth="1"/>
    <col min="9522" max="9523" width="17.42578125" style="60" bestFit="1" customWidth="1"/>
    <col min="9524" max="9551" width="16.5703125" style="60" bestFit="1" customWidth="1"/>
    <col min="9552" max="9553" width="17.42578125" style="60" bestFit="1" customWidth="1"/>
    <col min="9554" max="9554" width="16.5703125" style="60" bestFit="1" customWidth="1"/>
    <col min="9555" max="9555" width="10.85546875" style="60" bestFit="1" customWidth="1"/>
    <col min="9556" max="9556" width="16.5703125" style="60" bestFit="1" customWidth="1"/>
    <col min="9557" max="9557" width="10.85546875" style="60" bestFit="1" customWidth="1"/>
    <col min="9558" max="9558" width="12.28515625" style="60" bestFit="1" customWidth="1"/>
    <col min="9559" max="9559" width="6.140625" style="60" bestFit="1" customWidth="1"/>
    <col min="9560" max="9560" width="6.42578125" style="60" bestFit="1" customWidth="1"/>
    <col min="9561" max="9561" width="9" style="60" bestFit="1" customWidth="1"/>
    <col min="9562" max="9562" width="54.28515625" style="60" bestFit="1" customWidth="1"/>
    <col min="9563" max="9563" width="9.42578125" style="60" bestFit="1" customWidth="1"/>
    <col min="9564" max="9564" width="6.85546875" style="60" bestFit="1" customWidth="1"/>
    <col min="9565" max="9565" width="9.42578125" style="60" bestFit="1" customWidth="1"/>
    <col min="9566" max="9566" width="6.85546875" style="60" bestFit="1" customWidth="1"/>
    <col min="9567" max="9567" width="20.85546875" style="60" customWidth="1"/>
    <col min="9568" max="9568" width="13.5703125" style="60" bestFit="1" customWidth="1"/>
    <col min="9569" max="9569" width="36.5703125" style="60" customWidth="1"/>
    <col min="9570" max="9573" width="31.5703125" style="60"/>
    <col min="9574" max="9574" width="20" style="60" customWidth="1"/>
    <col min="9575" max="9575" width="16.42578125" style="60" customWidth="1"/>
    <col min="9576" max="9576" width="24.140625" style="60" customWidth="1"/>
    <col min="9577" max="9577" width="17.5703125" style="60" customWidth="1"/>
    <col min="9578" max="9578" width="21.85546875" style="60" customWidth="1"/>
    <col min="9579" max="9717" width="31.5703125" style="60"/>
    <col min="9718" max="9718" width="18.28515625" style="60" customWidth="1"/>
    <col min="9719" max="9719" width="7.42578125" style="60" customWidth="1"/>
    <col min="9720" max="9721" width="6.140625" style="60" bestFit="1" customWidth="1"/>
    <col min="9722" max="9722" width="15" style="60" customWidth="1"/>
    <col min="9723" max="9723" width="15.28515625" style="60" customWidth="1"/>
    <col min="9724" max="9725" width="11.5703125" style="60" customWidth="1"/>
    <col min="9726" max="9726" width="13" style="60" customWidth="1"/>
    <col min="9727" max="9727" width="10.5703125" style="60" bestFit="1" customWidth="1"/>
    <col min="9728" max="9728" width="18.5703125" style="60" customWidth="1"/>
    <col min="9729" max="9729" width="6.140625" style="60" bestFit="1" customWidth="1"/>
    <col min="9730" max="9730" width="6.140625" style="60" customWidth="1"/>
    <col min="9731" max="9732" width="7.5703125" style="60" customWidth="1"/>
    <col min="9733" max="9733" width="19.5703125" style="60" customWidth="1"/>
    <col min="9734" max="9734" width="35.28515625" style="60" customWidth="1"/>
    <col min="9735" max="9735" width="16.140625" style="60" customWidth="1"/>
    <col min="9736" max="9737" width="9.5703125" style="60" customWidth="1"/>
    <col min="9738" max="9738" width="16.5703125" style="60" customWidth="1"/>
    <col min="9739" max="9739" width="12.140625" style="60" customWidth="1"/>
    <col min="9740" max="9740" width="14.42578125" style="60" customWidth="1"/>
    <col min="9741" max="9741" width="14" style="60" customWidth="1"/>
    <col min="9742" max="9742" width="7.5703125" style="60" customWidth="1"/>
    <col min="9743" max="9743" width="8.5703125" style="60" customWidth="1"/>
    <col min="9744" max="9744" width="8.140625" style="60" customWidth="1"/>
    <col min="9745" max="9745" width="9" style="60" customWidth="1"/>
    <col min="9746" max="9746" width="5.85546875" style="60" customWidth="1"/>
    <col min="9747" max="9747" width="7.5703125" style="60" bestFit="1" customWidth="1"/>
    <col min="9748" max="9748" width="6.85546875" style="60" bestFit="1" customWidth="1"/>
    <col min="9749" max="9749" width="24.140625" style="60" customWidth="1"/>
    <col min="9750" max="9751" width="12.140625" style="60" bestFit="1" customWidth="1"/>
    <col min="9752" max="9752" width="9.42578125" style="60" bestFit="1" customWidth="1"/>
    <col min="9753" max="9753" width="6.85546875" style="60" bestFit="1" customWidth="1"/>
    <col min="9754" max="9755" width="12.140625" style="60" bestFit="1" customWidth="1"/>
    <col min="9756" max="9756" width="8.140625" style="60" bestFit="1" customWidth="1"/>
    <col min="9757" max="9759" width="8.28515625" style="60" bestFit="1" customWidth="1"/>
    <col min="9760" max="9760" width="8.140625" style="60" bestFit="1" customWidth="1"/>
    <col min="9761" max="9761" width="8.28515625" style="60" bestFit="1" customWidth="1"/>
    <col min="9762" max="9762" width="8.140625" style="60" bestFit="1" customWidth="1"/>
    <col min="9763" max="9763" width="8.28515625" style="60" bestFit="1" customWidth="1"/>
    <col min="9764" max="9765" width="6.85546875" style="60" bestFit="1" customWidth="1"/>
    <col min="9766" max="9766" width="8.140625" style="60" bestFit="1" customWidth="1"/>
    <col min="9767" max="9767" width="8.28515625" style="60" bestFit="1" customWidth="1"/>
    <col min="9768" max="9768" width="6.85546875" style="60" bestFit="1" customWidth="1"/>
    <col min="9769" max="9769" width="8.140625" style="60" bestFit="1" customWidth="1"/>
    <col min="9770" max="9771" width="16.5703125" style="60" bestFit="1" customWidth="1"/>
    <col min="9772" max="9772" width="13.85546875" style="60" bestFit="1" customWidth="1"/>
    <col min="9773" max="9777" width="16.5703125" style="60" bestFit="1" customWidth="1"/>
    <col min="9778" max="9779" width="17.42578125" style="60" bestFit="1" customWidth="1"/>
    <col min="9780" max="9807" width="16.5703125" style="60" bestFit="1" customWidth="1"/>
    <col min="9808" max="9809" width="17.42578125" style="60" bestFit="1" customWidth="1"/>
    <col min="9810" max="9810" width="16.5703125" style="60" bestFit="1" customWidth="1"/>
    <col min="9811" max="9811" width="10.85546875" style="60" bestFit="1" customWidth="1"/>
    <col min="9812" max="9812" width="16.5703125" style="60" bestFit="1" customWidth="1"/>
    <col min="9813" max="9813" width="10.85546875" style="60" bestFit="1" customWidth="1"/>
    <col min="9814" max="9814" width="12.28515625" style="60" bestFit="1" customWidth="1"/>
    <col min="9815" max="9815" width="6.140625" style="60" bestFit="1" customWidth="1"/>
    <col min="9816" max="9816" width="6.42578125" style="60" bestFit="1" customWidth="1"/>
    <col min="9817" max="9817" width="9" style="60" bestFit="1" customWidth="1"/>
    <col min="9818" max="9818" width="54.28515625" style="60" bestFit="1" customWidth="1"/>
    <col min="9819" max="9819" width="9.42578125" style="60" bestFit="1" customWidth="1"/>
    <col min="9820" max="9820" width="6.85546875" style="60" bestFit="1" customWidth="1"/>
    <col min="9821" max="9821" width="9.42578125" style="60" bestFit="1" customWidth="1"/>
    <col min="9822" max="9822" width="6.85546875" style="60" bestFit="1" customWidth="1"/>
    <col min="9823" max="9823" width="20.85546875" style="60" customWidth="1"/>
    <col min="9824" max="9824" width="13.5703125" style="60" bestFit="1" customWidth="1"/>
    <col min="9825" max="9825" width="36.5703125" style="60" customWidth="1"/>
    <col min="9826" max="9829" width="31.5703125" style="60"/>
    <col min="9830" max="9830" width="20" style="60" customWidth="1"/>
    <col min="9831" max="9831" width="16.42578125" style="60" customWidth="1"/>
    <col min="9832" max="9832" width="24.140625" style="60" customWidth="1"/>
    <col min="9833" max="9833" width="17.5703125" style="60" customWidth="1"/>
    <col min="9834" max="9834" width="21.85546875" style="60" customWidth="1"/>
    <col min="9835" max="9973" width="31.5703125" style="60"/>
    <col min="9974" max="9974" width="18.28515625" style="60" customWidth="1"/>
    <col min="9975" max="9975" width="7.42578125" style="60" customWidth="1"/>
    <col min="9976" max="9977" width="6.140625" style="60" bestFit="1" customWidth="1"/>
    <col min="9978" max="9978" width="15" style="60" customWidth="1"/>
    <col min="9979" max="9979" width="15.28515625" style="60" customWidth="1"/>
    <col min="9980" max="9981" width="11.5703125" style="60" customWidth="1"/>
    <col min="9982" max="9982" width="13" style="60" customWidth="1"/>
    <col min="9983" max="9983" width="10.5703125" style="60" bestFit="1" customWidth="1"/>
    <col min="9984" max="9984" width="18.5703125" style="60" customWidth="1"/>
    <col min="9985" max="9985" width="6.140625" style="60" bestFit="1" customWidth="1"/>
    <col min="9986" max="9986" width="6.140625" style="60" customWidth="1"/>
    <col min="9987" max="9988" width="7.5703125" style="60" customWidth="1"/>
    <col min="9989" max="9989" width="19.5703125" style="60" customWidth="1"/>
    <col min="9990" max="9990" width="35.28515625" style="60" customWidth="1"/>
    <col min="9991" max="9991" width="16.140625" style="60" customWidth="1"/>
    <col min="9992" max="9993" width="9.5703125" style="60" customWidth="1"/>
    <col min="9994" max="9994" width="16.5703125" style="60" customWidth="1"/>
    <col min="9995" max="9995" width="12.140625" style="60" customWidth="1"/>
    <col min="9996" max="9996" width="14.42578125" style="60" customWidth="1"/>
    <col min="9997" max="9997" width="14" style="60" customWidth="1"/>
    <col min="9998" max="9998" width="7.5703125" style="60" customWidth="1"/>
    <col min="9999" max="9999" width="8.5703125" style="60" customWidth="1"/>
    <col min="10000" max="10000" width="8.140625" style="60" customWidth="1"/>
    <col min="10001" max="10001" width="9" style="60" customWidth="1"/>
    <col min="10002" max="10002" width="5.85546875" style="60" customWidth="1"/>
    <col min="10003" max="10003" width="7.5703125" style="60" bestFit="1" customWidth="1"/>
    <col min="10004" max="10004" width="6.85546875" style="60" bestFit="1" customWidth="1"/>
    <col min="10005" max="10005" width="24.140625" style="60" customWidth="1"/>
    <col min="10006" max="10007" width="12.140625" style="60" bestFit="1" customWidth="1"/>
    <col min="10008" max="10008" width="9.42578125" style="60" bestFit="1" customWidth="1"/>
    <col min="10009" max="10009" width="6.85546875" style="60" bestFit="1" customWidth="1"/>
    <col min="10010" max="10011" width="12.140625" style="60" bestFit="1" customWidth="1"/>
    <col min="10012" max="10012" width="8.140625" style="60" bestFit="1" customWidth="1"/>
    <col min="10013" max="10015" width="8.28515625" style="60" bestFit="1" customWidth="1"/>
    <col min="10016" max="10016" width="8.140625" style="60" bestFit="1" customWidth="1"/>
    <col min="10017" max="10017" width="8.28515625" style="60" bestFit="1" customWidth="1"/>
    <col min="10018" max="10018" width="8.140625" style="60" bestFit="1" customWidth="1"/>
    <col min="10019" max="10019" width="8.28515625" style="60" bestFit="1" customWidth="1"/>
    <col min="10020" max="10021" width="6.85546875" style="60" bestFit="1" customWidth="1"/>
    <col min="10022" max="10022" width="8.140625" style="60" bestFit="1" customWidth="1"/>
    <col min="10023" max="10023" width="8.28515625" style="60" bestFit="1" customWidth="1"/>
    <col min="10024" max="10024" width="6.85546875" style="60" bestFit="1" customWidth="1"/>
    <col min="10025" max="10025" width="8.140625" style="60" bestFit="1" customWidth="1"/>
    <col min="10026" max="10027" width="16.5703125" style="60" bestFit="1" customWidth="1"/>
    <col min="10028" max="10028" width="13.85546875" style="60" bestFit="1" customWidth="1"/>
    <col min="10029" max="10033" width="16.5703125" style="60" bestFit="1" customWidth="1"/>
    <col min="10034" max="10035" width="17.42578125" style="60" bestFit="1" customWidth="1"/>
    <col min="10036" max="10063" width="16.5703125" style="60" bestFit="1" customWidth="1"/>
    <col min="10064" max="10065" width="17.42578125" style="60" bestFit="1" customWidth="1"/>
    <col min="10066" max="10066" width="16.5703125" style="60" bestFit="1" customWidth="1"/>
    <col min="10067" max="10067" width="10.85546875" style="60" bestFit="1" customWidth="1"/>
    <col min="10068" max="10068" width="16.5703125" style="60" bestFit="1" customWidth="1"/>
    <col min="10069" max="10069" width="10.85546875" style="60" bestFit="1" customWidth="1"/>
    <col min="10070" max="10070" width="12.28515625" style="60" bestFit="1" customWidth="1"/>
    <col min="10071" max="10071" width="6.140625" style="60" bestFit="1" customWidth="1"/>
    <col min="10072" max="10072" width="6.42578125" style="60" bestFit="1" customWidth="1"/>
    <col min="10073" max="10073" width="9" style="60" bestFit="1" customWidth="1"/>
    <col min="10074" max="10074" width="54.28515625" style="60" bestFit="1" customWidth="1"/>
    <col min="10075" max="10075" width="9.42578125" style="60" bestFit="1" customWidth="1"/>
    <col min="10076" max="10076" width="6.85546875" style="60" bestFit="1" customWidth="1"/>
    <col min="10077" max="10077" width="9.42578125" style="60" bestFit="1" customWidth="1"/>
    <col min="10078" max="10078" width="6.85546875" style="60" bestFit="1" customWidth="1"/>
    <col min="10079" max="10079" width="20.85546875" style="60" customWidth="1"/>
    <col min="10080" max="10080" width="13.5703125" style="60" bestFit="1" customWidth="1"/>
    <col min="10081" max="10081" width="36.5703125" style="60" customWidth="1"/>
    <col min="10082" max="10085" width="31.5703125" style="60"/>
    <col min="10086" max="10086" width="20" style="60" customWidth="1"/>
    <col min="10087" max="10087" width="16.42578125" style="60" customWidth="1"/>
    <col min="10088" max="10088" width="24.140625" style="60" customWidth="1"/>
    <col min="10089" max="10089" width="17.5703125" style="60" customWidth="1"/>
    <col min="10090" max="10090" width="21.85546875" style="60" customWidth="1"/>
    <col min="10091" max="10229" width="31.5703125" style="60"/>
    <col min="10230" max="10230" width="18.28515625" style="60" customWidth="1"/>
    <col min="10231" max="10231" width="7.42578125" style="60" customWidth="1"/>
    <col min="10232" max="10233" width="6.140625" style="60" bestFit="1" customWidth="1"/>
    <col min="10234" max="10234" width="15" style="60" customWidth="1"/>
    <col min="10235" max="10235" width="15.28515625" style="60" customWidth="1"/>
    <col min="10236" max="10237" width="11.5703125" style="60" customWidth="1"/>
    <col min="10238" max="10238" width="13" style="60" customWidth="1"/>
    <col min="10239" max="10239" width="10.5703125" style="60" bestFit="1" customWidth="1"/>
    <col min="10240" max="10240" width="18.5703125" style="60" customWidth="1"/>
    <col min="10241" max="10241" width="6.140625" style="60" bestFit="1" customWidth="1"/>
    <col min="10242" max="10242" width="6.140625" style="60" customWidth="1"/>
    <col min="10243" max="10244" width="7.5703125" style="60" customWidth="1"/>
    <col min="10245" max="10245" width="19.5703125" style="60" customWidth="1"/>
    <col min="10246" max="10246" width="35.28515625" style="60" customWidth="1"/>
    <col min="10247" max="10247" width="16.140625" style="60" customWidth="1"/>
    <col min="10248" max="10249" width="9.5703125" style="60" customWidth="1"/>
    <col min="10250" max="10250" width="16.5703125" style="60" customWidth="1"/>
    <col min="10251" max="10251" width="12.140625" style="60" customWidth="1"/>
    <col min="10252" max="10252" width="14.42578125" style="60" customWidth="1"/>
    <col min="10253" max="10253" width="14" style="60" customWidth="1"/>
    <col min="10254" max="10254" width="7.5703125" style="60" customWidth="1"/>
    <col min="10255" max="10255" width="8.5703125" style="60" customWidth="1"/>
    <col min="10256" max="10256" width="8.140625" style="60" customWidth="1"/>
    <col min="10257" max="10257" width="9" style="60" customWidth="1"/>
    <col min="10258" max="10258" width="5.85546875" style="60" customWidth="1"/>
    <col min="10259" max="10259" width="7.5703125" style="60" bestFit="1" customWidth="1"/>
    <col min="10260" max="10260" width="6.85546875" style="60" bestFit="1" customWidth="1"/>
    <col min="10261" max="10261" width="24.140625" style="60" customWidth="1"/>
    <col min="10262" max="10263" width="12.140625" style="60" bestFit="1" customWidth="1"/>
    <col min="10264" max="10264" width="9.42578125" style="60" bestFit="1" customWidth="1"/>
    <col min="10265" max="10265" width="6.85546875" style="60" bestFit="1" customWidth="1"/>
    <col min="10266" max="10267" width="12.140625" style="60" bestFit="1" customWidth="1"/>
    <col min="10268" max="10268" width="8.140625" style="60" bestFit="1" customWidth="1"/>
    <col min="10269" max="10271" width="8.28515625" style="60" bestFit="1" customWidth="1"/>
    <col min="10272" max="10272" width="8.140625" style="60" bestFit="1" customWidth="1"/>
    <col min="10273" max="10273" width="8.28515625" style="60" bestFit="1" customWidth="1"/>
    <col min="10274" max="10274" width="8.140625" style="60" bestFit="1" customWidth="1"/>
    <col min="10275" max="10275" width="8.28515625" style="60" bestFit="1" customWidth="1"/>
    <col min="10276" max="10277" width="6.85546875" style="60" bestFit="1" customWidth="1"/>
    <col min="10278" max="10278" width="8.140625" style="60" bestFit="1" customWidth="1"/>
    <col min="10279" max="10279" width="8.28515625" style="60" bestFit="1" customWidth="1"/>
    <col min="10280" max="10280" width="6.85546875" style="60" bestFit="1" customWidth="1"/>
    <col min="10281" max="10281" width="8.140625" style="60" bestFit="1" customWidth="1"/>
    <col min="10282" max="10283" width="16.5703125" style="60" bestFit="1" customWidth="1"/>
    <col min="10284" max="10284" width="13.85546875" style="60" bestFit="1" customWidth="1"/>
    <col min="10285" max="10289" width="16.5703125" style="60" bestFit="1" customWidth="1"/>
    <col min="10290" max="10291" width="17.42578125" style="60" bestFit="1" customWidth="1"/>
    <col min="10292" max="10319" width="16.5703125" style="60" bestFit="1" customWidth="1"/>
    <col min="10320" max="10321" width="17.42578125" style="60" bestFit="1" customWidth="1"/>
    <col min="10322" max="10322" width="16.5703125" style="60" bestFit="1" customWidth="1"/>
    <col min="10323" max="10323" width="10.85546875" style="60" bestFit="1" customWidth="1"/>
    <col min="10324" max="10324" width="16.5703125" style="60" bestFit="1" customWidth="1"/>
    <col min="10325" max="10325" width="10.85546875" style="60" bestFit="1" customWidth="1"/>
    <col min="10326" max="10326" width="12.28515625" style="60" bestFit="1" customWidth="1"/>
    <col min="10327" max="10327" width="6.140625" style="60" bestFit="1" customWidth="1"/>
    <col min="10328" max="10328" width="6.42578125" style="60" bestFit="1" customWidth="1"/>
    <col min="10329" max="10329" width="9" style="60" bestFit="1" customWidth="1"/>
    <col min="10330" max="10330" width="54.28515625" style="60" bestFit="1" customWidth="1"/>
    <col min="10331" max="10331" width="9.42578125" style="60" bestFit="1" customWidth="1"/>
    <col min="10332" max="10332" width="6.85546875" style="60" bestFit="1" customWidth="1"/>
    <col min="10333" max="10333" width="9.42578125" style="60" bestFit="1" customWidth="1"/>
    <col min="10334" max="10334" width="6.85546875" style="60" bestFit="1" customWidth="1"/>
    <col min="10335" max="10335" width="20.85546875" style="60" customWidth="1"/>
    <col min="10336" max="10336" width="13.5703125" style="60" bestFit="1" customWidth="1"/>
    <col min="10337" max="10337" width="36.5703125" style="60" customWidth="1"/>
    <col min="10338" max="10341" width="31.5703125" style="60"/>
    <col min="10342" max="10342" width="20" style="60" customWidth="1"/>
    <col min="10343" max="10343" width="16.42578125" style="60" customWidth="1"/>
    <col min="10344" max="10344" width="24.140625" style="60" customWidth="1"/>
    <col min="10345" max="10345" width="17.5703125" style="60" customWidth="1"/>
    <col min="10346" max="10346" width="21.85546875" style="60" customWidth="1"/>
    <col min="10347" max="10485" width="31.5703125" style="60"/>
    <col min="10486" max="10486" width="18.28515625" style="60" customWidth="1"/>
    <col min="10487" max="10487" width="7.42578125" style="60" customWidth="1"/>
    <col min="10488" max="10489" width="6.140625" style="60" bestFit="1" customWidth="1"/>
    <col min="10490" max="10490" width="15" style="60" customWidth="1"/>
    <col min="10491" max="10491" width="15.28515625" style="60" customWidth="1"/>
    <col min="10492" max="10493" width="11.5703125" style="60" customWidth="1"/>
    <col min="10494" max="10494" width="13" style="60" customWidth="1"/>
    <col min="10495" max="10495" width="10.5703125" style="60" bestFit="1" customWidth="1"/>
    <col min="10496" max="10496" width="18.5703125" style="60" customWidth="1"/>
    <col min="10497" max="10497" width="6.140625" style="60" bestFit="1" customWidth="1"/>
    <col min="10498" max="10498" width="6.140625" style="60" customWidth="1"/>
    <col min="10499" max="10500" width="7.5703125" style="60" customWidth="1"/>
    <col min="10501" max="10501" width="19.5703125" style="60" customWidth="1"/>
    <col min="10502" max="10502" width="35.28515625" style="60" customWidth="1"/>
    <col min="10503" max="10503" width="16.140625" style="60" customWidth="1"/>
    <col min="10504" max="10505" width="9.5703125" style="60" customWidth="1"/>
    <col min="10506" max="10506" width="16.5703125" style="60" customWidth="1"/>
    <col min="10507" max="10507" width="12.140625" style="60" customWidth="1"/>
    <col min="10508" max="10508" width="14.42578125" style="60" customWidth="1"/>
    <col min="10509" max="10509" width="14" style="60" customWidth="1"/>
    <col min="10510" max="10510" width="7.5703125" style="60" customWidth="1"/>
    <col min="10511" max="10511" width="8.5703125" style="60" customWidth="1"/>
    <col min="10512" max="10512" width="8.140625" style="60" customWidth="1"/>
    <col min="10513" max="10513" width="9" style="60" customWidth="1"/>
    <col min="10514" max="10514" width="5.85546875" style="60" customWidth="1"/>
    <col min="10515" max="10515" width="7.5703125" style="60" bestFit="1" customWidth="1"/>
    <col min="10516" max="10516" width="6.85546875" style="60" bestFit="1" customWidth="1"/>
    <col min="10517" max="10517" width="24.140625" style="60" customWidth="1"/>
    <col min="10518" max="10519" width="12.140625" style="60" bestFit="1" customWidth="1"/>
    <col min="10520" max="10520" width="9.42578125" style="60" bestFit="1" customWidth="1"/>
    <col min="10521" max="10521" width="6.85546875" style="60" bestFit="1" customWidth="1"/>
    <col min="10522" max="10523" width="12.140625" style="60" bestFit="1" customWidth="1"/>
    <col min="10524" max="10524" width="8.140625" style="60" bestFit="1" customWidth="1"/>
    <col min="10525" max="10527" width="8.28515625" style="60" bestFit="1" customWidth="1"/>
    <col min="10528" max="10528" width="8.140625" style="60" bestFit="1" customWidth="1"/>
    <col min="10529" max="10529" width="8.28515625" style="60" bestFit="1" customWidth="1"/>
    <col min="10530" max="10530" width="8.140625" style="60" bestFit="1" customWidth="1"/>
    <col min="10531" max="10531" width="8.28515625" style="60" bestFit="1" customWidth="1"/>
    <col min="10532" max="10533" width="6.85546875" style="60" bestFit="1" customWidth="1"/>
    <col min="10534" max="10534" width="8.140625" style="60" bestFit="1" customWidth="1"/>
    <col min="10535" max="10535" width="8.28515625" style="60" bestFit="1" customWidth="1"/>
    <col min="10536" max="10536" width="6.85546875" style="60" bestFit="1" customWidth="1"/>
    <col min="10537" max="10537" width="8.140625" style="60" bestFit="1" customWidth="1"/>
    <col min="10538" max="10539" width="16.5703125" style="60" bestFit="1" customWidth="1"/>
    <col min="10540" max="10540" width="13.85546875" style="60" bestFit="1" customWidth="1"/>
    <col min="10541" max="10545" width="16.5703125" style="60" bestFit="1" customWidth="1"/>
    <col min="10546" max="10547" width="17.42578125" style="60" bestFit="1" customWidth="1"/>
    <col min="10548" max="10575" width="16.5703125" style="60" bestFit="1" customWidth="1"/>
    <col min="10576" max="10577" width="17.42578125" style="60" bestFit="1" customWidth="1"/>
    <col min="10578" max="10578" width="16.5703125" style="60" bestFit="1" customWidth="1"/>
    <col min="10579" max="10579" width="10.85546875" style="60" bestFit="1" customWidth="1"/>
    <col min="10580" max="10580" width="16.5703125" style="60" bestFit="1" customWidth="1"/>
    <col min="10581" max="10581" width="10.85546875" style="60" bestFit="1" customWidth="1"/>
    <col min="10582" max="10582" width="12.28515625" style="60" bestFit="1" customWidth="1"/>
    <col min="10583" max="10583" width="6.140625" style="60" bestFit="1" customWidth="1"/>
    <col min="10584" max="10584" width="6.42578125" style="60" bestFit="1" customWidth="1"/>
    <col min="10585" max="10585" width="9" style="60" bestFit="1" customWidth="1"/>
    <col min="10586" max="10586" width="54.28515625" style="60" bestFit="1" customWidth="1"/>
    <col min="10587" max="10587" width="9.42578125" style="60" bestFit="1" customWidth="1"/>
    <col min="10588" max="10588" width="6.85546875" style="60" bestFit="1" customWidth="1"/>
    <col min="10589" max="10589" width="9.42578125" style="60" bestFit="1" customWidth="1"/>
    <col min="10590" max="10590" width="6.85546875" style="60" bestFit="1" customWidth="1"/>
    <col min="10591" max="10591" width="20.85546875" style="60" customWidth="1"/>
    <col min="10592" max="10592" width="13.5703125" style="60" bestFit="1" customWidth="1"/>
    <col min="10593" max="10593" width="36.5703125" style="60" customWidth="1"/>
    <col min="10594" max="10597" width="31.5703125" style="60"/>
    <col min="10598" max="10598" width="20" style="60" customWidth="1"/>
    <col min="10599" max="10599" width="16.42578125" style="60" customWidth="1"/>
    <col min="10600" max="10600" width="24.140625" style="60" customWidth="1"/>
    <col min="10601" max="10601" width="17.5703125" style="60" customWidth="1"/>
    <col min="10602" max="10602" width="21.85546875" style="60" customWidth="1"/>
    <col min="10603" max="10741" width="31.5703125" style="60"/>
    <col min="10742" max="10742" width="18.28515625" style="60" customWidth="1"/>
    <col min="10743" max="10743" width="7.42578125" style="60" customWidth="1"/>
    <col min="10744" max="10745" width="6.140625" style="60" bestFit="1" customWidth="1"/>
    <col min="10746" max="10746" width="15" style="60" customWidth="1"/>
    <col min="10747" max="10747" width="15.28515625" style="60" customWidth="1"/>
    <col min="10748" max="10749" width="11.5703125" style="60" customWidth="1"/>
    <col min="10750" max="10750" width="13" style="60" customWidth="1"/>
    <col min="10751" max="10751" width="10.5703125" style="60" bestFit="1" customWidth="1"/>
    <col min="10752" max="10752" width="18.5703125" style="60" customWidth="1"/>
    <col min="10753" max="10753" width="6.140625" style="60" bestFit="1" customWidth="1"/>
    <col min="10754" max="10754" width="6.140625" style="60" customWidth="1"/>
    <col min="10755" max="10756" width="7.5703125" style="60" customWidth="1"/>
    <col min="10757" max="10757" width="19.5703125" style="60" customWidth="1"/>
    <col min="10758" max="10758" width="35.28515625" style="60" customWidth="1"/>
    <col min="10759" max="10759" width="16.140625" style="60" customWidth="1"/>
    <col min="10760" max="10761" width="9.5703125" style="60" customWidth="1"/>
    <col min="10762" max="10762" width="16.5703125" style="60" customWidth="1"/>
    <col min="10763" max="10763" width="12.140625" style="60" customWidth="1"/>
    <col min="10764" max="10764" width="14.42578125" style="60" customWidth="1"/>
    <col min="10765" max="10765" width="14" style="60" customWidth="1"/>
    <col min="10766" max="10766" width="7.5703125" style="60" customWidth="1"/>
    <col min="10767" max="10767" width="8.5703125" style="60" customWidth="1"/>
    <col min="10768" max="10768" width="8.140625" style="60" customWidth="1"/>
    <col min="10769" max="10769" width="9" style="60" customWidth="1"/>
    <col min="10770" max="10770" width="5.85546875" style="60" customWidth="1"/>
    <col min="10771" max="10771" width="7.5703125" style="60" bestFit="1" customWidth="1"/>
    <col min="10772" max="10772" width="6.85546875" style="60" bestFit="1" customWidth="1"/>
    <col min="10773" max="10773" width="24.140625" style="60" customWidth="1"/>
    <col min="10774" max="10775" width="12.140625" style="60" bestFit="1" customWidth="1"/>
    <col min="10776" max="10776" width="9.42578125" style="60" bestFit="1" customWidth="1"/>
    <col min="10777" max="10777" width="6.85546875" style="60" bestFit="1" customWidth="1"/>
    <col min="10778" max="10779" width="12.140625" style="60" bestFit="1" customWidth="1"/>
    <col min="10780" max="10780" width="8.140625" style="60" bestFit="1" customWidth="1"/>
    <col min="10781" max="10783" width="8.28515625" style="60" bestFit="1" customWidth="1"/>
    <col min="10784" max="10784" width="8.140625" style="60" bestFit="1" customWidth="1"/>
    <col min="10785" max="10785" width="8.28515625" style="60" bestFit="1" customWidth="1"/>
    <col min="10786" max="10786" width="8.140625" style="60" bestFit="1" customWidth="1"/>
    <col min="10787" max="10787" width="8.28515625" style="60" bestFit="1" customWidth="1"/>
    <col min="10788" max="10789" width="6.85546875" style="60" bestFit="1" customWidth="1"/>
    <col min="10790" max="10790" width="8.140625" style="60" bestFit="1" customWidth="1"/>
    <col min="10791" max="10791" width="8.28515625" style="60" bestFit="1" customWidth="1"/>
    <col min="10792" max="10792" width="6.85546875" style="60" bestFit="1" customWidth="1"/>
    <col min="10793" max="10793" width="8.140625" style="60" bestFit="1" customWidth="1"/>
    <col min="10794" max="10795" width="16.5703125" style="60" bestFit="1" customWidth="1"/>
    <col min="10796" max="10796" width="13.85546875" style="60" bestFit="1" customWidth="1"/>
    <col min="10797" max="10801" width="16.5703125" style="60" bestFit="1" customWidth="1"/>
    <col min="10802" max="10803" width="17.42578125" style="60" bestFit="1" customWidth="1"/>
    <col min="10804" max="10831" width="16.5703125" style="60" bestFit="1" customWidth="1"/>
    <col min="10832" max="10833" width="17.42578125" style="60" bestFit="1" customWidth="1"/>
    <col min="10834" max="10834" width="16.5703125" style="60" bestFit="1" customWidth="1"/>
    <col min="10835" max="10835" width="10.85546875" style="60" bestFit="1" customWidth="1"/>
    <col min="10836" max="10836" width="16.5703125" style="60" bestFit="1" customWidth="1"/>
    <col min="10837" max="10837" width="10.85546875" style="60" bestFit="1" customWidth="1"/>
    <col min="10838" max="10838" width="12.28515625" style="60" bestFit="1" customWidth="1"/>
    <col min="10839" max="10839" width="6.140625" style="60" bestFit="1" customWidth="1"/>
    <col min="10840" max="10840" width="6.42578125" style="60" bestFit="1" customWidth="1"/>
    <col min="10841" max="10841" width="9" style="60" bestFit="1" customWidth="1"/>
    <col min="10842" max="10842" width="54.28515625" style="60" bestFit="1" customWidth="1"/>
    <col min="10843" max="10843" width="9.42578125" style="60" bestFit="1" customWidth="1"/>
    <col min="10844" max="10844" width="6.85546875" style="60" bestFit="1" customWidth="1"/>
    <col min="10845" max="10845" width="9.42578125" style="60" bestFit="1" customWidth="1"/>
    <col min="10846" max="10846" width="6.85546875" style="60" bestFit="1" customWidth="1"/>
    <col min="10847" max="10847" width="20.85546875" style="60" customWidth="1"/>
    <col min="10848" max="10848" width="13.5703125" style="60" bestFit="1" customWidth="1"/>
    <col min="10849" max="10849" width="36.5703125" style="60" customWidth="1"/>
    <col min="10850" max="10853" width="31.5703125" style="60"/>
    <col min="10854" max="10854" width="20" style="60" customWidth="1"/>
    <col min="10855" max="10855" width="16.42578125" style="60" customWidth="1"/>
    <col min="10856" max="10856" width="24.140625" style="60" customWidth="1"/>
    <col min="10857" max="10857" width="17.5703125" style="60" customWidth="1"/>
    <col min="10858" max="10858" width="21.85546875" style="60" customWidth="1"/>
    <col min="10859" max="10997" width="31.5703125" style="60"/>
    <col min="10998" max="10998" width="18.28515625" style="60" customWidth="1"/>
    <col min="10999" max="10999" width="7.42578125" style="60" customWidth="1"/>
    <col min="11000" max="11001" width="6.140625" style="60" bestFit="1" customWidth="1"/>
    <col min="11002" max="11002" width="15" style="60" customWidth="1"/>
    <col min="11003" max="11003" width="15.28515625" style="60" customWidth="1"/>
    <col min="11004" max="11005" width="11.5703125" style="60" customWidth="1"/>
    <col min="11006" max="11006" width="13" style="60" customWidth="1"/>
    <col min="11007" max="11007" width="10.5703125" style="60" bestFit="1" customWidth="1"/>
    <col min="11008" max="11008" width="18.5703125" style="60" customWidth="1"/>
    <col min="11009" max="11009" width="6.140625" style="60" bestFit="1" customWidth="1"/>
    <col min="11010" max="11010" width="6.140625" style="60" customWidth="1"/>
    <col min="11011" max="11012" width="7.5703125" style="60" customWidth="1"/>
    <col min="11013" max="11013" width="19.5703125" style="60" customWidth="1"/>
    <col min="11014" max="11014" width="35.28515625" style="60" customWidth="1"/>
    <col min="11015" max="11015" width="16.140625" style="60" customWidth="1"/>
    <col min="11016" max="11017" width="9.5703125" style="60" customWidth="1"/>
    <col min="11018" max="11018" width="16.5703125" style="60" customWidth="1"/>
    <col min="11019" max="11019" width="12.140625" style="60" customWidth="1"/>
    <col min="11020" max="11020" width="14.42578125" style="60" customWidth="1"/>
    <col min="11021" max="11021" width="14" style="60" customWidth="1"/>
    <col min="11022" max="11022" width="7.5703125" style="60" customWidth="1"/>
    <col min="11023" max="11023" width="8.5703125" style="60" customWidth="1"/>
    <col min="11024" max="11024" width="8.140625" style="60" customWidth="1"/>
    <col min="11025" max="11025" width="9" style="60" customWidth="1"/>
    <col min="11026" max="11026" width="5.85546875" style="60" customWidth="1"/>
    <col min="11027" max="11027" width="7.5703125" style="60" bestFit="1" customWidth="1"/>
    <col min="11028" max="11028" width="6.85546875" style="60" bestFit="1" customWidth="1"/>
    <col min="11029" max="11029" width="24.140625" style="60" customWidth="1"/>
    <col min="11030" max="11031" width="12.140625" style="60" bestFit="1" customWidth="1"/>
    <col min="11032" max="11032" width="9.42578125" style="60" bestFit="1" customWidth="1"/>
    <col min="11033" max="11033" width="6.85546875" style="60" bestFit="1" customWidth="1"/>
    <col min="11034" max="11035" width="12.140625" style="60" bestFit="1" customWidth="1"/>
    <col min="11036" max="11036" width="8.140625" style="60" bestFit="1" customWidth="1"/>
    <col min="11037" max="11039" width="8.28515625" style="60" bestFit="1" customWidth="1"/>
    <col min="11040" max="11040" width="8.140625" style="60" bestFit="1" customWidth="1"/>
    <col min="11041" max="11041" width="8.28515625" style="60" bestFit="1" customWidth="1"/>
    <col min="11042" max="11042" width="8.140625" style="60" bestFit="1" customWidth="1"/>
    <col min="11043" max="11043" width="8.28515625" style="60" bestFit="1" customWidth="1"/>
    <col min="11044" max="11045" width="6.85546875" style="60" bestFit="1" customWidth="1"/>
    <col min="11046" max="11046" width="8.140625" style="60" bestFit="1" customWidth="1"/>
    <col min="11047" max="11047" width="8.28515625" style="60" bestFit="1" customWidth="1"/>
    <col min="11048" max="11048" width="6.85546875" style="60" bestFit="1" customWidth="1"/>
    <col min="11049" max="11049" width="8.140625" style="60" bestFit="1" customWidth="1"/>
    <col min="11050" max="11051" width="16.5703125" style="60" bestFit="1" customWidth="1"/>
    <col min="11052" max="11052" width="13.85546875" style="60" bestFit="1" customWidth="1"/>
    <col min="11053" max="11057" width="16.5703125" style="60" bestFit="1" customWidth="1"/>
    <col min="11058" max="11059" width="17.42578125" style="60" bestFit="1" customWidth="1"/>
    <col min="11060" max="11087" width="16.5703125" style="60" bestFit="1" customWidth="1"/>
    <col min="11088" max="11089" width="17.42578125" style="60" bestFit="1" customWidth="1"/>
    <col min="11090" max="11090" width="16.5703125" style="60" bestFit="1" customWidth="1"/>
    <col min="11091" max="11091" width="10.85546875" style="60" bestFit="1" customWidth="1"/>
    <col min="11092" max="11092" width="16.5703125" style="60" bestFit="1" customWidth="1"/>
    <col min="11093" max="11093" width="10.85546875" style="60" bestFit="1" customWidth="1"/>
    <col min="11094" max="11094" width="12.28515625" style="60" bestFit="1" customWidth="1"/>
    <col min="11095" max="11095" width="6.140625" style="60" bestFit="1" customWidth="1"/>
    <col min="11096" max="11096" width="6.42578125" style="60" bestFit="1" customWidth="1"/>
    <col min="11097" max="11097" width="9" style="60" bestFit="1" customWidth="1"/>
    <col min="11098" max="11098" width="54.28515625" style="60" bestFit="1" customWidth="1"/>
    <col min="11099" max="11099" width="9.42578125" style="60" bestFit="1" customWidth="1"/>
    <col min="11100" max="11100" width="6.85546875" style="60" bestFit="1" customWidth="1"/>
    <col min="11101" max="11101" width="9.42578125" style="60" bestFit="1" customWidth="1"/>
    <col min="11102" max="11102" width="6.85546875" style="60" bestFit="1" customWidth="1"/>
    <col min="11103" max="11103" width="20.85546875" style="60" customWidth="1"/>
    <col min="11104" max="11104" width="13.5703125" style="60" bestFit="1" customWidth="1"/>
    <col min="11105" max="11105" width="36.5703125" style="60" customWidth="1"/>
    <col min="11106" max="11109" width="31.5703125" style="60"/>
    <col min="11110" max="11110" width="20" style="60" customWidth="1"/>
    <col min="11111" max="11111" width="16.42578125" style="60" customWidth="1"/>
    <col min="11112" max="11112" width="24.140625" style="60" customWidth="1"/>
    <col min="11113" max="11113" width="17.5703125" style="60" customWidth="1"/>
    <col min="11114" max="11114" width="21.85546875" style="60" customWidth="1"/>
    <col min="11115" max="11253" width="31.5703125" style="60"/>
    <col min="11254" max="11254" width="18.28515625" style="60" customWidth="1"/>
    <col min="11255" max="11255" width="7.42578125" style="60" customWidth="1"/>
    <col min="11256" max="11257" width="6.140625" style="60" bestFit="1" customWidth="1"/>
    <col min="11258" max="11258" width="15" style="60" customWidth="1"/>
    <col min="11259" max="11259" width="15.28515625" style="60" customWidth="1"/>
    <col min="11260" max="11261" width="11.5703125" style="60" customWidth="1"/>
    <col min="11262" max="11262" width="13" style="60" customWidth="1"/>
    <col min="11263" max="11263" width="10.5703125" style="60" bestFit="1" customWidth="1"/>
    <col min="11264" max="11264" width="18.5703125" style="60" customWidth="1"/>
    <col min="11265" max="11265" width="6.140625" style="60" bestFit="1" customWidth="1"/>
    <col min="11266" max="11266" width="6.140625" style="60" customWidth="1"/>
    <col min="11267" max="11268" width="7.5703125" style="60" customWidth="1"/>
    <col min="11269" max="11269" width="19.5703125" style="60" customWidth="1"/>
    <col min="11270" max="11270" width="35.28515625" style="60" customWidth="1"/>
    <col min="11271" max="11271" width="16.140625" style="60" customWidth="1"/>
    <col min="11272" max="11273" width="9.5703125" style="60" customWidth="1"/>
    <col min="11274" max="11274" width="16.5703125" style="60" customWidth="1"/>
    <col min="11275" max="11275" width="12.140625" style="60" customWidth="1"/>
    <col min="11276" max="11276" width="14.42578125" style="60" customWidth="1"/>
    <col min="11277" max="11277" width="14" style="60" customWidth="1"/>
    <col min="11278" max="11278" width="7.5703125" style="60" customWidth="1"/>
    <col min="11279" max="11279" width="8.5703125" style="60" customWidth="1"/>
    <col min="11280" max="11280" width="8.140625" style="60" customWidth="1"/>
    <col min="11281" max="11281" width="9" style="60" customWidth="1"/>
    <col min="11282" max="11282" width="5.85546875" style="60" customWidth="1"/>
    <col min="11283" max="11283" width="7.5703125" style="60" bestFit="1" customWidth="1"/>
    <col min="11284" max="11284" width="6.85546875" style="60" bestFit="1" customWidth="1"/>
    <col min="11285" max="11285" width="24.140625" style="60" customWidth="1"/>
    <col min="11286" max="11287" width="12.140625" style="60" bestFit="1" customWidth="1"/>
    <col min="11288" max="11288" width="9.42578125" style="60" bestFit="1" customWidth="1"/>
    <col min="11289" max="11289" width="6.85546875" style="60" bestFit="1" customWidth="1"/>
    <col min="11290" max="11291" width="12.140625" style="60" bestFit="1" customWidth="1"/>
    <col min="11292" max="11292" width="8.140625" style="60" bestFit="1" customWidth="1"/>
    <col min="11293" max="11295" width="8.28515625" style="60" bestFit="1" customWidth="1"/>
    <col min="11296" max="11296" width="8.140625" style="60" bestFit="1" customWidth="1"/>
    <col min="11297" max="11297" width="8.28515625" style="60" bestFit="1" customWidth="1"/>
    <col min="11298" max="11298" width="8.140625" style="60" bestFit="1" customWidth="1"/>
    <col min="11299" max="11299" width="8.28515625" style="60" bestFit="1" customWidth="1"/>
    <col min="11300" max="11301" width="6.85546875" style="60" bestFit="1" customWidth="1"/>
    <col min="11302" max="11302" width="8.140625" style="60" bestFit="1" customWidth="1"/>
    <col min="11303" max="11303" width="8.28515625" style="60" bestFit="1" customWidth="1"/>
    <col min="11304" max="11304" width="6.85546875" style="60" bestFit="1" customWidth="1"/>
    <col min="11305" max="11305" width="8.140625" style="60" bestFit="1" customWidth="1"/>
    <col min="11306" max="11307" width="16.5703125" style="60" bestFit="1" customWidth="1"/>
    <col min="11308" max="11308" width="13.85546875" style="60" bestFit="1" customWidth="1"/>
    <col min="11309" max="11313" width="16.5703125" style="60" bestFit="1" customWidth="1"/>
    <col min="11314" max="11315" width="17.42578125" style="60" bestFit="1" customWidth="1"/>
    <col min="11316" max="11343" width="16.5703125" style="60" bestFit="1" customWidth="1"/>
    <col min="11344" max="11345" width="17.42578125" style="60" bestFit="1" customWidth="1"/>
    <col min="11346" max="11346" width="16.5703125" style="60" bestFit="1" customWidth="1"/>
    <col min="11347" max="11347" width="10.85546875" style="60" bestFit="1" customWidth="1"/>
    <col min="11348" max="11348" width="16.5703125" style="60" bestFit="1" customWidth="1"/>
    <col min="11349" max="11349" width="10.85546875" style="60" bestFit="1" customWidth="1"/>
    <col min="11350" max="11350" width="12.28515625" style="60" bestFit="1" customWidth="1"/>
    <col min="11351" max="11351" width="6.140625" style="60" bestFit="1" customWidth="1"/>
    <col min="11352" max="11352" width="6.42578125" style="60" bestFit="1" customWidth="1"/>
    <col min="11353" max="11353" width="9" style="60" bestFit="1" customWidth="1"/>
    <col min="11354" max="11354" width="54.28515625" style="60" bestFit="1" customWidth="1"/>
    <col min="11355" max="11355" width="9.42578125" style="60" bestFit="1" customWidth="1"/>
    <col min="11356" max="11356" width="6.85546875" style="60" bestFit="1" customWidth="1"/>
    <col min="11357" max="11357" width="9.42578125" style="60" bestFit="1" customWidth="1"/>
    <col min="11358" max="11358" width="6.85546875" style="60" bestFit="1" customWidth="1"/>
    <col min="11359" max="11359" width="20.85546875" style="60" customWidth="1"/>
    <col min="11360" max="11360" width="13.5703125" style="60" bestFit="1" customWidth="1"/>
    <col min="11361" max="11361" width="36.5703125" style="60" customWidth="1"/>
    <col min="11362" max="11365" width="31.5703125" style="60"/>
    <col min="11366" max="11366" width="20" style="60" customWidth="1"/>
    <col min="11367" max="11367" width="16.42578125" style="60" customWidth="1"/>
    <col min="11368" max="11368" width="24.140625" style="60" customWidth="1"/>
    <col min="11369" max="11369" width="17.5703125" style="60" customWidth="1"/>
    <col min="11370" max="11370" width="21.85546875" style="60" customWidth="1"/>
    <col min="11371" max="11509" width="31.5703125" style="60"/>
    <col min="11510" max="11510" width="18.28515625" style="60" customWidth="1"/>
    <col min="11511" max="11511" width="7.42578125" style="60" customWidth="1"/>
    <col min="11512" max="11513" width="6.140625" style="60" bestFit="1" customWidth="1"/>
    <col min="11514" max="11514" width="15" style="60" customWidth="1"/>
    <col min="11515" max="11515" width="15.28515625" style="60" customWidth="1"/>
    <col min="11516" max="11517" width="11.5703125" style="60" customWidth="1"/>
    <col min="11518" max="11518" width="13" style="60" customWidth="1"/>
    <col min="11519" max="11519" width="10.5703125" style="60" bestFit="1" customWidth="1"/>
    <col min="11520" max="11520" width="18.5703125" style="60" customWidth="1"/>
    <col min="11521" max="11521" width="6.140625" style="60" bestFit="1" customWidth="1"/>
    <col min="11522" max="11522" width="6.140625" style="60" customWidth="1"/>
    <col min="11523" max="11524" width="7.5703125" style="60" customWidth="1"/>
    <col min="11525" max="11525" width="19.5703125" style="60" customWidth="1"/>
    <col min="11526" max="11526" width="35.28515625" style="60" customWidth="1"/>
    <col min="11527" max="11527" width="16.140625" style="60" customWidth="1"/>
    <col min="11528" max="11529" width="9.5703125" style="60" customWidth="1"/>
    <col min="11530" max="11530" width="16.5703125" style="60" customWidth="1"/>
    <col min="11531" max="11531" width="12.140625" style="60" customWidth="1"/>
    <col min="11532" max="11532" width="14.42578125" style="60" customWidth="1"/>
    <col min="11533" max="11533" width="14" style="60" customWidth="1"/>
    <col min="11534" max="11534" width="7.5703125" style="60" customWidth="1"/>
    <col min="11535" max="11535" width="8.5703125" style="60" customWidth="1"/>
    <col min="11536" max="11536" width="8.140625" style="60" customWidth="1"/>
    <col min="11537" max="11537" width="9" style="60" customWidth="1"/>
    <col min="11538" max="11538" width="5.85546875" style="60" customWidth="1"/>
    <col min="11539" max="11539" width="7.5703125" style="60" bestFit="1" customWidth="1"/>
    <col min="11540" max="11540" width="6.85546875" style="60" bestFit="1" customWidth="1"/>
    <col min="11541" max="11541" width="24.140625" style="60" customWidth="1"/>
    <col min="11542" max="11543" width="12.140625" style="60" bestFit="1" customWidth="1"/>
    <col min="11544" max="11544" width="9.42578125" style="60" bestFit="1" customWidth="1"/>
    <col min="11545" max="11545" width="6.85546875" style="60" bestFit="1" customWidth="1"/>
    <col min="11546" max="11547" width="12.140625" style="60" bestFit="1" customWidth="1"/>
    <col min="11548" max="11548" width="8.140625" style="60" bestFit="1" customWidth="1"/>
    <col min="11549" max="11551" width="8.28515625" style="60" bestFit="1" customWidth="1"/>
    <col min="11552" max="11552" width="8.140625" style="60" bestFit="1" customWidth="1"/>
    <col min="11553" max="11553" width="8.28515625" style="60" bestFit="1" customWidth="1"/>
    <col min="11554" max="11554" width="8.140625" style="60" bestFit="1" customWidth="1"/>
    <col min="11555" max="11555" width="8.28515625" style="60" bestFit="1" customWidth="1"/>
    <col min="11556" max="11557" width="6.85546875" style="60" bestFit="1" customWidth="1"/>
    <col min="11558" max="11558" width="8.140625" style="60" bestFit="1" customWidth="1"/>
    <col min="11559" max="11559" width="8.28515625" style="60" bestFit="1" customWidth="1"/>
    <col min="11560" max="11560" width="6.85546875" style="60" bestFit="1" customWidth="1"/>
    <col min="11561" max="11561" width="8.140625" style="60" bestFit="1" customWidth="1"/>
    <col min="11562" max="11563" width="16.5703125" style="60" bestFit="1" customWidth="1"/>
    <col min="11564" max="11564" width="13.85546875" style="60" bestFit="1" customWidth="1"/>
    <col min="11565" max="11569" width="16.5703125" style="60" bestFit="1" customWidth="1"/>
    <col min="11570" max="11571" width="17.42578125" style="60" bestFit="1" customWidth="1"/>
    <col min="11572" max="11599" width="16.5703125" style="60" bestFit="1" customWidth="1"/>
    <col min="11600" max="11601" width="17.42578125" style="60" bestFit="1" customWidth="1"/>
    <col min="11602" max="11602" width="16.5703125" style="60" bestFit="1" customWidth="1"/>
    <col min="11603" max="11603" width="10.85546875" style="60" bestFit="1" customWidth="1"/>
    <col min="11604" max="11604" width="16.5703125" style="60" bestFit="1" customWidth="1"/>
    <col min="11605" max="11605" width="10.85546875" style="60" bestFit="1" customWidth="1"/>
    <col min="11606" max="11606" width="12.28515625" style="60" bestFit="1" customWidth="1"/>
    <col min="11607" max="11607" width="6.140625" style="60" bestFit="1" customWidth="1"/>
    <col min="11608" max="11608" width="6.42578125" style="60" bestFit="1" customWidth="1"/>
    <col min="11609" max="11609" width="9" style="60" bestFit="1" customWidth="1"/>
    <col min="11610" max="11610" width="54.28515625" style="60" bestFit="1" customWidth="1"/>
    <col min="11611" max="11611" width="9.42578125" style="60" bestFit="1" customWidth="1"/>
    <col min="11612" max="11612" width="6.85546875" style="60" bestFit="1" customWidth="1"/>
    <col min="11613" max="11613" width="9.42578125" style="60" bestFit="1" customWidth="1"/>
    <col min="11614" max="11614" width="6.85546875" style="60" bestFit="1" customWidth="1"/>
    <col min="11615" max="11615" width="20.85546875" style="60" customWidth="1"/>
    <col min="11616" max="11616" width="13.5703125" style="60" bestFit="1" customWidth="1"/>
    <col min="11617" max="11617" width="36.5703125" style="60" customWidth="1"/>
    <col min="11618" max="11621" width="31.5703125" style="60"/>
    <col min="11622" max="11622" width="20" style="60" customWidth="1"/>
    <col min="11623" max="11623" width="16.42578125" style="60" customWidth="1"/>
    <col min="11624" max="11624" width="24.140625" style="60" customWidth="1"/>
    <col min="11625" max="11625" width="17.5703125" style="60" customWidth="1"/>
    <col min="11626" max="11626" width="21.85546875" style="60" customWidth="1"/>
    <col min="11627" max="11765" width="31.5703125" style="60"/>
    <col min="11766" max="11766" width="18.28515625" style="60" customWidth="1"/>
    <col min="11767" max="11767" width="7.42578125" style="60" customWidth="1"/>
    <col min="11768" max="11769" width="6.140625" style="60" bestFit="1" customWidth="1"/>
    <col min="11770" max="11770" width="15" style="60" customWidth="1"/>
    <col min="11771" max="11771" width="15.28515625" style="60" customWidth="1"/>
    <col min="11772" max="11773" width="11.5703125" style="60" customWidth="1"/>
    <col min="11774" max="11774" width="13" style="60" customWidth="1"/>
    <col min="11775" max="11775" width="10.5703125" style="60" bestFit="1" customWidth="1"/>
    <col min="11776" max="11776" width="18.5703125" style="60" customWidth="1"/>
    <col min="11777" max="11777" width="6.140625" style="60" bestFit="1" customWidth="1"/>
    <col min="11778" max="11778" width="6.140625" style="60" customWidth="1"/>
    <col min="11779" max="11780" width="7.5703125" style="60" customWidth="1"/>
    <col min="11781" max="11781" width="19.5703125" style="60" customWidth="1"/>
    <col min="11782" max="11782" width="35.28515625" style="60" customWidth="1"/>
    <col min="11783" max="11783" width="16.140625" style="60" customWidth="1"/>
    <col min="11784" max="11785" width="9.5703125" style="60" customWidth="1"/>
    <col min="11786" max="11786" width="16.5703125" style="60" customWidth="1"/>
    <col min="11787" max="11787" width="12.140625" style="60" customWidth="1"/>
    <col min="11788" max="11788" width="14.42578125" style="60" customWidth="1"/>
    <col min="11789" max="11789" width="14" style="60" customWidth="1"/>
    <col min="11790" max="11790" width="7.5703125" style="60" customWidth="1"/>
    <col min="11791" max="11791" width="8.5703125" style="60" customWidth="1"/>
    <col min="11792" max="11792" width="8.140625" style="60" customWidth="1"/>
    <col min="11793" max="11793" width="9" style="60" customWidth="1"/>
    <col min="11794" max="11794" width="5.85546875" style="60" customWidth="1"/>
    <col min="11795" max="11795" width="7.5703125" style="60" bestFit="1" customWidth="1"/>
    <col min="11796" max="11796" width="6.85546875" style="60" bestFit="1" customWidth="1"/>
    <col min="11797" max="11797" width="24.140625" style="60" customWidth="1"/>
    <col min="11798" max="11799" width="12.140625" style="60" bestFit="1" customWidth="1"/>
    <col min="11800" max="11800" width="9.42578125" style="60" bestFit="1" customWidth="1"/>
    <col min="11801" max="11801" width="6.85546875" style="60" bestFit="1" customWidth="1"/>
    <col min="11802" max="11803" width="12.140625" style="60" bestFit="1" customWidth="1"/>
    <col min="11804" max="11804" width="8.140625" style="60" bestFit="1" customWidth="1"/>
    <col min="11805" max="11807" width="8.28515625" style="60" bestFit="1" customWidth="1"/>
    <col min="11808" max="11808" width="8.140625" style="60" bestFit="1" customWidth="1"/>
    <col min="11809" max="11809" width="8.28515625" style="60" bestFit="1" customWidth="1"/>
    <col min="11810" max="11810" width="8.140625" style="60" bestFit="1" customWidth="1"/>
    <col min="11811" max="11811" width="8.28515625" style="60" bestFit="1" customWidth="1"/>
    <col min="11812" max="11813" width="6.85546875" style="60" bestFit="1" customWidth="1"/>
    <col min="11814" max="11814" width="8.140625" style="60" bestFit="1" customWidth="1"/>
    <col min="11815" max="11815" width="8.28515625" style="60" bestFit="1" customWidth="1"/>
    <col min="11816" max="11816" width="6.85546875" style="60" bestFit="1" customWidth="1"/>
    <col min="11817" max="11817" width="8.140625" style="60" bestFit="1" customWidth="1"/>
    <col min="11818" max="11819" width="16.5703125" style="60" bestFit="1" customWidth="1"/>
    <col min="11820" max="11820" width="13.85546875" style="60" bestFit="1" customWidth="1"/>
    <col min="11821" max="11825" width="16.5703125" style="60" bestFit="1" customWidth="1"/>
    <col min="11826" max="11827" width="17.42578125" style="60" bestFit="1" customWidth="1"/>
    <col min="11828" max="11855" width="16.5703125" style="60" bestFit="1" customWidth="1"/>
    <col min="11856" max="11857" width="17.42578125" style="60" bestFit="1" customWidth="1"/>
    <col min="11858" max="11858" width="16.5703125" style="60" bestFit="1" customWidth="1"/>
    <col min="11859" max="11859" width="10.85546875" style="60" bestFit="1" customWidth="1"/>
    <col min="11860" max="11860" width="16.5703125" style="60" bestFit="1" customWidth="1"/>
    <col min="11861" max="11861" width="10.85546875" style="60" bestFit="1" customWidth="1"/>
    <col min="11862" max="11862" width="12.28515625" style="60" bestFit="1" customWidth="1"/>
    <col min="11863" max="11863" width="6.140625" style="60" bestFit="1" customWidth="1"/>
    <col min="11864" max="11864" width="6.42578125" style="60" bestFit="1" customWidth="1"/>
    <col min="11865" max="11865" width="9" style="60" bestFit="1" customWidth="1"/>
    <col min="11866" max="11866" width="54.28515625" style="60" bestFit="1" customWidth="1"/>
    <col min="11867" max="11867" width="9.42578125" style="60" bestFit="1" customWidth="1"/>
    <col min="11868" max="11868" width="6.85546875" style="60" bestFit="1" customWidth="1"/>
    <col min="11869" max="11869" width="9.42578125" style="60" bestFit="1" customWidth="1"/>
    <col min="11870" max="11870" width="6.85546875" style="60" bestFit="1" customWidth="1"/>
    <col min="11871" max="11871" width="20.85546875" style="60" customWidth="1"/>
    <col min="11872" max="11872" width="13.5703125" style="60" bestFit="1" customWidth="1"/>
    <col min="11873" max="11873" width="36.5703125" style="60" customWidth="1"/>
    <col min="11874" max="11877" width="31.5703125" style="60"/>
    <col min="11878" max="11878" width="20" style="60" customWidth="1"/>
    <col min="11879" max="11879" width="16.42578125" style="60" customWidth="1"/>
    <col min="11880" max="11880" width="24.140625" style="60" customWidth="1"/>
    <col min="11881" max="11881" width="17.5703125" style="60" customWidth="1"/>
    <col min="11882" max="11882" width="21.85546875" style="60" customWidth="1"/>
    <col min="11883" max="12021" width="31.5703125" style="60"/>
    <col min="12022" max="12022" width="18.28515625" style="60" customWidth="1"/>
    <col min="12023" max="12023" width="7.42578125" style="60" customWidth="1"/>
    <col min="12024" max="12025" width="6.140625" style="60" bestFit="1" customWidth="1"/>
    <col min="12026" max="12026" width="15" style="60" customWidth="1"/>
    <col min="12027" max="12027" width="15.28515625" style="60" customWidth="1"/>
    <col min="12028" max="12029" width="11.5703125" style="60" customWidth="1"/>
    <col min="12030" max="12030" width="13" style="60" customWidth="1"/>
    <col min="12031" max="12031" width="10.5703125" style="60" bestFit="1" customWidth="1"/>
    <col min="12032" max="12032" width="18.5703125" style="60" customWidth="1"/>
    <col min="12033" max="12033" width="6.140625" style="60" bestFit="1" customWidth="1"/>
    <col min="12034" max="12034" width="6.140625" style="60" customWidth="1"/>
    <col min="12035" max="12036" width="7.5703125" style="60" customWidth="1"/>
    <col min="12037" max="12037" width="19.5703125" style="60" customWidth="1"/>
    <col min="12038" max="12038" width="35.28515625" style="60" customWidth="1"/>
    <col min="12039" max="12039" width="16.140625" style="60" customWidth="1"/>
    <col min="12040" max="12041" width="9.5703125" style="60" customWidth="1"/>
    <col min="12042" max="12042" width="16.5703125" style="60" customWidth="1"/>
    <col min="12043" max="12043" width="12.140625" style="60" customWidth="1"/>
    <col min="12044" max="12044" width="14.42578125" style="60" customWidth="1"/>
    <col min="12045" max="12045" width="14" style="60" customWidth="1"/>
    <col min="12046" max="12046" width="7.5703125" style="60" customWidth="1"/>
    <col min="12047" max="12047" width="8.5703125" style="60" customWidth="1"/>
    <col min="12048" max="12048" width="8.140625" style="60" customWidth="1"/>
    <col min="12049" max="12049" width="9" style="60" customWidth="1"/>
    <col min="12050" max="12050" width="5.85546875" style="60" customWidth="1"/>
    <col min="12051" max="12051" width="7.5703125" style="60" bestFit="1" customWidth="1"/>
    <col min="12052" max="12052" width="6.85546875" style="60" bestFit="1" customWidth="1"/>
    <col min="12053" max="12053" width="24.140625" style="60" customWidth="1"/>
    <col min="12054" max="12055" width="12.140625" style="60" bestFit="1" customWidth="1"/>
    <col min="12056" max="12056" width="9.42578125" style="60" bestFit="1" customWidth="1"/>
    <col min="12057" max="12057" width="6.85546875" style="60" bestFit="1" customWidth="1"/>
    <col min="12058" max="12059" width="12.140625" style="60" bestFit="1" customWidth="1"/>
    <col min="12060" max="12060" width="8.140625" style="60" bestFit="1" customWidth="1"/>
    <col min="12061" max="12063" width="8.28515625" style="60" bestFit="1" customWidth="1"/>
    <col min="12064" max="12064" width="8.140625" style="60" bestFit="1" customWidth="1"/>
    <col min="12065" max="12065" width="8.28515625" style="60" bestFit="1" customWidth="1"/>
    <col min="12066" max="12066" width="8.140625" style="60" bestFit="1" customWidth="1"/>
    <col min="12067" max="12067" width="8.28515625" style="60" bestFit="1" customWidth="1"/>
    <col min="12068" max="12069" width="6.85546875" style="60" bestFit="1" customWidth="1"/>
    <col min="12070" max="12070" width="8.140625" style="60" bestFit="1" customWidth="1"/>
    <col min="12071" max="12071" width="8.28515625" style="60" bestFit="1" customWidth="1"/>
    <col min="12072" max="12072" width="6.85546875" style="60" bestFit="1" customWidth="1"/>
    <col min="12073" max="12073" width="8.140625" style="60" bestFit="1" customWidth="1"/>
    <col min="12074" max="12075" width="16.5703125" style="60" bestFit="1" customWidth="1"/>
    <col min="12076" max="12076" width="13.85546875" style="60" bestFit="1" customWidth="1"/>
    <col min="12077" max="12081" width="16.5703125" style="60" bestFit="1" customWidth="1"/>
    <col min="12082" max="12083" width="17.42578125" style="60" bestFit="1" customWidth="1"/>
    <col min="12084" max="12111" width="16.5703125" style="60" bestFit="1" customWidth="1"/>
    <col min="12112" max="12113" width="17.42578125" style="60" bestFit="1" customWidth="1"/>
    <col min="12114" max="12114" width="16.5703125" style="60" bestFit="1" customWidth="1"/>
    <col min="12115" max="12115" width="10.85546875" style="60" bestFit="1" customWidth="1"/>
    <col min="12116" max="12116" width="16.5703125" style="60" bestFit="1" customWidth="1"/>
    <col min="12117" max="12117" width="10.85546875" style="60" bestFit="1" customWidth="1"/>
    <col min="12118" max="12118" width="12.28515625" style="60" bestFit="1" customWidth="1"/>
    <col min="12119" max="12119" width="6.140625" style="60" bestFit="1" customWidth="1"/>
    <col min="12120" max="12120" width="6.42578125" style="60" bestFit="1" customWidth="1"/>
    <col min="12121" max="12121" width="9" style="60" bestFit="1" customWidth="1"/>
    <col min="12122" max="12122" width="54.28515625" style="60" bestFit="1" customWidth="1"/>
    <col min="12123" max="12123" width="9.42578125" style="60" bestFit="1" customWidth="1"/>
    <col min="12124" max="12124" width="6.85546875" style="60" bestFit="1" customWidth="1"/>
    <col min="12125" max="12125" width="9.42578125" style="60" bestFit="1" customWidth="1"/>
    <col min="12126" max="12126" width="6.85546875" style="60" bestFit="1" customWidth="1"/>
    <col min="12127" max="12127" width="20.85546875" style="60" customWidth="1"/>
    <col min="12128" max="12128" width="13.5703125" style="60" bestFit="1" customWidth="1"/>
    <col min="12129" max="12129" width="36.5703125" style="60" customWidth="1"/>
    <col min="12130" max="12133" width="31.5703125" style="60"/>
    <col min="12134" max="12134" width="20" style="60" customWidth="1"/>
    <col min="12135" max="12135" width="16.42578125" style="60" customWidth="1"/>
    <col min="12136" max="12136" width="24.140625" style="60" customWidth="1"/>
    <col min="12137" max="12137" width="17.5703125" style="60" customWidth="1"/>
    <col min="12138" max="12138" width="21.85546875" style="60" customWidth="1"/>
    <col min="12139" max="12277" width="31.5703125" style="60"/>
    <col min="12278" max="12278" width="18.28515625" style="60" customWidth="1"/>
    <col min="12279" max="12279" width="7.42578125" style="60" customWidth="1"/>
    <col min="12280" max="12281" width="6.140625" style="60" bestFit="1" customWidth="1"/>
    <col min="12282" max="12282" width="15" style="60" customWidth="1"/>
    <col min="12283" max="12283" width="15.28515625" style="60" customWidth="1"/>
    <col min="12284" max="12285" width="11.5703125" style="60" customWidth="1"/>
    <col min="12286" max="12286" width="13" style="60" customWidth="1"/>
    <col min="12287" max="12287" width="10.5703125" style="60" bestFit="1" customWidth="1"/>
    <col min="12288" max="12288" width="18.5703125" style="60" customWidth="1"/>
    <col min="12289" max="12289" width="6.140625" style="60" bestFit="1" customWidth="1"/>
    <col min="12290" max="12290" width="6.140625" style="60" customWidth="1"/>
    <col min="12291" max="12292" width="7.5703125" style="60" customWidth="1"/>
    <col min="12293" max="12293" width="19.5703125" style="60" customWidth="1"/>
    <col min="12294" max="12294" width="35.28515625" style="60" customWidth="1"/>
    <col min="12295" max="12295" width="16.140625" style="60" customWidth="1"/>
    <col min="12296" max="12297" width="9.5703125" style="60" customWidth="1"/>
    <col min="12298" max="12298" width="16.5703125" style="60" customWidth="1"/>
    <col min="12299" max="12299" width="12.140625" style="60" customWidth="1"/>
    <col min="12300" max="12300" width="14.42578125" style="60" customWidth="1"/>
    <col min="12301" max="12301" width="14" style="60" customWidth="1"/>
    <col min="12302" max="12302" width="7.5703125" style="60" customWidth="1"/>
    <col min="12303" max="12303" width="8.5703125" style="60" customWidth="1"/>
    <col min="12304" max="12304" width="8.140625" style="60" customWidth="1"/>
    <col min="12305" max="12305" width="9" style="60" customWidth="1"/>
    <col min="12306" max="12306" width="5.85546875" style="60" customWidth="1"/>
    <col min="12307" max="12307" width="7.5703125" style="60" bestFit="1" customWidth="1"/>
    <col min="12308" max="12308" width="6.85546875" style="60" bestFit="1" customWidth="1"/>
    <col min="12309" max="12309" width="24.140625" style="60" customWidth="1"/>
    <col min="12310" max="12311" width="12.140625" style="60" bestFit="1" customWidth="1"/>
    <col min="12312" max="12312" width="9.42578125" style="60" bestFit="1" customWidth="1"/>
    <col min="12313" max="12313" width="6.85546875" style="60" bestFit="1" customWidth="1"/>
    <col min="12314" max="12315" width="12.140625" style="60" bestFit="1" customWidth="1"/>
    <col min="12316" max="12316" width="8.140625" style="60" bestFit="1" customWidth="1"/>
    <col min="12317" max="12319" width="8.28515625" style="60" bestFit="1" customWidth="1"/>
    <col min="12320" max="12320" width="8.140625" style="60" bestFit="1" customWidth="1"/>
    <col min="12321" max="12321" width="8.28515625" style="60" bestFit="1" customWidth="1"/>
    <col min="12322" max="12322" width="8.140625" style="60" bestFit="1" customWidth="1"/>
    <col min="12323" max="12323" width="8.28515625" style="60" bestFit="1" customWidth="1"/>
    <col min="12324" max="12325" width="6.85546875" style="60" bestFit="1" customWidth="1"/>
    <col min="12326" max="12326" width="8.140625" style="60" bestFit="1" customWidth="1"/>
    <col min="12327" max="12327" width="8.28515625" style="60" bestFit="1" customWidth="1"/>
    <col min="12328" max="12328" width="6.85546875" style="60" bestFit="1" customWidth="1"/>
    <col min="12329" max="12329" width="8.140625" style="60" bestFit="1" customWidth="1"/>
    <col min="12330" max="12331" width="16.5703125" style="60" bestFit="1" customWidth="1"/>
    <col min="12332" max="12332" width="13.85546875" style="60" bestFit="1" customWidth="1"/>
    <col min="12333" max="12337" width="16.5703125" style="60" bestFit="1" customWidth="1"/>
    <col min="12338" max="12339" width="17.42578125" style="60" bestFit="1" customWidth="1"/>
    <col min="12340" max="12367" width="16.5703125" style="60" bestFit="1" customWidth="1"/>
    <col min="12368" max="12369" width="17.42578125" style="60" bestFit="1" customWidth="1"/>
    <col min="12370" max="12370" width="16.5703125" style="60" bestFit="1" customWidth="1"/>
    <col min="12371" max="12371" width="10.85546875" style="60" bestFit="1" customWidth="1"/>
    <col min="12372" max="12372" width="16.5703125" style="60" bestFit="1" customWidth="1"/>
    <col min="12373" max="12373" width="10.85546875" style="60" bestFit="1" customWidth="1"/>
    <col min="12374" max="12374" width="12.28515625" style="60" bestFit="1" customWidth="1"/>
    <col min="12375" max="12375" width="6.140625" style="60" bestFit="1" customWidth="1"/>
    <col min="12376" max="12376" width="6.42578125" style="60" bestFit="1" customWidth="1"/>
    <col min="12377" max="12377" width="9" style="60" bestFit="1" customWidth="1"/>
    <col min="12378" max="12378" width="54.28515625" style="60" bestFit="1" customWidth="1"/>
    <col min="12379" max="12379" width="9.42578125" style="60" bestFit="1" customWidth="1"/>
    <col min="12380" max="12380" width="6.85546875" style="60" bestFit="1" customWidth="1"/>
    <col min="12381" max="12381" width="9.42578125" style="60" bestFit="1" customWidth="1"/>
    <col min="12382" max="12382" width="6.85546875" style="60" bestFit="1" customWidth="1"/>
    <col min="12383" max="12383" width="20.85546875" style="60" customWidth="1"/>
    <col min="12384" max="12384" width="13.5703125" style="60" bestFit="1" customWidth="1"/>
    <col min="12385" max="12385" width="36.5703125" style="60" customWidth="1"/>
    <col min="12386" max="12389" width="31.5703125" style="60"/>
    <col min="12390" max="12390" width="20" style="60" customWidth="1"/>
    <col min="12391" max="12391" width="16.42578125" style="60" customWidth="1"/>
    <col min="12392" max="12392" width="24.140625" style="60" customWidth="1"/>
    <col min="12393" max="12393" width="17.5703125" style="60" customWidth="1"/>
    <col min="12394" max="12394" width="21.85546875" style="60" customWidth="1"/>
    <col min="12395" max="12533" width="31.5703125" style="60"/>
    <col min="12534" max="12534" width="18.28515625" style="60" customWidth="1"/>
    <col min="12535" max="12535" width="7.42578125" style="60" customWidth="1"/>
    <col min="12536" max="12537" width="6.140625" style="60" bestFit="1" customWidth="1"/>
    <col min="12538" max="12538" width="15" style="60" customWidth="1"/>
    <col min="12539" max="12539" width="15.28515625" style="60" customWidth="1"/>
    <col min="12540" max="12541" width="11.5703125" style="60" customWidth="1"/>
    <col min="12542" max="12542" width="13" style="60" customWidth="1"/>
    <col min="12543" max="12543" width="10.5703125" style="60" bestFit="1" customWidth="1"/>
    <col min="12544" max="12544" width="18.5703125" style="60" customWidth="1"/>
    <col min="12545" max="12545" width="6.140625" style="60" bestFit="1" customWidth="1"/>
    <col min="12546" max="12546" width="6.140625" style="60" customWidth="1"/>
    <col min="12547" max="12548" width="7.5703125" style="60" customWidth="1"/>
    <col min="12549" max="12549" width="19.5703125" style="60" customWidth="1"/>
    <col min="12550" max="12550" width="35.28515625" style="60" customWidth="1"/>
    <col min="12551" max="12551" width="16.140625" style="60" customWidth="1"/>
    <col min="12552" max="12553" width="9.5703125" style="60" customWidth="1"/>
    <col min="12554" max="12554" width="16.5703125" style="60" customWidth="1"/>
    <col min="12555" max="12555" width="12.140625" style="60" customWidth="1"/>
    <col min="12556" max="12556" width="14.42578125" style="60" customWidth="1"/>
    <col min="12557" max="12557" width="14" style="60" customWidth="1"/>
    <col min="12558" max="12558" width="7.5703125" style="60" customWidth="1"/>
    <col min="12559" max="12559" width="8.5703125" style="60" customWidth="1"/>
    <col min="12560" max="12560" width="8.140625" style="60" customWidth="1"/>
    <col min="12561" max="12561" width="9" style="60" customWidth="1"/>
    <col min="12562" max="12562" width="5.85546875" style="60" customWidth="1"/>
    <col min="12563" max="12563" width="7.5703125" style="60" bestFit="1" customWidth="1"/>
    <col min="12564" max="12564" width="6.85546875" style="60" bestFit="1" customWidth="1"/>
    <col min="12565" max="12565" width="24.140625" style="60" customWidth="1"/>
    <col min="12566" max="12567" width="12.140625" style="60" bestFit="1" customWidth="1"/>
    <col min="12568" max="12568" width="9.42578125" style="60" bestFit="1" customWidth="1"/>
    <col min="12569" max="12569" width="6.85546875" style="60" bestFit="1" customWidth="1"/>
    <col min="12570" max="12571" width="12.140625" style="60" bestFit="1" customWidth="1"/>
    <col min="12572" max="12572" width="8.140625" style="60" bestFit="1" customWidth="1"/>
    <col min="12573" max="12575" width="8.28515625" style="60" bestFit="1" customWidth="1"/>
    <col min="12576" max="12576" width="8.140625" style="60" bestFit="1" customWidth="1"/>
    <col min="12577" max="12577" width="8.28515625" style="60" bestFit="1" customWidth="1"/>
    <col min="12578" max="12578" width="8.140625" style="60" bestFit="1" customWidth="1"/>
    <col min="12579" max="12579" width="8.28515625" style="60" bestFit="1" customWidth="1"/>
    <col min="12580" max="12581" width="6.85546875" style="60" bestFit="1" customWidth="1"/>
    <col min="12582" max="12582" width="8.140625" style="60" bestFit="1" customWidth="1"/>
    <col min="12583" max="12583" width="8.28515625" style="60" bestFit="1" customWidth="1"/>
    <col min="12584" max="12584" width="6.85546875" style="60" bestFit="1" customWidth="1"/>
    <col min="12585" max="12585" width="8.140625" style="60" bestFit="1" customWidth="1"/>
    <col min="12586" max="12587" width="16.5703125" style="60" bestFit="1" customWidth="1"/>
    <col min="12588" max="12588" width="13.85546875" style="60" bestFit="1" customWidth="1"/>
    <col min="12589" max="12593" width="16.5703125" style="60" bestFit="1" customWidth="1"/>
    <col min="12594" max="12595" width="17.42578125" style="60" bestFit="1" customWidth="1"/>
    <col min="12596" max="12623" width="16.5703125" style="60" bestFit="1" customWidth="1"/>
    <col min="12624" max="12625" width="17.42578125" style="60" bestFit="1" customWidth="1"/>
    <col min="12626" max="12626" width="16.5703125" style="60" bestFit="1" customWidth="1"/>
    <col min="12627" max="12627" width="10.85546875" style="60" bestFit="1" customWidth="1"/>
    <col min="12628" max="12628" width="16.5703125" style="60" bestFit="1" customWidth="1"/>
    <col min="12629" max="12629" width="10.85546875" style="60" bestFit="1" customWidth="1"/>
    <col min="12630" max="12630" width="12.28515625" style="60" bestFit="1" customWidth="1"/>
    <col min="12631" max="12631" width="6.140625" style="60" bestFit="1" customWidth="1"/>
    <col min="12632" max="12632" width="6.42578125" style="60" bestFit="1" customWidth="1"/>
    <col min="12633" max="12633" width="9" style="60" bestFit="1" customWidth="1"/>
    <col min="12634" max="12634" width="54.28515625" style="60" bestFit="1" customWidth="1"/>
    <col min="12635" max="12635" width="9.42578125" style="60" bestFit="1" customWidth="1"/>
    <col min="12636" max="12636" width="6.85546875" style="60" bestFit="1" customWidth="1"/>
    <col min="12637" max="12637" width="9.42578125" style="60" bestFit="1" customWidth="1"/>
    <col min="12638" max="12638" width="6.85546875" style="60" bestFit="1" customWidth="1"/>
    <col min="12639" max="12639" width="20.85546875" style="60" customWidth="1"/>
    <col min="12640" max="12640" width="13.5703125" style="60" bestFit="1" customWidth="1"/>
    <col min="12641" max="12641" width="36.5703125" style="60" customWidth="1"/>
    <col min="12642" max="12645" width="31.5703125" style="60"/>
    <col min="12646" max="12646" width="20" style="60" customWidth="1"/>
    <col min="12647" max="12647" width="16.42578125" style="60" customWidth="1"/>
    <col min="12648" max="12648" width="24.140625" style="60" customWidth="1"/>
    <col min="12649" max="12649" width="17.5703125" style="60" customWidth="1"/>
    <col min="12650" max="12650" width="21.85546875" style="60" customWidth="1"/>
    <col min="12651" max="12789" width="31.5703125" style="60"/>
    <col min="12790" max="12790" width="18.28515625" style="60" customWidth="1"/>
    <col min="12791" max="12791" width="7.42578125" style="60" customWidth="1"/>
    <col min="12792" max="12793" width="6.140625" style="60" bestFit="1" customWidth="1"/>
    <col min="12794" max="12794" width="15" style="60" customWidth="1"/>
    <col min="12795" max="12795" width="15.28515625" style="60" customWidth="1"/>
    <col min="12796" max="12797" width="11.5703125" style="60" customWidth="1"/>
    <col min="12798" max="12798" width="13" style="60" customWidth="1"/>
    <col min="12799" max="12799" width="10.5703125" style="60" bestFit="1" customWidth="1"/>
    <col min="12800" max="12800" width="18.5703125" style="60" customWidth="1"/>
    <col min="12801" max="12801" width="6.140625" style="60" bestFit="1" customWidth="1"/>
    <col min="12802" max="12802" width="6.140625" style="60" customWidth="1"/>
    <col min="12803" max="12804" width="7.5703125" style="60" customWidth="1"/>
    <col min="12805" max="12805" width="19.5703125" style="60" customWidth="1"/>
    <col min="12806" max="12806" width="35.28515625" style="60" customWidth="1"/>
    <col min="12807" max="12807" width="16.140625" style="60" customWidth="1"/>
    <col min="12808" max="12809" width="9.5703125" style="60" customWidth="1"/>
    <col min="12810" max="12810" width="16.5703125" style="60" customWidth="1"/>
    <col min="12811" max="12811" width="12.140625" style="60" customWidth="1"/>
    <col min="12812" max="12812" width="14.42578125" style="60" customWidth="1"/>
    <col min="12813" max="12813" width="14" style="60" customWidth="1"/>
    <col min="12814" max="12814" width="7.5703125" style="60" customWidth="1"/>
    <col min="12815" max="12815" width="8.5703125" style="60" customWidth="1"/>
    <col min="12816" max="12816" width="8.140625" style="60" customWidth="1"/>
    <col min="12817" max="12817" width="9" style="60" customWidth="1"/>
    <col min="12818" max="12818" width="5.85546875" style="60" customWidth="1"/>
    <col min="12819" max="12819" width="7.5703125" style="60" bestFit="1" customWidth="1"/>
    <col min="12820" max="12820" width="6.85546875" style="60" bestFit="1" customWidth="1"/>
    <col min="12821" max="12821" width="24.140625" style="60" customWidth="1"/>
    <col min="12822" max="12823" width="12.140625" style="60" bestFit="1" customWidth="1"/>
    <col min="12824" max="12824" width="9.42578125" style="60" bestFit="1" customWidth="1"/>
    <col min="12825" max="12825" width="6.85546875" style="60" bestFit="1" customWidth="1"/>
    <col min="12826" max="12827" width="12.140625" style="60" bestFit="1" customWidth="1"/>
    <col min="12828" max="12828" width="8.140625" style="60" bestFit="1" customWidth="1"/>
    <col min="12829" max="12831" width="8.28515625" style="60" bestFit="1" customWidth="1"/>
    <col min="12832" max="12832" width="8.140625" style="60" bestFit="1" customWidth="1"/>
    <col min="12833" max="12833" width="8.28515625" style="60" bestFit="1" customWidth="1"/>
    <col min="12834" max="12834" width="8.140625" style="60" bestFit="1" customWidth="1"/>
    <col min="12835" max="12835" width="8.28515625" style="60" bestFit="1" customWidth="1"/>
    <col min="12836" max="12837" width="6.85546875" style="60" bestFit="1" customWidth="1"/>
    <col min="12838" max="12838" width="8.140625" style="60" bestFit="1" customWidth="1"/>
    <col min="12839" max="12839" width="8.28515625" style="60" bestFit="1" customWidth="1"/>
    <col min="12840" max="12840" width="6.85546875" style="60" bestFit="1" customWidth="1"/>
    <col min="12841" max="12841" width="8.140625" style="60" bestFit="1" customWidth="1"/>
    <col min="12842" max="12843" width="16.5703125" style="60" bestFit="1" customWidth="1"/>
    <col min="12844" max="12844" width="13.85546875" style="60" bestFit="1" customWidth="1"/>
    <col min="12845" max="12849" width="16.5703125" style="60" bestFit="1" customWidth="1"/>
    <col min="12850" max="12851" width="17.42578125" style="60" bestFit="1" customWidth="1"/>
    <col min="12852" max="12879" width="16.5703125" style="60" bestFit="1" customWidth="1"/>
    <col min="12880" max="12881" width="17.42578125" style="60" bestFit="1" customWidth="1"/>
    <col min="12882" max="12882" width="16.5703125" style="60" bestFit="1" customWidth="1"/>
    <col min="12883" max="12883" width="10.85546875" style="60" bestFit="1" customWidth="1"/>
    <col min="12884" max="12884" width="16.5703125" style="60" bestFit="1" customWidth="1"/>
    <col min="12885" max="12885" width="10.85546875" style="60" bestFit="1" customWidth="1"/>
    <col min="12886" max="12886" width="12.28515625" style="60" bestFit="1" customWidth="1"/>
    <col min="12887" max="12887" width="6.140625" style="60" bestFit="1" customWidth="1"/>
    <col min="12888" max="12888" width="6.42578125" style="60" bestFit="1" customWidth="1"/>
    <col min="12889" max="12889" width="9" style="60" bestFit="1" customWidth="1"/>
    <col min="12890" max="12890" width="54.28515625" style="60" bestFit="1" customWidth="1"/>
    <col min="12891" max="12891" width="9.42578125" style="60" bestFit="1" customWidth="1"/>
    <col min="12892" max="12892" width="6.85546875" style="60" bestFit="1" customWidth="1"/>
    <col min="12893" max="12893" width="9.42578125" style="60" bestFit="1" customWidth="1"/>
    <col min="12894" max="12894" width="6.85546875" style="60" bestFit="1" customWidth="1"/>
    <col min="12895" max="12895" width="20.85546875" style="60" customWidth="1"/>
    <col min="12896" max="12896" width="13.5703125" style="60" bestFit="1" customWidth="1"/>
    <col min="12897" max="12897" width="36.5703125" style="60" customWidth="1"/>
    <col min="12898" max="12901" width="31.5703125" style="60"/>
    <col min="12902" max="12902" width="20" style="60" customWidth="1"/>
    <col min="12903" max="12903" width="16.42578125" style="60" customWidth="1"/>
    <col min="12904" max="12904" width="24.140625" style="60" customWidth="1"/>
    <col min="12905" max="12905" width="17.5703125" style="60" customWidth="1"/>
    <col min="12906" max="12906" width="21.85546875" style="60" customWidth="1"/>
    <col min="12907" max="13045" width="31.5703125" style="60"/>
    <col min="13046" max="13046" width="18.28515625" style="60" customWidth="1"/>
    <col min="13047" max="13047" width="7.42578125" style="60" customWidth="1"/>
    <col min="13048" max="13049" width="6.140625" style="60" bestFit="1" customWidth="1"/>
    <col min="13050" max="13050" width="15" style="60" customWidth="1"/>
    <col min="13051" max="13051" width="15.28515625" style="60" customWidth="1"/>
    <col min="13052" max="13053" width="11.5703125" style="60" customWidth="1"/>
    <col min="13054" max="13054" width="13" style="60" customWidth="1"/>
    <col min="13055" max="13055" width="10.5703125" style="60" bestFit="1" customWidth="1"/>
    <col min="13056" max="13056" width="18.5703125" style="60" customWidth="1"/>
    <col min="13057" max="13057" width="6.140625" style="60" bestFit="1" customWidth="1"/>
    <col min="13058" max="13058" width="6.140625" style="60" customWidth="1"/>
    <col min="13059" max="13060" width="7.5703125" style="60" customWidth="1"/>
    <col min="13061" max="13061" width="19.5703125" style="60" customWidth="1"/>
    <col min="13062" max="13062" width="35.28515625" style="60" customWidth="1"/>
    <col min="13063" max="13063" width="16.140625" style="60" customWidth="1"/>
    <col min="13064" max="13065" width="9.5703125" style="60" customWidth="1"/>
    <col min="13066" max="13066" width="16.5703125" style="60" customWidth="1"/>
    <col min="13067" max="13067" width="12.140625" style="60" customWidth="1"/>
    <col min="13068" max="13068" width="14.42578125" style="60" customWidth="1"/>
    <col min="13069" max="13069" width="14" style="60" customWidth="1"/>
    <col min="13070" max="13070" width="7.5703125" style="60" customWidth="1"/>
    <col min="13071" max="13071" width="8.5703125" style="60" customWidth="1"/>
    <col min="13072" max="13072" width="8.140625" style="60" customWidth="1"/>
    <col min="13073" max="13073" width="9" style="60" customWidth="1"/>
    <col min="13074" max="13074" width="5.85546875" style="60" customWidth="1"/>
    <col min="13075" max="13075" width="7.5703125" style="60" bestFit="1" customWidth="1"/>
    <col min="13076" max="13076" width="6.85546875" style="60" bestFit="1" customWidth="1"/>
    <col min="13077" max="13077" width="24.140625" style="60" customWidth="1"/>
    <col min="13078" max="13079" width="12.140625" style="60" bestFit="1" customWidth="1"/>
    <col min="13080" max="13080" width="9.42578125" style="60" bestFit="1" customWidth="1"/>
    <col min="13081" max="13081" width="6.85546875" style="60" bestFit="1" customWidth="1"/>
    <col min="13082" max="13083" width="12.140625" style="60" bestFit="1" customWidth="1"/>
    <col min="13084" max="13084" width="8.140625" style="60" bestFit="1" customWidth="1"/>
    <col min="13085" max="13087" width="8.28515625" style="60" bestFit="1" customWidth="1"/>
    <col min="13088" max="13088" width="8.140625" style="60" bestFit="1" customWidth="1"/>
    <col min="13089" max="13089" width="8.28515625" style="60" bestFit="1" customWidth="1"/>
    <col min="13090" max="13090" width="8.140625" style="60" bestFit="1" customWidth="1"/>
    <col min="13091" max="13091" width="8.28515625" style="60" bestFit="1" customWidth="1"/>
    <col min="13092" max="13093" width="6.85546875" style="60" bestFit="1" customWidth="1"/>
    <col min="13094" max="13094" width="8.140625" style="60" bestFit="1" customWidth="1"/>
    <col min="13095" max="13095" width="8.28515625" style="60" bestFit="1" customWidth="1"/>
    <col min="13096" max="13096" width="6.85546875" style="60" bestFit="1" customWidth="1"/>
    <col min="13097" max="13097" width="8.140625" style="60" bestFit="1" customWidth="1"/>
    <col min="13098" max="13099" width="16.5703125" style="60" bestFit="1" customWidth="1"/>
    <col min="13100" max="13100" width="13.85546875" style="60" bestFit="1" customWidth="1"/>
    <col min="13101" max="13105" width="16.5703125" style="60" bestFit="1" customWidth="1"/>
    <col min="13106" max="13107" width="17.42578125" style="60" bestFit="1" customWidth="1"/>
    <col min="13108" max="13135" width="16.5703125" style="60" bestFit="1" customWidth="1"/>
    <col min="13136" max="13137" width="17.42578125" style="60" bestFit="1" customWidth="1"/>
    <col min="13138" max="13138" width="16.5703125" style="60" bestFit="1" customWidth="1"/>
    <col min="13139" max="13139" width="10.85546875" style="60" bestFit="1" customWidth="1"/>
    <col min="13140" max="13140" width="16.5703125" style="60" bestFit="1" customWidth="1"/>
    <col min="13141" max="13141" width="10.85546875" style="60" bestFit="1" customWidth="1"/>
    <col min="13142" max="13142" width="12.28515625" style="60" bestFit="1" customWidth="1"/>
    <col min="13143" max="13143" width="6.140625" style="60" bestFit="1" customWidth="1"/>
    <col min="13144" max="13144" width="6.42578125" style="60" bestFit="1" customWidth="1"/>
    <col min="13145" max="13145" width="9" style="60" bestFit="1" customWidth="1"/>
    <col min="13146" max="13146" width="54.28515625" style="60" bestFit="1" customWidth="1"/>
    <col min="13147" max="13147" width="9.42578125" style="60" bestFit="1" customWidth="1"/>
    <col min="13148" max="13148" width="6.85546875" style="60" bestFit="1" customWidth="1"/>
    <col min="13149" max="13149" width="9.42578125" style="60" bestFit="1" customWidth="1"/>
    <col min="13150" max="13150" width="6.85546875" style="60" bestFit="1" customWidth="1"/>
    <col min="13151" max="13151" width="20.85546875" style="60" customWidth="1"/>
    <col min="13152" max="13152" width="13.5703125" style="60" bestFit="1" customWidth="1"/>
    <col min="13153" max="13153" width="36.5703125" style="60" customWidth="1"/>
    <col min="13154" max="13157" width="31.5703125" style="60"/>
    <col min="13158" max="13158" width="20" style="60" customWidth="1"/>
    <col min="13159" max="13159" width="16.42578125" style="60" customWidth="1"/>
    <col min="13160" max="13160" width="24.140625" style="60" customWidth="1"/>
    <col min="13161" max="13161" width="17.5703125" style="60" customWidth="1"/>
    <col min="13162" max="13162" width="21.85546875" style="60" customWidth="1"/>
    <col min="13163" max="13301" width="31.5703125" style="60"/>
    <col min="13302" max="13302" width="18.28515625" style="60" customWidth="1"/>
    <col min="13303" max="13303" width="7.42578125" style="60" customWidth="1"/>
    <col min="13304" max="13305" width="6.140625" style="60" bestFit="1" customWidth="1"/>
    <col min="13306" max="13306" width="15" style="60" customWidth="1"/>
    <col min="13307" max="13307" width="15.28515625" style="60" customWidth="1"/>
    <col min="13308" max="13309" width="11.5703125" style="60" customWidth="1"/>
    <col min="13310" max="13310" width="13" style="60" customWidth="1"/>
    <col min="13311" max="13311" width="10.5703125" style="60" bestFit="1" customWidth="1"/>
    <col min="13312" max="13312" width="18.5703125" style="60" customWidth="1"/>
    <col min="13313" max="13313" width="6.140625" style="60" bestFit="1" customWidth="1"/>
    <col min="13314" max="13314" width="6.140625" style="60" customWidth="1"/>
    <col min="13315" max="13316" width="7.5703125" style="60" customWidth="1"/>
    <col min="13317" max="13317" width="19.5703125" style="60" customWidth="1"/>
    <col min="13318" max="13318" width="35.28515625" style="60" customWidth="1"/>
    <col min="13319" max="13319" width="16.140625" style="60" customWidth="1"/>
    <col min="13320" max="13321" width="9.5703125" style="60" customWidth="1"/>
    <col min="13322" max="13322" width="16.5703125" style="60" customWidth="1"/>
    <col min="13323" max="13323" width="12.140625" style="60" customWidth="1"/>
    <col min="13324" max="13324" width="14.42578125" style="60" customWidth="1"/>
    <col min="13325" max="13325" width="14" style="60" customWidth="1"/>
    <col min="13326" max="13326" width="7.5703125" style="60" customWidth="1"/>
    <col min="13327" max="13327" width="8.5703125" style="60" customWidth="1"/>
    <col min="13328" max="13328" width="8.140625" style="60" customWidth="1"/>
    <col min="13329" max="13329" width="9" style="60" customWidth="1"/>
    <col min="13330" max="13330" width="5.85546875" style="60" customWidth="1"/>
    <col min="13331" max="13331" width="7.5703125" style="60" bestFit="1" customWidth="1"/>
    <col min="13332" max="13332" width="6.85546875" style="60" bestFit="1" customWidth="1"/>
    <col min="13333" max="13333" width="24.140625" style="60" customWidth="1"/>
    <col min="13334" max="13335" width="12.140625" style="60" bestFit="1" customWidth="1"/>
    <col min="13336" max="13336" width="9.42578125" style="60" bestFit="1" customWidth="1"/>
    <col min="13337" max="13337" width="6.85546875" style="60" bestFit="1" customWidth="1"/>
    <col min="13338" max="13339" width="12.140625" style="60" bestFit="1" customWidth="1"/>
    <col min="13340" max="13340" width="8.140625" style="60" bestFit="1" customWidth="1"/>
    <col min="13341" max="13343" width="8.28515625" style="60" bestFit="1" customWidth="1"/>
    <col min="13344" max="13344" width="8.140625" style="60" bestFit="1" customWidth="1"/>
    <col min="13345" max="13345" width="8.28515625" style="60" bestFit="1" customWidth="1"/>
    <col min="13346" max="13346" width="8.140625" style="60" bestFit="1" customWidth="1"/>
    <col min="13347" max="13347" width="8.28515625" style="60" bestFit="1" customWidth="1"/>
    <col min="13348" max="13349" width="6.85546875" style="60" bestFit="1" customWidth="1"/>
    <col min="13350" max="13350" width="8.140625" style="60" bestFit="1" customWidth="1"/>
    <col min="13351" max="13351" width="8.28515625" style="60" bestFit="1" customWidth="1"/>
    <col min="13352" max="13352" width="6.85546875" style="60" bestFit="1" customWidth="1"/>
    <col min="13353" max="13353" width="8.140625" style="60" bestFit="1" customWidth="1"/>
    <col min="13354" max="13355" width="16.5703125" style="60" bestFit="1" customWidth="1"/>
    <col min="13356" max="13356" width="13.85546875" style="60" bestFit="1" customWidth="1"/>
    <col min="13357" max="13361" width="16.5703125" style="60" bestFit="1" customWidth="1"/>
    <col min="13362" max="13363" width="17.42578125" style="60" bestFit="1" customWidth="1"/>
    <col min="13364" max="13391" width="16.5703125" style="60" bestFit="1" customWidth="1"/>
    <col min="13392" max="13393" width="17.42578125" style="60" bestFit="1" customWidth="1"/>
    <col min="13394" max="13394" width="16.5703125" style="60" bestFit="1" customWidth="1"/>
    <col min="13395" max="13395" width="10.85546875" style="60" bestFit="1" customWidth="1"/>
    <col min="13396" max="13396" width="16.5703125" style="60" bestFit="1" customWidth="1"/>
    <col min="13397" max="13397" width="10.85546875" style="60" bestFit="1" customWidth="1"/>
    <col min="13398" max="13398" width="12.28515625" style="60" bestFit="1" customWidth="1"/>
    <col min="13399" max="13399" width="6.140625" style="60" bestFit="1" customWidth="1"/>
    <col min="13400" max="13400" width="6.42578125" style="60" bestFit="1" customWidth="1"/>
    <col min="13401" max="13401" width="9" style="60" bestFit="1" customWidth="1"/>
    <col min="13402" max="13402" width="54.28515625" style="60" bestFit="1" customWidth="1"/>
    <col min="13403" max="13403" width="9.42578125" style="60" bestFit="1" customWidth="1"/>
    <col min="13404" max="13404" width="6.85546875" style="60" bestFit="1" customWidth="1"/>
    <col min="13405" max="13405" width="9.42578125" style="60" bestFit="1" customWidth="1"/>
    <col min="13406" max="13406" width="6.85546875" style="60" bestFit="1" customWidth="1"/>
    <col min="13407" max="13407" width="20.85546875" style="60" customWidth="1"/>
    <col min="13408" max="13408" width="13.5703125" style="60" bestFit="1" customWidth="1"/>
    <col min="13409" max="13409" width="36.5703125" style="60" customWidth="1"/>
    <col min="13410" max="13413" width="31.5703125" style="60"/>
    <col min="13414" max="13414" width="20" style="60" customWidth="1"/>
    <col min="13415" max="13415" width="16.42578125" style="60" customWidth="1"/>
    <col min="13416" max="13416" width="24.140625" style="60" customWidth="1"/>
    <col min="13417" max="13417" width="17.5703125" style="60" customWidth="1"/>
    <col min="13418" max="13418" width="21.85546875" style="60" customWidth="1"/>
    <col min="13419" max="13557" width="31.5703125" style="60"/>
    <col min="13558" max="13558" width="18.28515625" style="60" customWidth="1"/>
    <col min="13559" max="13559" width="7.42578125" style="60" customWidth="1"/>
    <col min="13560" max="13561" width="6.140625" style="60" bestFit="1" customWidth="1"/>
    <col min="13562" max="13562" width="15" style="60" customWidth="1"/>
    <col min="13563" max="13563" width="15.28515625" style="60" customWidth="1"/>
    <col min="13564" max="13565" width="11.5703125" style="60" customWidth="1"/>
    <col min="13566" max="13566" width="13" style="60" customWidth="1"/>
    <col min="13567" max="13567" width="10.5703125" style="60" bestFit="1" customWidth="1"/>
    <col min="13568" max="13568" width="18.5703125" style="60" customWidth="1"/>
    <col min="13569" max="13569" width="6.140625" style="60" bestFit="1" customWidth="1"/>
    <col min="13570" max="13570" width="6.140625" style="60" customWidth="1"/>
    <col min="13571" max="13572" width="7.5703125" style="60" customWidth="1"/>
    <col min="13573" max="13573" width="19.5703125" style="60" customWidth="1"/>
    <col min="13574" max="13574" width="35.28515625" style="60" customWidth="1"/>
    <col min="13575" max="13575" width="16.140625" style="60" customWidth="1"/>
    <col min="13576" max="13577" width="9.5703125" style="60" customWidth="1"/>
    <col min="13578" max="13578" width="16.5703125" style="60" customWidth="1"/>
    <col min="13579" max="13579" width="12.140625" style="60" customWidth="1"/>
    <col min="13580" max="13580" width="14.42578125" style="60" customWidth="1"/>
    <col min="13581" max="13581" width="14" style="60" customWidth="1"/>
    <col min="13582" max="13582" width="7.5703125" style="60" customWidth="1"/>
    <col min="13583" max="13583" width="8.5703125" style="60" customWidth="1"/>
    <col min="13584" max="13584" width="8.140625" style="60" customWidth="1"/>
    <col min="13585" max="13585" width="9" style="60" customWidth="1"/>
    <col min="13586" max="13586" width="5.85546875" style="60" customWidth="1"/>
    <col min="13587" max="13587" width="7.5703125" style="60" bestFit="1" customWidth="1"/>
    <col min="13588" max="13588" width="6.85546875" style="60" bestFit="1" customWidth="1"/>
    <col min="13589" max="13589" width="24.140625" style="60" customWidth="1"/>
    <col min="13590" max="13591" width="12.140625" style="60" bestFit="1" customWidth="1"/>
    <col min="13592" max="13592" width="9.42578125" style="60" bestFit="1" customWidth="1"/>
    <col min="13593" max="13593" width="6.85546875" style="60" bestFit="1" customWidth="1"/>
    <col min="13594" max="13595" width="12.140625" style="60" bestFit="1" customWidth="1"/>
    <col min="13596" max="13596" width="8.140625" style="60" bestFit="1" customWidth="1"/>
    <col min="13597" max="13599" width="8.28515625" style="60" bestFit="1" customWidth="1"/>
    <col min="13600" max="13600" width="8.140625" style="60" bestFit="1" customWidth="1"/>
    <col min="13601" max="13601" width="8.28515625" style="60" bestFit="1" customWidth="1"/>
    <col min="13602" max="13602" width="8.140625" style="60" bestFit="1" customWidth="1"/>
    <col min="13603" max="13603" width="8.28515625" style="60" bestFit="1" customWidth="1"/>
    <col min="13604" max="13605" width="6.85546875" style="60" bestFit="1" customWidth="1"/>
    <col min="13606" max="13606" width="8.140625" style="60" bestFit="1" customWidth="1"/>
    <col min="13607" max="13607" width="8.28515625" style="60" bestFit="1" customWidth="1"/>
    <col min="13608" max="13608" width="6.85546875" style="60" bestFit="1" customWidth="1"/>
    <col min="13609" max="13609" width="8.140625" style="60" bestFit="1" customWidth="1"/>
    <col min="13610" max="13611" width="16.5703125" style="60" bestFit="1" customWidth="1"/>
    <col min="13612" max="13612" width="13.85546875" style="60" bestFit="1" customWidth="1"/>
    <col min="13613" max="13617" width="16.5703125" style="60" bestFit="1" customWidth="1"/>
    <col min="13618" max="13619" width="17.42578125" style="60" bestFit="1" customWidth="1"/>
    <col min="13620" max="13647" width="16.5703125" style="60" bestFit="1" customWidth="1"/>
    <col min="13648" max="13649" width="17.42578125" style="60" bestFit="1" customWidth="1"/>
    <col min="13650" max="13650" width="16.5703125" style="60" bestFit="1" customWidth="1"/>
    <col min="13651" max="13651" width="10.85546875" style="60" bestFit="1" customWidth="1"/>
    <col min="13652" max="13652" width="16.5703125" style="60" bestFit="1" customWidth="1"/>
    <col min="13653" max="13653" width="10.85546875" style="60" bestFit="1" customWidth="1"/>
    <col min="13654" max="13654" width="12.28515625" style="60" bestFit="1" customWidth="1"/>
    <col min="13655" max="13655" width="6.140625" style="60" bestFit="1" customWidth="1"/>
    <col min="13656" max="13656" width="6.42578125" style="60" bestFit="1" customWidth="1"/>
    <col min="13657" max="13657" width="9" style="60" bestFit="1" customWidth="1"/>
    <col min="13658" max="13658" width="54.28515625" style="60" bestFit="1" customWidth="1"/>
    <col min="13659" max="13659" width="9.42578125" style="60" bestFit="1" customWidth="1"/>
    <col min="13660" max="13660" width="6.85546875" style="60" bestFit="1" customWidth="1"/>
    <col min="13661" max="13661" width="9.42578125" style="60" bestFit="1" customWidth="1"/>
    <col min="13662" max="13662" width="6.85546875" style="60" bestFit="1" customWidth="1"/>
    <col min="13663" max="13663" width="20.85546875" style="60" customWidth="1"/>
    <col min="13664" max="13664" width="13.5703125" style="60" bestFit="1" customWidth="1"/>
    <col min="13665" max="13665" width="36.5703125" style="60" customWidth="1"/>
    <col min="13666" max="13669" width="31.5703125" style="60"/>
    <col min="13670" max="13670" width="20" style="60" customWidth="1"/>
    <col min="13671" max="13671" width="16.42578125" style="60" customWidth="1"/>
    <col min="13672" max="13672" width="24.140625" style="60" customWidth="1"/>
    <col min="13673" max="13673" width="17.5703125" style="60" customWidth="1"/>
    <col min="13674" max="13674" width="21.85546875" style="60" customWidth="1"/>
    <col min="13675" max="13813" width="31.5703125" style="60"/>
    <col min="13814" max="13814" width="18.28515625" style="60" customWidth="1"/>
    <col min="13815" max="13815" width="7.42578125" style="60" customWidth="1"/>
    <col min="13816" max="13817" width="6.140625" style="60" bestFit="1" customWidth="1"/>
    <col min="13818" max="13818" width="15" style="60" customWidth="1"/>
    <col min="13819" max="13819" width="15.28515625" style="60" customWidth="1"/>
    <col min="13820" max="13821" width="11.5703125" style="60" customWidth="1"/>
    <col min="13822" max="13822" width="13" style="60" customWidth="1"/>
    <col min="13823" max="13823" width="10.5703125" style="60" bestFit="1" customWidth="1"/>
    <col min="13824" max="13824" width="18.5703125" style="60" customWidth="1"/>
    <col min="13825" max="13825" width="6.140625" style="60" bestFit="1" customWidth="1"/>
    <col min="13826" max="13826" width="6.140625" style="60" customWidth="1"/>
    <col min="13827" max="13828" width="7.5703125" style="60" customWidth="1"/>
    <col min="13829" max="13829" width="19.5703125" style="60" customWidth="1"/>
    <col min="13830" max="13830" width="35.28515625" style="60" customWidth="1"/>
    <col min="13831" max="13831" width="16.140625" style="60" customWidth="1"/>
    <col min="13832" max="13833" width="9.5703125" style="60" customWidth="1"/>
    <col min="13834" max="13834" width="16.5703125" style="60" customWidth="1"/>
    <col min="13835" max="13835" width="12.140625" style="60" customWidth="1"/>
    <col min="13836" max="13836" width="14.42578125" style="60" customWidth="1"/>
    <col min="13837" max="13837" width="14" style="60" customWidth="1"/>
    <col min="13838" max="13838" width="7.5703125" style="60" customWidth="1"/>
    <col min="13839" max="13839" width="8.5703125" style="60" customWidth="1"/>
    <col min="13840" max="13840" width="8.140625" style="60" customWidth="1"/>
    <col min="13841" max="13841" width="9" style="60" customWidth="1"/>
    <col min="13842" max="13842" width="5.85546875" style="60" customWidth="1"/>
    <col min="13843" max="13843" width="7.5703125" style="60" bestFit="1" customWidth="1"/>
    <col min="13844" max="13844" width="6.85546875" style="60" bestFit="1" customWidth="1"/>
    <col min="13845" max="13845" width="24.140625" style="60" customWidth="1"/>
    <col min="13846" max="13847" width="12.140625" style="60" bestFit="1" customWidth="1"/>
    <col min="13848" max="13848" width="9.42578125" style="60" bestFit="1" customWidth="1"/>
    <col min="13849" max="13849" width="6.85546875" style="60" bestFit="1" customWidth="1"/>
    <col min="13850" max="13851" width="12.140625" style="60" bestFit="1" customWidth="1"/>
    <col min="13852" max="13852" width="8.140625" style="60" bestFit="1" customWidth="1"/>
    <col min="13853" max="13855" width="8.28515625" style="60" bestFit="1" customWidth="1"/>
    <col min="13856" max="13856" width="8.140625" style="60" bestFit="1" customWidth="1"/>
    <col min="13857" max="13857" width="8.28515625" style="60" bestFit="1" customWidth="1"/>
    <col min="13858" max="13858" width="8.140625" style="60" bestFit="1" customWidth="1"/>
    <col min="13859" max="13859" width="8.28515625" style="60" bestFit="1" customWidth="1"/>
    <col min="13860" max="13861" width="6.85546875" style="60" bestFit="1" customWidth="1"/>
    <col min="13862" max="13862" width="8.140625" style="60" bestFit="1" customWidth="1"/>
    <col min="13863" max="13863" width="8.28515625" style="60" bestFit="1" customWidth="1"/>
    <col min="13864" max="13864" width="6.85546875" style="60" bestFit="1" customWidth="1"/>
    <col min="13865" max="13865" width="8.140625" style="60" bestFit="1" customWidth="1"/>
    <col min="13866" max="13867" width="16.5703125" style="60" bestFit="1" customWidth="1"/>
    <col min="13868" max="13868" width="13.85546875" style="60" bestFit="1" customWidth="1"/>
    <col min="13869" max="13873" width="16.5703125" style="60" bestFit="1" customWidth="1"/>
    <col min="13874" max="13875" width="17.42578125" style="60" bestFit="1" customWidth="1"/>
    <col min="13876" max="13903" width="16.5703125" style="60" bestFit="1" customWidth="1"/>
    <col min="13904" max="13905" width="17.42578125" style="60" bestFit="1" customWidth="1"/>
    <col min="13906" max="13906" width="16.5703125" style="60" bestFit="1" customWidth="1"/>
    <col min="13907" max="13907" width="10.85546875" style="60" bestFit="1" customWidth="1"/>
    <col min="13908" max="13908" width="16.5703125" style="60" bestFit="1" customWidth="1"/>
    <col min="13909" max="13909" width="10.85546875" style="60" bestFit="1" customWidth="1"/>
    <col min="13910" max="13910" width="12.28515625" style="60" bestFit="1" customWidth="1"/>
    <col min="13911" max="13911" width="6.140625" style="60" bestFit="1" customWidth="1"/>
    <col min="13912" max="13912" width="6.42578125" style="60" bestFit="1" customWidth="1"/>
    <col min="13913" max="13913" width="9" style="60" bestFit="1" customWidth="1"/>
    <col min="13914" max="13914" width="54.28515625" style="60" bestFit="1" customWidth="1"/>
    <col min="13915" max="13915" width="9.42578125" style="60" bestFit="1" customWidth="1"/>
    <col min="13916" max="13916" width="6.85546875" style="60" bestFit="1" customWidth="1"/>
    <col min="13917" max="13917" width="9.42578125" style="60" bestFit="1" customWidth="1"/>
    <col min="13918" max="13918" width="6.85546875" style="60" bestFit="1" customWidth="1"/>
    <col min="13919" max="13919" width="20.85546875" style="60" customWidth="1"/>
    <col min="13920" max="13920" width="13.5703125" style="60" bestFit="1" customWidth="1"/>
    <col min="13921" max="13921" width="36.5703125" style="60" customWidth="1"/>
    <col min="13922" max="13925" width="31.5703125" style="60"/>
    <col min="13926" max="13926" width="20" style="60" customWidth="1"/>
    <col min="13927" max="13927" width="16.42578125" style="60" customWidth="1"/>
    <col min="13928" max="13928" width="24.140625" style="60" customWidth="1"/>
    <col min="13929" max="13929" width="17.5703125" style="60" customWidth="1"/>
    <col min="13930" max="13930" width="21.85546875" style="60" customWidth="1"/>
    <col min="13931" max="14069" width="31.5703125" style="60"/>
    <col min="14070" max="14070" width="18.28515625" style="60" customWidth="1"/>
    <col min="14071" max="14071" width="7.42578125" style="60" customWidth="1"/>
    <col min="14072" max="14073" width="6.140625" style="60" bestFit="1" customWidth="1"/>
    <col min="14074" max="14074" width="15" style="60" customWidth="1"/>
    <col min="14075" max="14075" width="15.28515625" style="60" customWidth="1"/>
    <col min="14076" max="14077" width="11.5703125" style="60" customWidth="1"/>
    <col min="14078" max="14078" width="13" style="60" customWidth="1"/>
    <col min="14079" max="14079" width="10.5703125" style="60" bestFit="1" customWidth="1"/>
    <col min="14080" max="14080" width="18.5703125" style="60" customWidth="1"/>
    <col min="14081" max="14081" width="6.140625" style="60" bestFit="1" customWidth="1"/>
    <col min="14082" max="14082" width="6.140625" style="60" customWidth="1"/>
    <col min="14083" max="14084" width="7.5703125" style="60" customWidth="1"/>
    <col min="14085" max="14085" width="19.5703125" style="60" customWidth="1"/>
    <col min="14086" max="14086" width="35.28515625" style="60" customWidth="1"/>
    <col min="14087" max="14087" width="16.140625" style="60" customWidth="1"/>
    <col min="14088" max="14089" width="9.5703125" style="60" customWidth="1"/>
    <col min="14090" max="14090" width="16.5703125" style="60" customWidth="1"/>
    <col min="14091" max="14091" width="12.140625" style="60" customWidth="1"/>
    <col min="14092" max="14092" width="14.42578125" style="60" customWidth="1"/>
    <col min="14093" max="14093" width="14" style="60" customWidth="1"/>
    <col min="14094" max="14094" width="7.5703125" style="60" customWidth="1"/>
    <col min="14095" max="14095" width="8.5703125" style="60" customWidth="1"/>
    <col min="14096" max="14096" width="8.140625" style="60" customWidth="1"/>
    <col min="14097" max="14097" width="9" style="60" customWidth="1"/>
    <col min="14098" max="14098" width="5.85546875" style="60" customWidth="1"/>
    <col min="14099" max="14099" width="7.5703125" style="60" bestFit="1" customWidth="1"/>
    <col min="14100" max="14100" width="6.85546875" style="60" bestFit="1" customWidth="1"/>
    <col min="14101" max="14101" width="24.140625" style="60" customWidth="1"/>
    <col min="14102" max="14103" width="12.140625" style="60" bestFit="1" customWidth="1"/>
    <col min="14104" max="14104" width="9.42578125" style="60" bestFit="1" customWidth="1"/>
    <col min="14105" max="14105" width="6.85546875" style="60" bestFit="1" customWidth="1"/>
    <col min="14106" max="14107" width="12.140625" style="60" bestFit="1" customWidth="1"/>
    <col min="14108" max="14108" width="8.140625" style="60" bestFit="1" customWidth="1"/>
    <col min="14109" max="14111" width="8.28515625" style="60" bestFit="1" customWidth="1"/>
    <col min="14112" max="14112" width="8.140625" style="60" bestFit="1" customWidth="1"/>
    <col min="14113" max="14113" width="8.28515625" style="60" bestFit="1" customWidth="1"/>
    <col min="14114" max="14114" width="8.140625" style="60" bestFit="1" customWidth="1"/>
    <col min="14115" max="14115" width="8.28515625" style="60" bestFit="1" customWidth="1"/>
    <col min="14116" max="14117" width="6.85546875" style="60" bestFit="1" customWidth="1"/>
    <col min="14118" max="14118" width="8.140625" style="60" bestFit="1" customWidth="1"/>
    <col min="14119" max="14119" width="8.28515625" style="60" bestFit="1" customWidth="1"/>
    <col min="14120" max="14120" width="6.85546875" style="60" bestFit="1" customWidth="1"/>
    <col min="14121" max="14121" width="8.140625" style="60" bestFit="1" customWidth="1"/>
    <col min="14122" max="14123" width="16.5703125" style="60" bestFit="1" customWidth="1"/>
    <col min="14124" max="14124" width="13.85546875" style="60" bestFit="1" customWidth="1"/>
    <col min="14125" max="14129" width="16.5703125" style="60" bestFit="1" customWidth="1"/>
    <col min="14130" max="14131" width="17.42578125" style="60" bestFit="1" customWidth="1"/>
    <col min="14132" max="14159" width="16.5703125" style="60" bestFit="1" customWidth="1"/>
    <col min="14160" max="14161" width="17.42578125" style="60" bestFit="1" customWidth="1"/>
    <col min="14162" max="14162" width="16.5703125" style="60" bestFit="1" customWidth="1"/>
    <col min="14163" max="14163" width="10.85546875" style="60" bestFit="1" customWidth="1"/>
    <col min="14164" max="14164" width="16.5703125" style="60" bestFit="1" customWidth="1"/>
    <col min="14165" max="14165" width="10.85546875" style="60" bestFit="1" customWidth="1"/>
    <col min="14166" max="14166" width="12.28515625" style="60" bestFit="1" customWidth="1"/>
    <col min="14167" max="14167" width="6.140625" style="60" bestFit="1" customWidth="1"/>
    <col min="14168" max="14168" width="6.42578125" style="60" bestFit="1" customWidth="1"/>
    <col min="14169" max="14169" width="9" style="60" bestFit="1" customWidth="1"/>
    <col min="14170" max="14170" width="54.28515625" style="60" bestFit="1" customWidth="1"/>
    <col min="14171" max="14171" width="9.42578125" style="60" bestFit="1" customWidth="1"/>
    <col min="14172" max="14172" width="6.85546875" style="60" bestFit="1" customWidth="1"/>
    <col min="14173" max="14173" width="9.42578125" style="60" bestFit="1" customWidth="1"/>
    <col min="14174" max="14174" width="6.85546875" style="60" bestFit="1" customWidth="1"/>
    <col min="14175" max="14175" width="20.85546875" style="60" customWidth="1"/>
    <col min="14176" max="14176" width="13.5703125" style="60" bestFit="1" customWidth="1"/>
    <col min="14177" max="14177" width="36.5703125" style="60" customWidth="1"/>
    <col min="14178" max="14181" width="31.5703125" style="60"/>
    <col min="14182" max="14182" width="20" style="60" customWidth="1"/>
    <col min="14183" max="14183" width="16.42578125" style="60" customWidth="1"/>
    <col min="14184" max="14184" width="24.140625" style="60" customWidth="1"/>
    <col min="14185" max="14185" width="17.5703125" style="60" customWidth="1"/>
    <col min="14186" max="14186" width="21.85546875" style="60" customWidth="1"/>
    <col min="14187" max="14325" width="31.5703125" style="60"/>
    <col min="14326" max="14326" width="18.28515625" style="60" customWidth="1"/>
    <col min="14327" max="14327" width="7.42578125" style="60" customWidth="1"/>
    <col min="14328" max="14329" width="6.140625" style="60" bestFit="1" customWidth="1"/>
    <col min="14330" max="14330" width="15" style="60" customWidth="1"/>
    <col min="14331" max="14331" width="15.28515625" style="60" customWidth="1"/>
    <col min="14332" max="14333" width="11.5703125" style="60" customWidth="1"/>
    <col min="14334" max="14334" width="13" style="60" customWidth="1"/>
    <col min="14335" max="14335" width="10.5703125" style="60" bestFit="1" customWidth="1"/>
    <col min="14336" max="14336" width="18.5703125" style="60" customWidth="1"/>
    <col min="14337" max="14337" width="6.140625" style="60" bestFit="1" customWidth="1"/>
    <col min="14338" max="14338" width="6.140625" style="60" customWidth="1"/>
    <col min="14339" max="14340" width="7.5703125" style="60" customWidth="1"/>
    <col min="14341" max="14341" width="19.5703125" style="60" customWidth="1"/>
    <col min="14342" max="14342" width="35.28515625" style="60" customWidth="1"/>
    <col min="14343" max="14343" width="16.140625" style="60" customWidth="1"/>
    <col min="14344" max="14345" width="9.5703125" style="60" customWidth="1"/>
    <col min="14346" max="14346" width="16.5703125" style="60" customWidth="1"/>
    <col min="14347" max="14347" width="12.140625" style="60" customWidth="1"/>
    <col min="14348" max="14348" width="14.42578125" style="60" customWidth="1"/>
    <col min="14349" max="14349" width="14" style="60" customWidth="1"/>
    <col min="14350" max="14350" width="7.5703125" style="60" customWidth="1"/>
    <col min="14351" max="14351" width="8.5703125" style="60" customWidth="1"/>
    <col min="14352" max="14352" width="8.140625" style="60" customWidth="1"/>
    <col min="14353" max="14353" width="9" style="60" customWidth="1"/>
    <col min="14354" max="14354" width="5.85546875" style="60" customWidth="1"/>
    <col min="14355" max="14355" width="7.5703125" style="60" bestFit="1" customWidth="1"/>
    <col min="14356" max="14356" width="6.85546875" style="60" bestFit="1" customWidth="1"/>
    <col min="14357" max="14357" width="24.140625" style="60" customWidth="1"/>
    <col min="14358" max="14359" width="12.140625" style="60" bestFit="1" customWidth="1"/>
    <col min="14360" max="14360" width="9.42578125" style="60" bestFit="1" customWidth="1"/>
    <col min="14361" max="14361" width="6.85546875" style="60" bestFit="1" customWidth="1"/>
    <col min="14362" max="14363" width="12.140625" style="60" bestFit="1" customWidth="1"/>
    <col min="14364" max="14364" width="8.140625" style="60" bestFit="1" customWidth="1"/>
    <col min="14365" max="14367" width="8.28515625" style="60" bestFit="1" customWidth="1"/>
    <col min="14368" max="14368" width="8.140625" style="60" bestFit="1" customWidth="1"/>
    <col min="14369" max="14369" width="8.28515625" style="60" bestFit="1" customWidth="1"/>
    <col min="14370" max="14370" width="8.140625" style="60" bestFit="1" customWidth="1"/>
    <col min="14371" max="14371" width="8.28515625" style="60" bestFit="1" customWidth="1"/>
    <col min="14372" max="14373" width="6.85546875" style="60" bestFit="1" customWidth="1"/>
    <col min="14374" max="14374" width="8.140625" style="60" bestFit="1" customWidth="1"/>
    <col min="14375" max="14375" width="8.28515625" style="60" bestFit="1" customWidth="1"/>
    <col min="14376" max="14376" width="6.85546875" style="60" bestFit="1" customWidth="1"/>
    <col min="14377" max="14377" width="8.140625" style="60" bestFit="1" customWidth="1"/>
    <col min="14378" max="14379" width="16.5703125" style="60" bestFit="1" customWidth="1"/>
    <col min="14380" max="14380" width="13.85546875" style="60" bestFit="1" customWidth="1"/>
    <col min="14381" max="14385" width="16.5703125" style="60" bestFit="1" customWidth="1"/>
    <col min="14386" max="14387" width="17.42578125" style="60" bestFit="1" customWidth="1"/>
    <col min="14388" max="14415" width="16.5703125" style="60" bestFit="1" customWidth="1"/>
    <col min="14416" max="14417" width="17.42578125" style="60" bestFit="1" customWidth="1"/>
    <col min="14418" max="14418" width="16.5703125" style="60" bestFit="1" customWidth="1"/>
    <col min="14419" max="14419" width="10.85546875" style="60" bestFit="1" customWidth="1"/>
    <col min="14420" max="14420" width="16.5703125" style="60" bestFit="1" customWidth="1"/>
    <col min="14421" max="14421" width="10.85546875" style="60" bestFit="1" customWidth="1"/>
    <col min="14422" max="14422" width="12.28515625" style="60" bestFit="1" customWidth="1"/>
    <col min="14423" max="14423" width="6.140625" style="60" bestFit="1" customWidth="1"/>
    <col min="14424" max="14424" width="6.42578125" style="60" bestFit="1" customWidth="1"/>
    <col min="14425" max="14425" width="9" style="60" bestFit="1" customWidth="1"/>
    <col min="14426" max="14426" width="54.28515625" style="60" bestFit="1" customWidth="1"/>
    <col min="14427" max="14427" width="9.42578125" style="60" bestFit="1" customWidth="1"/>
    <col min="14428" max="14428" width="6.85546875" style="60" bestFit="1" customWidth="1"/>
    <col min="14429" max="14429" width="9.42578125" style="60" bestFit="1" customWidth="1"/>
    <col min="14430" max="14430" width="6.85546875" style="60" bestFit="1" customWidth="1"/>
    <col min="14431" max="14431" width="20.85546875" style="60" customWidth="1"/>
    <col min="14432" max="14432" width="13.5703125" style="60" bestFit="1" customWidth="1"/>
    <col min="14433" max="14433" width="36.5703125" style="60" customWidth="1"/>
    <col min="14434" max="14437" width="31.5703125" style="60"/>
    <col min="14438" max="14438" width="20" style="60" customWidth="1"/>
    <col min="14439" max="14439" width="16.42578125" style="60" customWidth="1"/>
    <col min="14440" max="14440" width="24.140625" style="60" customWidth="1"/>
    <col min="14441" max="14441" width="17.5703125" style="60" customWidth="1"/>
    <col min="14442" max="14442" width="21.85546875" style="60" customWidth="1"/>
    <col min="14443" max="14581" width="31.5703125" style="60"/>
    <col min="14582" max="14582" width="18.28515625" style="60" customWidth="1"/>
    <col min="14583" max="14583" width="7.42578125" style="60" customWidth="1"/>
    <col min="14584" max="14585" width="6.140625" style="60" bestFit="1" customWidth="1"/>
    <col min="14586" max="14586" width="15" style="60" customWidth="1"/>
    <col min="14587" max="14587" width="15.28515625" style="60" customWidth="1"/>
    <col min="14588" max="14589" width="11.5703125" style="60" customWidth="1"/>
    <col min="14590" max="14590" width="13" style="60" customWidth="1"/>
    <col min="14591" max="14591" width="10.5703125" style="60" bestFit="1" customWidth="1"/>
    <col min="14592" max="14592" width="18.5703125" style="60" customWidth="1"/>
    <col min="14593" max="14593" width="6.140625" style="60" bestFit="1" customWidth="1"/>
    <col min="14594" max="14594" width="6.140625" style="60" customWidth="1"/>
    <col min="14595" max="14596" width="7.5703125" style="60" customWidth="1"/>
    <col min="14597" max="14597" width="19.5703125" style="60" customWidth="1"/>
    <col min="14598" max="14598" width="35.28515625" style="60" customWidth="1"/>
    <col min="14599" max="14599" width="16.140625" style="60" customWidth="1"/>
    <col min="14600" max="14601" width="9.5703125" style="60" customWidth="1"/>
    <col min="14602" max="14602" width="16.5703125" style="60" customWidth="1"/>
    <col min="14603" max="14603" width="12.140625" style="60" customWidth="1"/>
    <col min="14604" max="14604" width="14.42578125" style="60" customWidth="1"/>
    <col min="14605" max="14605" width="14" style="60" customWidth="1"/>
    <col min="14606" max="14606" width="7.5703125" style="60" customWidth="1"/>
    <col min="14607" max="14607" width="8.5703125" style="60" customWidth="1"/>
    <col min="14608" max="14608" width="8.140625" style="60" customWidth="1"/>
    <col min="14609" max="14609" width="9" style="60" customWidth="1"/>
    <col min="14610" max="14610" width="5.85546875" style="60" customWidth="1"/>
    <col min="14611" max="14611" width="7.5703125" style="60" bestFit="1" customWidth="1"/>
    <col min="14612" max="14612" width="6.85546875" style="60" bestFit="1" customWidth="1"/>
    <col min="14613" max="14613" width="24.140625" style="60" customWidth="1"/>
    <col min="14614" max="14615" width="12.140625" style="60" bestFit="1" customWidth="1"/>
    <col min="14616" max="14616" width="9.42578125" style="60" bestFit="1" customWidth="1"/>
    <col min="14617" max="14617" width="6.85546875" style="60" bestFit="1" customWidth="1"/>
    <col min="14618" max="14619" width="12.140625" style="60" bestFit="1" customWidth="1"/>
    <col min="14620" max="14620" width="8.140625" style="60" bestFit="1" customWidth="1"/>
    <col min="14621" max="14623" width="8.28515625" style="60" bestFit="1" customWidth="1"/>
    <col min="14624" max="14624" width="8.140625" style="60" bestFit="1" customWidth="1"/>
    <col min="14625" max="14625" width="8.28515625" style="60" bestFit="1" customWidth="1"/>
    <col min="14626" max="14626" width="8.140625" style="60" bestFit="1" customWidth="1"/>
    <col min="14627" max="14627" width="8.28515625" style="60" bestFit="1" customWidth="1"/>
    <col min="14628" max="14629" width="6.85546875" style="60" bestFit="1" customWidth="1"/>
    <col min="14630" max="14630" width="8.140625" style="60" bestFit="1" customWidth="1"/>
    <col min="14631" max="14631" width="8.28515625" style="60" bestFit="1" customWidth="1"/>
    <col min="14632" max="14632" width="6.85546875" style="60" bestFit="1" customWidth="1"/>
    <col min="14633" max="14633" width="8.140625" style="60" bestFit="1" customWidth="1"/>
    <col min="14634" max="14635" width="16.5703125" style="60" bestFit="1" customWidth="1"/>
    <col min="14636" max="14636" width="13.85546875" style="60" bestFit="1" customWidth="1"/>
    <col min="14637" max="14641" width="16.5703125" style="60" bestFit="1" customWidth="1"/>
    <col min="14642" max="14643" width="17.42578125" style="60" bestFit="1" customWidth="1"/>
    <col min="14644" max="14671" width="16.5703125" style="60" bestFit="1" customWidth="1"/>
    <col min="14672" max="14673" width="17.42578125" style="60" bestFit="1" customWidth="1"/>
    <col min="14674" max="14674" width="16.5703125" style="60" bestFit="1" customWidth="1"/>
    <col min="14675" max="14675" width="10.85546875" style="60" bestFit="1" customWidth="1"/>
    <col min="14676" max="14676" width="16.5703125" style="60" bestFit="1" customWidth="1"/>
    <col min="14677" max="14677" width="10.85546875" style="60" bestFit="1" customWidth="1"/>
    <col min="14678" max="14678" width="12.28515625" style="60" bestFit="1" customWidth="1"/>
    <col min="14679" max="14679" width="6.140625" style="60" bestFit="1" customWidth="1"/>
    <col min="14680" max="14680" width="6.42578125" style="60" bestFit="1" customWidth="1"/>
    <col min="14681" max="14681" width="9" style="60" bestFit="1" customWidth="1"/>
    <col min="14682" max="14682" width="54.28515625" style="60" bestFit="1" customWidth="1"/>
    <col min="14683" max="14683" width="9.42578125" style="60" bestFit="1" customWidth="1"/>
    <col min="14684" max="14684" width="6.85546875" style="60" bestFit="1" customWidth="1"/>
    <col min="14685" max="14685" width="9.42578125" style="60" bestFit="1" customWidth="1"/>
    <col min="14686" max="14686" width="6.85546875" style="60" bestFit="1" customWidth="1"/>
    <col min="14687" max="14687" width="20.85546875" style="60" customWidth="1"/>
    <col min="14688" max="14688" width="13.5703125" style="60" bestFit="1" customWidth="1"/>
    <col min="14689" max="14689" width="36.5703125" style="60" customWidth="1"/>
    <col min="14690" max="14693" width="31.5703125" style="60"/>
    <col min="14694" max="14694" width="20" style="60" customWidth="1"/>
    <col min="14695" max="14695" width="16.42578125" style="60" customWidth="1"/>
    <col min="14696" max="14696" width="24.140625" style="60" customWidth="1"/>
    <col min="14697" max="14697" width="17.5703125" style="60" customWidth="1"/>
    <col min="14698" max="14698" width="21.85546875" style="60" customWidth="1"/>
    <col min="14699" max="14837" width="31.5703125" style="60"/>
    <col min="14838" max="14838" width="18.28515625" style="60" customWidth="1"/>
    <col min="14839" max="14839" width="7.42578125" style="60" customWidth="1"/>
    <col min="14840" max="14841" width="6.140625" style="60" bestFit="1" customWidth="1"/>
    <col min="14842" max="14842" width="15" style="60" customWidth="1"/>
    <col min="14843" max="14843" width="15.28515625" style="60" customWidth="1"/>
    <col min="14844" max="14845" width="11.5703125" style="60" customWidth="1"/>
    <col min="14846" max="14846" width="13" style="60" customWidth="1"/>
    <col min="14847" max="14847" width="10.5703125" style="60" bestFit="1" customWidth="1"/>
    <col min="14848" max="14848" width="18.5703125" style="60" customWidth="1"/>
    <col min="14849" max="14849" width="6.140625" style="60" bestFit="1" customWidth="1"/>
    <col min="14850" max="14850" width="6.140625" style="60" customWidth="1"/>
    <col min="14851" max="14852" width="7.5703125" style="60" customWidth="1"/>
    <col min="14853" max="14853" width="19.5703125" style="60" customWidth="1"/>
    <col min="14854" max="14854" width="35.28515625" style="60" customWidth="1"/>
    <col min="14855" max="14855" width="16.140625" style="60" customWidth="1"/>
    <col min="14856" max="14857" width="9.5703125" style="60" customWidth="1"/>
    <col min="14858" max="14858" width="16.5703125" style="60" customWidth="1"/>
    <col min="14859" max="14859" width="12.140625" style="60" customWidth="1"/>
    <col min="14860" max="14860" width="14.42578125" style="60" customWidth="1"/>
    <col min="14861" max="14861" width="14" style="60" customWidth="1"/>
    <col min="14862" max="14862" width="7.5703125" style="60" customWidth="1"/>
    <col min="14863" max="14863" width="8.5703125" style="60" customWidth="1"/>
    <col min="14864" max="14864" width="8.140625" style="60" customWidth="1"/>
    <col min="14865" max="14865" width="9" style="60" customWidth="1"/>
    <col min="14866" max="14866" width="5.85546875" style="60" customWidth="1"/>
    <col min="14867" max="14867" width="7.5703125" style="60" bestFit="1" customWidth="1"/>
    <col min="14868" max="14868" width="6.85546875" style="60" bestFit="1" customWidth="1"/>
    <col min="14869" max="14869" width="24.140625" style="60" customWidth="1"/>
    <col min="14870" max="14871" width="12.140625" style="60" bestFit="1" customWidth="1"/>
    <col min="14872" max="14872" width="9.42578125" style="60" bestFit="1" customWidth="1"/>
    <col min="14873" max="14873" width="6.85546875" style="60" bestFit="1" customWidth="1"/>
    <col min="14874" max="14875" width="12.140625" style="60" bestFit="1" customWidth="1"/>
    <col min="14876" max="14876" width="8.140625" style="60" bestFit="1" customWidth="1"/>
    <col min="14877" max="14879" width="8.28515625" style="60" bestFit="1" customWidth="1"/>
    <col min="14880" max="14880" width="8.140625" style="60" bestFit="1" customWidth="1"/>
    <col min="14881" max="14881" width="8.28515625" style="60" bestFit="1" customWidth="1"/>
    <col min="14882" max="14882" width="8.140625" style="60" bestFit="1" customWidth="1"/>
    <col min="14883" max="14883" width="8.28515625" style="60" bestFit="1" customWidth="1"/>
    <col min="14884" max="14885" width="6.85546875" style="60" bestFit="1" customWidth="1"/>
    <col min="14886" max="14886" width="8.140625" style="60" bestFit="1" customWidth="1"/>
    <col min="14887" max="14887" width="8.28515625" style="60" bestFit="1" customWidth="1"/>
    <col min="14888" max="14888" width="6.85546875" style="60" bestFit="1" customWidth="1"/>
    <col min="14889" max="14889" width="8.140625" style="60" bestFit="1" customWidth="1"/>
    <col min="14890" max="14891" width="16.5703125" style="60" bestFit="1" customWidth="1"/>
    <col min="14892" max="14892" width="13.85546875" style="60" bestFit="1" customWidth="1"/>
    <col min="14893" max="14897" width="16.5703125" style="60" bestFit="1" customWidth="1"/>
    <col min="14898" max="14899" width="17.42578125" style="60" bestFit="1" customWidth="1"/>
    <col min="14900" max="14927" width="16.5703125" style="60" bestFit="1" customWidth="1"/>
    <col min="14928" max="14929" width="17.42578125" style="60" bestFit="1" customWidth="1"/>
    <col min="14930" max="14930" width="16.5703125" style="60" bestFit="1" customWidth="1"/>
    <col min="14931" max="14931" width="10.85546875" style="60" bestFit="1" customWidth="1"/>
    <col min="14932" max="14932" width="16.5703125" style="60" bestFit="1" customWidth="1"/>
    <col min="14933" max="14933" width="10.85546875" style="60" bestFit="1" customWidth="1"/>
    <col min="14934" max="14934" width="12.28515625" style="60" bestFit="1" customWidth="1"/>
    <col min="14935" max="14935" width="6.140625" style="60" bestFit="1" customWidth="1"/>
    <col min="14936" max="14936" width="6.42578125" style="60" bestFit="1" customWidth="1"/>
    <col min="14937" max="14937" width="9" style="60" bestFit="1" customWidth="1"/>
    <col min="14938" max="14938" width="54.28515625" style="60" bestFit="1" customWidth="1"/>
    <col min="14939" max="14939" width="9.42578125" style="60" bestFit="1" customWidth="1"/>
    <col min="14940" max="14940" width="6.85546875" style="60" bestFit="1" customWidth="1"/>
    <col min="14941" max="14941" width="9.42578125" style="60" bestFit="1" customWidth="1"/>
    <col min="14942" max="14942" width="6.85546875" style="60" bestFit="1" customWidth="1"/>
    <col min="14943" max="14943" width="20.85546875" style="60" customWidth="1"/>
    <col min="14944" max="14944" width="13.5703125" style="60" bestFit="1" customWidth="1"/>
    <col min="14945" max="14945" width="36.5703125" style="60" customWidth="1"/>
    <col min="14946" max="14949" width="31.5703125" style="60"/>
    <col min="14950" max="14950" width="20" style="60" customWidth="1"/>
    <col min="14951" max="14951" width="16.42578125" style="60" customWidth="1"/>
    <col min="14952" max="14952" width="24.140625" style="60" customWidth="1"/>
    <col min="14953" max="14953" width="17.5703125" style="60" customWidth="1"/>
    <col min="14954" max="14954" width="21.85546875" style="60" customWidth="1"/>
    <col min="14955" max="15093" width="31.5703125" style="60"/>
    <col min="15094" max="15094" width="18.28515625" style="60" customWidth="1"/>
    <col min="15095" max="15095" width="7.42578125" style="60" customWidth="1"/>
    <col min="15096" max="15097" width="6.140625" style="60" bestFit="1" customWidth="1"/>
    <col min="15098" max="15098" width="15" style="60" customWidth="1"/>
    <col min="15099" max="15099" width="15.28515625" style="60" customWidth="1"/>
    <col min="15100" max="15101" width="11.5703125" style="60" customWidth="1"/>
    <col min="15102" max="15102" width="13" style="60" customWidth="1"/>
    <col min="15103" max="15103" width="10.5703125" style="60" bestFit="1" customWidth="1"/>
    <col min="15104" max="15104" width="18.5703125" style="60" customWidth="1"/>
    <col min="15105" max="15105" width="6.140625" style="60" bestFit="1" customWidth="1"/>
    <col min="15106" max="15106" width="6.140625" style="60" customWidth="1"/>
    <col min="15107" max="15108" width="7.5703125" style="60" customWidth="1"/>
    <col min="15109" max="15109" width="19.5703125" style="60" customWidth="1"/>
    <col min="15110" max="15110" width="35.28515625" style="60" customWidth="1"/>
    <col min="15111" max="15111" width="16.140625" style="60" customWidth="1"/>
    <col min="15112" max="15113" width="9.5703125" style="60" customWidth="1"/>
    <col min="15114" max="15114" width="16.5703125" style="60" customWidth="1"/>
    <col min="15115" max="15115" width="12.140625" style="60" customWidth="1"/>
    <col min="15116" max="15116" width="14.42578125" style="60" customWidth="1"/>
    <col min="15117" max="15117" width="14" style="60" customWidth="1"/>
    <col min="15118" max="15118" width="7.5703125" style="60" customWidth="1"/>
    <col min="15119" max="15119" width="8.5703125" style="60" customWidth="1"/>
    <col min="15120" max="15120" width="8.140625" style="60" customWidth="1"/>
    <col min="15121" max="15121" width="9" style="60" customWidth="1"/>
    <col min="15122" max="15122" width="5.85546875" style="60" customWidth="1"/>
    <col min="15123" max="15123" width="7.5703125" style="60" bestFit="1" customWidth="1"/>
    <col min="15124" max="15124" width="6.85546875" style="60" bestFit="1" customWidth="1"/>
    <col min="15125" max="15125" width="24.140625" style="60" customWidth="1"/>
    <col min="15126" max="15127" width="12.140625" style="60" bestFit="1" customWidth="1"/>
    <col min="15128" max="15128" width="9.42578125" style="60" bestFit="1" customWidth="1"/>
    <col min="15129" max="15129" width="6.85546875" style="60" bestFit="1" customWidth="1"/>
    <col min="15130" max="15131" width="12.140625" style="60" bestFit="1" customWidth="1"/>
    <col min="15132" max="15132" width="8.140625" style="60" bestFit="1" customWidth="1"/>
    <col min="15133" max="15135" width="8.28515625" style="60" bestFit="1" customWidth="1"/>
    <col min="15136" max="15136" width="8.140625" style="60" bestFit="1" customWidth="1"/>
    <col min="15137" max="15137" width="8.28515625" style="60" bestFit="1" customWidth="1"/>
    <col min="15138" max="15138" width="8.140625" style="60" bestFit="1" customWidth="1"/>
    <col min="15139" max="15139" width="8.28515625" style="60" bestFit="1" customWidth="1"/>
    <col min="15140" max="15141" width="6.85546875" style="60" bestFit="1" customWidth="1"/>
    <col min="15142" max="15142" width="8.140625" style="60" bestFit="1" customWidth="1"/>
    <col min="15143" max="15143" width="8.28515625" style="60" bestFit="1" customWidth="1"/>
    <col min="15144" max="15144" width="6.85546875" style="60" bestFit="1" customWidth="1"/>
    <col min="15145" max="15145" width="8.140625" style="60" bestFit="1" customWidth="1"/>
    <col min="15146" max="15147" width="16.5703125" style="60" bestFit="1" customWidth="1"/>
    <col min="15148" max="15148" width="13.85546875" style="60" bestFit="1" customWidth="1"/>
    <col min="15149" max="15153" width="16.5703125" style="60" bestFit="1" customWidth="1"/>
    <col min="15154" max="15155" width="17.42578125" style="60" bestFit="1" customWidth="1"/>
    <col min="15156" max="15183" width="16.5703125" style="60" bestFit="1" customWidth="1"/>
    <col min="15184" max="15185" width="17.42578125" style="60" bestFit="1" customWidth="1"/>
    <col min="15186" max="15186" width="16.5703125" style="60" bestFit="1" customWidth="1"/>
    <col min="15187" max="15187" width="10.85546875" style="60" bestFit="1" customWidth="1"/>
    <col min="15188" max="15188" width="16.5703125" style="60" bestFit="1" customWidth="1"/>
    <col min="15189" max="15189" width="10.85546875" style="60" bestFit="1" customWidth="1"/>
    <col min="15190" max="15190" width="12.28515625" style="60" bestFit="1" customWidth="1"/>
    <col min="15191" max="15191" width="6.140625" style="60" bestFit="1" customWidth="1"/>
    <col min="15192" max="15192" width="6.42578125" style="60" bestFit="1" customWidth="1"/>
    <col min="15193" max="15193" width="9" style="60" bestFit="1" customWidth="1"/>
    <col min="15194" max="15194" width="54.28515625" style="60" bestFit="1" customWidth="1"/>
    <col min="15195" max="15195" width="9.42578125" style="60" bestFit="1" customWidth="1"/>
    <col min="15196" max="15196" width="6.85546875" style="60" bestFit="1" customWidth="1"/>
    <col min="15197" max="15197" width="9.42578125" style="60" bestFit="1" customWidth="1"/>
    <col min="15198" max="15198" width="6.85546875" style="60" bestFit="1" customWidth="1"/>
    <col min="15199" max="15199" width="20.85546875" style="60" customWidth="1"/>
    <col min="15200" max="15200" width="13.5703125" style="60" bestFit="1" customWidth="1"/>
    <col min="15201" max="15201" width="36.5703125" style="60" customWidth="1"/>
    <col min="15202" max="15205" width="31.5703125" style="60"/>
    <col min="15206" max="15206" width="20" style="60" customWidth="1"/>
    <col min="15207" max="15207" width="16.42578125" style="60" customWidth="1"/>
    <col min="15208" max="15208" width="24.140625" style="60" customWidth="1"/>
    <col min="15209" max="15209" width="17.5703125" style="60" customWidth="1"/>
    <col min="15210" max="15210" width="21.85546875" style="60" customWidth="1"/>
    <col min="15211" max="15349" width="31.5703125" style="60"/>
    <col min="15350" max="15350" width="18.28515625" style="60" customWidth="1"/>
    <col min="15351" max="15351" width="7.42578125" style="60" customWidth="1"/>
    <col min="15352" max="15353" width="6.140625" style="60" bestFit="1" customWidth="1"/>
    <col min="15354" max="15354" width="15" style="60" customWidth="1"/>
    <col min="15355" max="15355" width="15.28515625" style="60" customWidth="1"/>
    <col min="15356" max="15357" width="11.5703125" style="60" customWidth="1"/>
    <col min="15358" max="15358" width="13" style="60" customWidth="1"/>
    <col min="15359" max="15359" width="10.5703125" style="60" bestFit="1" customWidth="1"/>
    <col min="15360" max="15360" width="18.5703125" style="60" customWidth="1"/>
    <col min="15361" max="15361" width="6.140625" style="60" bestFit="1" customWidth="1"/>
    <col min="15362" max="15362" width="6.140625" style="60" customWidth="1"/>
    <col min="15363" max="15364" width="7.5703125" style="60" customWidth="1"/>
    <col min="15365" max="15365" width="19.5703125" style="60" customWidth="1"/>
    <col min="15366" max="15366" width="35.28515625" style="60" customWidth="1"/>
    <col min="15367" max="15367" width="16.140625" style="60" customWidth="1"/>
    <col min="15368" max="15369" width="9.5703125" style="60" customWidth="1"/>
    <col min="15370" max="15370" width="16.5703125" style="60" customWidth="1"/>
    <col min="15371" max="15371" width="12.140625" style="60" customWidth="1"/>
    <col min="15372" max="15372" width="14.42578125" style="60" customWidth="1"/>
    <col min="15373" max="15373" width="14" style="60" customWidth="1"/>
    <col min="15374" max="15374" width="7.5703125" style="60" customWidth="1"/>
    <col min="15375" max="15375" width="8.5703125" style="60" customWidth="1"/>
    <col min="15376" max="15376" width="8.140625" style="60" customWidth="1"/>
    <col min="15377" max="15377" width="9" style="60" customWidth="1"/>
    <col min="15378" max="15378" width="5.85546875" style="60" customWidth="1"/>
    <col min="15379" max="15379" width="7.5703125" style="60" bestFit="1" customWidth="1"/>
    <col min="15380" max="15380" width="6.85546875" style="60" bestFit="1" customWidth="1"/>
    <col min="15381" max="15381" width="24.140625" style="60" customWidth="1"/>
    <col min="15382" max="15383" width="12.140625" style="60" bestFit="1" customWidth="1"/>
    <col min="15384" max="15384" width="9.42578125" style="60" bestFit="1" customWidth="1"/>
    <col min="15385" max="15385" width="6.85546875" style="60" bestFit="1" customWidth="1"/>
    <col min="15386" max="15387" width="12.140625" style="60" bestFit="1" customWidth="1"/>
    <col min="15388" max="15388" width="8.140625" style="60" bestFit="1" customWidth="1"/>
    <col min="15389" max="15391" width="8.28515625" style="60" bestFit="1" customWidth="1"/>
    <col min="15392" max="15392" width="8.140625" style="60" bestFit="1" customWidth="1"/>
    <col min="15393" max="15393" width="8.28515625" style="60" bestFit="1" customWidth="1"/>
    <col min="15394" max="15394" width="8.140625" style="60" bestFit="1" customWidth="1"/>
    <col min="15395" max="15395" width="8.28515625" style="60" bestFit="1" customWidth="1"/>
    <col min="15396" max="15397" width="6.85546875" style="60" bestFit="1" customWidth="1"/>
    <col min="15398" max="15398" width="8.140625" style="60" bestFit="1" customWidth="1"/>
    <col min="15399" max="15399" width="8.28515625" style="60" bestFit="1" customWidth="1"/>
    <col min="15400" max="15400" width="6.85546875" style="60" bestFit="1" customWidth="1"/>
    <col min="15401" max="15401" width="8.140625" style="60" bestFit="1" customWidth="1"/>
    <col min="15402" max="15403" width="16.5703125" style="60" bestFit="1" customWidth="1"/>
    <col min="15404" max="15404" width="13.85546875" style="60" bestFit="1" customWidth="1"/>
    <col min="15405" max="15409" width="16.5703125" style="60" bestFit="1" customWidth="1"/>
    <col min="15410" max="15411" width="17.42578125" style="60" bestFit="1" customWidth="1"/>
    <col min="15412" max="15439" width="16.5703125" style="60" bestFit="1" customWidth="1"/>
    <col min="15440" max="15441" width="17.42578125" style="60" bestFit="1" customWidth="1"/>
    <col min="15442" max="15442" width="16.5703125" style="60" bestFit="1" customWidth="1"/>
    <col min="15443" max="15443" width="10.85546875" style="60" bestFit="1" customWidth="1"/>
    <col min="15444" max="15444" width="16.5703125" style="60" bestFit="1" customWidth="1"/>
    <col min="15445" max="15445" width="10.85546875" style="60" bestFit="1" customWidth="1"/>
    <col min="15446" max="15446" width="12.28515625" style="60" bestFit="1" customWidth="1"/>
    <col min="15447" max="15447" width="6.140625" style="60" bestFit="1" customWidth="1"/>
    <col min="15448" max="15448" width="6.42578125" style="60" bestFit="1" customWidth="1"/>
    <col min="15449" max="15449" width="9" style="60" bestFit="1" customWidth="1"/>
    <col min="15450" max="15450" width="54.28515625" style="60" bestFit="1" customWidth="1"/>
    <col min="15451" max="15451" width="9.42578125" style="60" bestFit="1" customWidth="1"/>
    <col min="15452" max="15452" width="6.85546875" style="60" bestFit="1" customWidth="1"/>
    <col min="15453" max="15453" width="9.42578125" style="60" bestFit="1" customWidth="1"/>
    <col min="15454" max="15454" width="6.85546875" style="60" bestFit="1" customWidth="1"/>
    <col min="15455" max="15455" width="20.85546875" style="60" customWidth="1"/>
    <col min="15456" max="15456" width="13.5703125" style="60" bestFit="1" customWidth="1"/>
    <col min="15457" max="15457" width="36.5703125" style="60" customWidth="1"/>
    <col min="15458" max="15461" width="31.5703125" style="60"/>
    <col min="15462" max="15462" width="20" style="60" customWidth="1"/>
    <col min="15463" max="15463" width="16.42578125" style="60" customWidth="1"/>
    <col min="15464" max="15464" width="24.140625" style="60" customWidth="1"/>
    <col min="15465" max="15465" width="17.5703125" style="60" customWidth="1"/>
    <col min="15466" max="15466" width="21.85546875" style="60" customWidth="1"/>
    <col min="15467" max="15605" width="31.5703125" style="60"/>
    <col min="15606" max="15606" width="18.28515625" style="60" customWidth="1"/>
    <col min="15607" max="15607" width="7.42578125" style="60" customWidth="1"/>
    <col min="15608" max="15609" width="6.140625" style="60" bestFit="1" customWidth="1"/>
    <col min="15610" max="15610" width="15" style="60" customWidth="1"/>
    <col min="15611" max="15611" width="15.28515625" style="60" customWidth="1"/>
    <col min="15612" max="15613" width="11.5703125" style="60" customWidth="1"/>
    <col min="15614" max="15614" width="13" style="60" customWidth="1"/>
    <col min="15615" max="15615" width="10.5703125" style="60" bestFit="1" customWidth="1"/>
    <col min="15616" max="15616" width="18.5703125" style="60" customWidth="1"/>
    <col min="15617" max="15617" width="6.140625" style="60" bestFit="1" customWidth="1"/>
    <col min="15618" max="15618" width="6.140625" style="60" customWidth="1"/>
    <col min="15619" max="15620" width="7.5703125" style="60" customWidth="1"/>
    <col min="15621" max="15621" width="19.5703125" style="60" customWidth="1"/>
    <col min="15622" max="15622" width="35.28515625" style="60" customWidth="1"/>
    <col min="15623" max="15623" width="16.140625" style="60" customWidth="1"/>
    <col min="15624" max="15625" width="9.5703125" style="60" customWidth="1"/>
    <col min="15626" max="15626" width="16.5703125" style="60" customWidth="1"/>
    <col min="15627" max="15627" width="12.140625" style="60" customWidth="1"/>
    <col min="15628" max="15628" width="14.42578125" style="60" customWidth="1"/>
    <col min="15629" max="15629" width="14" style="60" customWidth="1"/>
    <col min="15630" max="15630" width="7.5703125" style="60" customWidth="1"/>
    <col min="15631" max="15631" width="8.5703125" style="60" customWidth="1"/>
    <col min="15632" max="15632" width="8.140625" style="60" customWidth="1"/>
    <col min="15633" max="15633" width="9" style="60" customWidth="1"/>
    <col min="15634" max="15634" width="5.85546875" style="60" customWidth="1"/>
    <col min="15635" max="15635" width="7.5703125" style="60" bestFit="1" customWidth="1"/>
    <col min="15636" max="15636" width="6.85546875" style="60" bestFit="1" customWidth="1"/>
    <col min="15637" max="15637" width="24.140625" style="60" customWidth="1"/>
    <col min="15638" max="15639" width="12.140625" style="60" bestFit="1" customWidth="1"/>
    <col min="15640" max="15640" width="9.42578125" style="60" bestFit="1" customWidth="1"/>
    <col min="15641" max="15641" width="6.85546875" style="60" bestFit="1" customWidth="1"/>
    <col min="15642" max="15643" width="12.140625" style="60" bestFit="1" customWidth="1"/>
    <col min="15644" max="15644" width="8.140625" style="60" bestFit="1" customWidth="1"/>
    <col min="15645" max="15647" width="8.28515625" style="60" bestFit="1" customWidth="1"/>
    <col min="15648" max="15648" width="8.140625" style="60" bestFit="1" customWidth="1"/>
    <col min="15649" max="15649" width="8.28515625" style="60" bestFit="1" customWidth="1"/>
    <col min="15650" max="15650" width="8.140625" style="60" bestFit="1" customWidth="1"/>
    <col min="15651" max="15651" width="8.28515625" style="60" bestFit="1" customWidth="1"/>
    <col min="15652" max="15653" width="6.85546875" style="60" bestFit="1" customWidth="1"/>
    <col min="15654" max="15654" width="8.140625" style="60" bestFit="1" customWidth="1"/>
    <col min="15655" max="15655" width="8.28515625" style="60" bestFit="1" customWidth="1"/>
    <col min="15656" max="15656" width="6.85546875" style="60" bestFit="1" customWidth="1"/>
    <col min="15657" max="15657" width="8.140625" style="60" bestFit="1" customWidth="1"/>
    <col min="15658" max="15659" width="16.5703125" style="60" bestFit="1" customWidth="1"/>
    <col min="15660" max="15660" width="13.85546875" style="60" bestFit="1" customWidth="1"/>
    <col min="15661" max="15665" width="16.5703125" style="60" bestFit="1" customWidth="1"/>
    <col min="15666" max="15667" width="17.42578125" style="60" bestFit="1" customWidth="1"/>
    <col min="15668" max="15695" width="16.5703125" style="60" bestFit="1" customWidth="1"/>
    <col min="15696" max="15697" width="17.42578125" style="60" bestFit="1" customWidth="1"/>
    <col min="15698" max="15698" width="16.5703125" style="60" bestFit="1" customWidth="1"/>
    <col min="15699" max="15699" width="10.85546875" style="60" bestFit="1" customWidth="1"/>
    <col min="15700" max="15700" width="16.5703125" style="60" bestFit="1" customWidth="1"/>
    <col min="15701" max="15701" width="10.85546875" style="60" bestFit="1" customWidth="1"/>
    <col min="15702" max="15702" width="12.28515625" style="60" bestFit="1" customWidth="1"/>
    <col min="15703" max="15703" width="6.140625" style="60" bestFit="1" customWidth="1"/>
    <col min="15704" max="15704" width="6.42578125" style="60" bestFit="1" customWidth="1"/>
    <col min="15705" max="15705" width="9" style="60" bestFit="1" customWidth="1"/>
    <col min="15706" max="15706" width="54.28515625" style="60" bestFit="1" customWidth="1"/>
    <col min="15707" max="15707" width="9.42578125" style="60" bestFit="1" customWidth="1"/>
    <col min="15708" max="15708" width="6.85546875" style="60" bestFit="1" customWidth="1"/>
    <col min="15709" max="15709" width="9.42578125" style="60" bestFit="1" customWidth="1"/>
    <col min="15710" max="15710" width="6.85546875" style="60" bestFit="1" customWidth="1"/>
    <col min="15711" max="15711" width="20.85546875" style="60" customWidth="1"/>
    <col min="15712" max="15712" width="13.5703125" style="60" bestFit="1" customWidth="1"/>
    <col min="15713" max="15713" width="36.5703125" style="60" customWidth="1"/>
    <col min="15714" max="15717" width="31.5703125" style="60"/>
    <col min="15718" max="15718" width="20" style="60" customWidth="1"/>
    <col min="15719" max="15719" width="16.42578125" style="60" customWidth="1"/>
    <col min="15720" max="15720" width="24.140625" style="60" customWidth="1"/>
    <col min="15721" max="15721" width="17.5703125" style="60" customWidth="1"/>
    <col min="15722" max="15722" width="21.85546875" style="60" customWidth="1"/>
    <col min="15723" max="15861" width="31.5703125" style="60"/>
    <col min="15862" max="15862" width="18.28515625" style="60" customWidth="1"/>
    <col min="15863" max="15863" width="7.42578125" style="60" customWidth="1"/>
    <col min="15864" max="15865" width="6.140625" style="60" bestFit="1" customWidth="1"/>
    <col min="15866" max="15866" width="15" style="60" customWidth="1"/>
    <col min="15867" max="15867" width="15.28515625" style="60" customWidth="1"/>
    <col min="15868" max="15869" width="11.5703125" style="60" customWidth="1"/>
    <col min="15870" max="15870" width="13" style="60" customWidth="1"/>
    <col min="15871" max="15871" width="10.5703125" style="60" bestFit="1" customWidth="1"/>
    <col min="15872" max="15872" width="18.5703125" style="60" customWidth="1"/>
    <col min="15873" max="15873" width="6.140625" style="60" bestFit="1" customWidth="1"/>
    <col min="15874" max="15874" width="6.140625" style="60" customWidth="1"/>
    <col min="15875" max="15876" width="7.5703125" style="60" customWidth="1"/>
    <col min="15877" max="15877" width="19.5703125" style="60" customWidth="1"/>
    <col min="15878" max="15878" width="35.28515625" style="60" customWidth="1"/>
    <col min="15879" max="15879" width="16.140625" style="60" customWidth="1"/>
    <col min="15880" max="15881" width="9.5703125" style="60" customWidth="1"/>
    <col min="15882" max="15882" width="16.5703125" style="60" customWidth="1"/>
    <col min="15883" max="15883" width="12.140625" style="60" customWidth="1"/>
    <col min="15884" max="15884" width="14.42578125" style="60" customWidth="1"/>
    <col min="15885" max="15885" width="14" style="60" customWidth="1"/>
    <col min="15886" max="15886" width="7.5703125" style="60" customWidth="1"/>
    <col min="15887" max="15887" width="8.5703125" style="60" customWidth="1"/>
    <col min="15888" max="15888" width="8.140625" style="60" customWidth="1"/>
    <col min="15889" max="15889" width="9" style="60" customWidth="1"/>
    <col min="15890" max="15890" width="5.85546875" style="60" customWidth="1"/>
    <col min="15891" max="15891" width="7.5703125" style="60" bestFit="1" customWidth="1"/>
    <col min="15892" max="15892" width="6.85546875" style="60" bestFit="1" customWidth="1"/>
    <col min="15893" max="15893" width="24.140625" style="60" customWidth="1"/>
    <col min="15894" max="15895" width="12.140625" style="60" bestFit="1" customWidth="1"/>
    <col min="15896" max="15896" width="9.42578125" style="60" bestFit="1" customWidth="1"/>
    <col min="15897" max="15897" width="6.85546875" style="60" bestFit="1" customWidth="1"/>
    <col min="15898" max="15899" width="12.140625" style="60" bestFit="1" customWidth="1"/>
    <col min="15900" max="15900" width="8.140625" style="60" bestFit="1" customWidth="1"/>
    <col min="15901" max="15903" width="8.28515625" style="60" bestFit="1" customWidth="1"/>
    <col min="15904" max="15904" width="8.140625" style="60" bestFit="1" customWidth="1"/>
    <col min="15905" max="15905" width="8.28515625" style="60" bestFit="1" customWidth="1"/>
    <col min="15906" max="15906" width="8.140625" style="60" bestFit="1" customWidth="1"/>
    <col min="15907" max="15907" width="8.28515625" style="60" bestFit="1" customWidth="1"/>
    <col min="15908" max="15909" width="6.85546875" style="60" bestFit="1" customWidth="1"/>
    <col min="15910" max="15910" width="8.140625" style="60" bestFit="1" customWidth="1"/>
    <col min="15911" max="15911" width="8.28515625" style="60" bestFit="1" customWidth="1"/>
    <col min="15912" max="15912" width="6.85546875" style="60" bestFit="1" customWidth="1"/>
    <col min="15913" max="15913" width="8.140625" style="60" bestFit="1" customWidth="1"/>
    <col min="15914" max="15915" width="16.5703125" style="60" bestFit="1" customWidth="1"/>
    <col min="15916" max="15916" width="13.85546875" style="60" bestFit="1" customWidth="1"/>
    <col min="15917" max="15921" width="16.5703125" style="60" bestFit="1" customWidth="1"/>
    <col min="15922" max="15923" width="17.42578125" style="60" bestFit="1" customWidth="1"/>
    <col min="15924" max="15951" width="16.5703125" style="60" bestFit="1" customWidth="1"/>
    <col min="15952" max="15953" width="17.42578125" style="60" bestFit="1" customWidth="1"/>
    <col min="15954" max="15954" width="16.5703125" style="60" bestFit="1" customWidth="1"/>
    <col min="15955" max="15955" width="10.85546875" style="60" bestFit="1" customWidth="1"/>
    <col min="15956" max="15956" width="16.5703125" style="60" bestFit="1" customWidth="1"/>
    <col min="15957" max="15957" width="10.85546875" style="60" bestFit="1" customWidth="1"/>
    <col min="15958" max="15958" width="12.28515625" style="60" bestFit="1" customWidth="1"/>
    <col min="15959" max="15959" width="6.140625" style="60" bestFit="1" customWidth="1"/>
    <col min="15960" max="15960" width="6.42578125" style="60" bestFit="1" customWidth="1"/>
    <col min="15961" max="15961" width="9" style="60" bestFit="1" customWidth="1"/>
    <col min="15962" max="15962" width="54.28515625" style="60" bestFit="1" customWidth="1"/>
    <col min="15963" max="15963" width="9.42578125" style="60" bestFit="1" customWidth="1"/>
    <col min="15964" max="15964" width="6.85546875" style="60" bestFit="1" customWidth="1"/>
    <col min="15965" max="15965" width="9.42578125" style="60" bestFit="1" customWidth="1"/>
    <col min="15966" max="15966" width="6.85546875" style="60" bestFit="1" customWidth="1"/>
    <col min="15967" max="15967" width="20.85546875" style="60" customWidth="1"/>
    <col min="15968" max="15968" width="13.5703125" style="60" bestFit="1" customWidth="1"/>
    <col min="15969" max="15969" width="36.5703125" style="60" customWidth="1"/>
    <col min="15970" max="15973" width="31.5703125" style="60"/>
    <col min="15974" max="15974" width="20" style="60" customWidth="1"/>
    <col min="15975" max="15975" width="16.42578125" style="60" customWidth="1"/>
    <col min="15976" max="15976" width="24.140625" style="60" customWidth="1"/>
    <col min="15977" max="15977" width="17.5703125" style="60" customWidth="1"/>
    <col min="15978" max="15978" width="21.85546875" style="60" customWidth="1"/>
    <col min="15979" max="16117" width="31.5703125" style="60"/>
    <col min="16118" max="16118" width="18.28515625" style="60" customWidth="1"/>
    <col min="16119" max="16119" width="7.42578125" style="60" customWidth="1"/>
    <col min="16120" max="16121" width="6.140625" style="60" bestFit="1" customWidth="1"/>
    <col min="16122" max="16122" width="15" style="60" customWidth="1"/>
    <col min="16123" max="16123" width="15.28515625" style="60" customWidth="1"/>
    <col min="16124" max="16125" width="11.5703125" style="60" customWidth="1"/>
    <col min="16126" max="16126" width="13" style="60" customWidth="1"/>
    <col min="16127" max="16127" width="10.5703125" style="60" bestFit="1" customWidth="1"/>
    <col min="16128" max="16128" width="18.5703125" style="60" customWidth="1"/>
    <col min="16129" max="16129" width="6.140625" style="60" bestFit="1" customWidth="1"/>
    <col min="16130" max="16130" width="6.140625" style="60" customWidth="1"/>
    <col min="16131" max="16132" width="7.5703125" style="60" customWidth="1"/>
    <col min="16133" max="16133" width="19.5703125" style="60" customWidth="1"/>
    <col min="16134" max="16134" width="35.28515625" style="60" customWidth="1"/>
    <col min="16135" max="16135" width="16.140625" style="60" customWidth="1"/>
    <col min="16136" max="16137" width="9.5703125" style="60" customWidth="1"/>
    <col min="16138" max="16138" width="16.5703125" style="60" customWidth="1"/>
    <col min="16139" max="16139" width="12.140625" style="60" customWidth="1"/>
    <col min="16140" max="16140" width="14.42578125" style="60" customWidth="1"/>
    <col min="16141" max="16141" width="14" style="60" customWidth="1"/>
    <col min="16142" max="16142" width="7.5703125" style="60" customWidth="1"/>
    <col min="16143" max="16143" width="8.5703125" style="60" customWidth="1"/>
    <col min="16144" max="16144" width="8.140625" style="60" customWidth="1"/>
    <col min="16145" max="16145" width="9" style="60" customWidth="1"/>
    <col min="16146" max="16146" width="5.85546875" style="60" customWidth="1"/>
    <col min="16147" max="16147" width="7.5703125" style="60" bestFit="1" customWidth="1"/>
    <col min="16148" max="16148" width="6.85546875" style="60" bestFit="1" customWidth="1"/>
    <col min="16149" max="16149" width="24.140625" style="60" customWidth="1"/>
    <col min="16150" max="16151" width="12.140625" style="60" bestFit="1" customWidth="1"/>
    <col min="16152" max="16152" width="9.42578125" style="60" bestFit="1" customWidth="1"/>
    <col min="16153" max="16153" width="6.85546875" style="60" bestFit="1" customWidth="1"/>
    <col min="16154" max="16155" width="12.140625" style="60" bestFit="1" customWidth="1"/>
    <col min="16156" max="16156" width="8.140625" style="60" bestFit="1" customWidth="1"/>
    <col min="16157" max="16159" width="8.28515625" style="60" bestFit="1" customWidth="1"/>
    <col min="16160" max="16160" width="8.140625" style="60" bestFit="1" customWidth="1"/>
    <col min="16161" max="16161" width="8.28515625" style="60" bestFit="1" customWidth="1"/>
    <col min="16162" max="16162" width="8.140625" style="60" bestFit="1" customWidth="1"/>
    <col min="16163" max="16163" width="8.28515625" style="60" bestFit="1" customWidth="1"/>
    <col min="16164" max="16165" width="6.85546875" style="60" bestFit="1" customWidth="1"/>
    <col min="16166" max="16166" width="8.140625" style="60" bestFit="1" customWidth="1"/>
    <col min="16167" max="16167" width="8.28515625" style="60" bestFit="1" customWidth="1"/>
    <col min="16168" max="16168" width="6.85546875" style="60" bestFit="1" customWidth="1"/>
    <col min="16169" max="16169" width="8.140625" style="60" bestFit="1" customWidth="1"/>
    <col min="16170" max="16171" width="16.5703125" style="60" bestFit="1" customWidth="1"/>
    <col min="16172" max="16172" width="13.85546875" style="60" bestFit="1" customWidth="1"/>
    <col min="16173" max="16177" width="16.5703125" style="60" bestFit="1" customWidth="1"/>
    <col min="16178" max="16179" width="17.42578125" style="60" bestFit="1" customWidth="1"/>
    <col min="16180" max="16207" width="16.5703125" style="60" bestFit="1" customWidth="1"/>
    <col min="16208" max="16209" width="17.42578125" style="60" bestFit="1" customWidth="1"/>
    <col min="16210" max="16210" width="16.5703125" style="60" bestFit="1" customWidth="1"/>
    <col min="16211" max="16211" width="10.85546875" style="60" bestFit="1" customWidth="1"/>
    <col min="16212" max="16212" width="16.5703125" style="60" bestFit="1" customWidth="1"/>
    <col min="16213" max="16213" width="10.85546875" style="60" bestFit="1" customWidth="1"/>
    <col min="16214" max="16214" width="12.28515625" style="60" bestFit="1" customWidth="1"/>
    <col min="16215" max="16215" width="6.140625" style="60" bestFit="1" customWidth="1"/>
    <col min="16216" max="16216" width="6.42578125" style="60" bestFit="1" customWidth="1"/>
    <col min="16217" max="16217" width="9" style="60" bestFit="1" customWidth="1"/>
    <col min="16218" max="16218" width="54.28515625" style="60" bestFit="1" customWidth="1"/>
    <col min="16219" max="16219" width="9.42578125" style="60" bestFit="1" customWidth="1"/>
    <col min="16220" max="16220" width="6.85546875" style="60" bestFit="1" customWidth="1"/>
    <col min="16221" max="16221" width="9.42578125" style="60" bestFit="1" customWidth="1"/>
    <col min="16222" max="16222" width="6.85546875" style="60" bestFit="1" customWidth="1"/>
    <col min="16223" max="16223" width="20.85546875" style="60" customWidth="1"/>
    <col min="16224" max="16224" width="13.5703125" style="60" bestFit="1" customWidth="1"/>
    <col min="16225" max="16225" width="36.5703125" style="60" customWidth="1"/>
    <col min="16226" max="16229" width="31.5703125" style="60"/>
    <col min="16230" max="16230" width="20" style="60" customWidth="1"/>
    <col min="16231" max="16231" width="16.42578125" style="60" customWidth="1"/>
    <col min="16232" max="16232" width="24.140625" style="60" customWidth="1"/>
    <col min="16233" max="16233" width="17.5703125" style="60" customWidth="1"/>
    <col min="16234" max="16234" width="21.85546875" style="60" customWidth="1"/>
    <col min="16235" max="16384" width="31.5703125" style="60"/>
  </cols>
  <sheetData>
    <row r="1" spans="1:97" s="115" customFormat="1" ht="33.950000000000003" customHeight="1" x14ac:dyDescent="0.25">
      <c r="A1" s="107" t="s">
        <v>1254</v>
      </c>
      <c r="B1" s="108"/>
      <c r="C1" s="108"/>
      <c r="D1" s="109"/>
      <c r="E1" s="109"/>
      <c r="F1" s="108"/>
      <c r="G1" s="108"/>
      <c r="H1" s="108"/>
      <c r="I1" s="108"/>
      <c r="J1" s="108"/>
      <c r="K1" s="108"/>
      <c r="L1" s="108"/>
      <c r="M1" s="108"/>
      <c r="N1" s="108"/>
      <c r="O1" s="112"/>
      <c r="P1" s="112"/>
      <c r="Q1" s="110"/>
      <c r="R1" s="109"/>
      <c r="S1" s="111"/>
      <c r="T1" s="109"/>
      <c r="U1" s="108"/>
      <c r="V1" s="112"/>
      <c r="W1" s="112"/>
      <c r="X1" s="112"/>
      <c r="Y1" s="108"/>
      <c r="Z1" s="108"/>
      <c r="AA1" s="108"/>
      <c r="AB1" s="112"/>
      <c r="AC1" s="112"/>
      <c r="AD1" s="112"/>
      <c r="AE1" s="112"/>
      <c r="AF1" s="112"/>
      <c r="AG1" s="112"/>
      <c r="AH1" s="112"/>
      <c r="AI1" s="112"/>
      <c r="AJ1" s="112"/>
      <c r="AK1" s="112"/>
      <c r="AL1" s="112"/>
      <c r="AM1" s="112"/>
      <c r="AN1" s="112"/>
      <c r="AO1" s="112"/>
      <c r="AP1" s="113"/>
      <c r="AQ1" s="113"/>
      <c r="AR1" s="113"/>
      <c r="AS1" s="114"/>
      <c r="AT1" s="113"/>
      <c r="AU1" s="113"/>
      <c r="AV1" s="113"/>
      <c r="AW1" s="113"/>
      <c r="AX1" s="114"/>
      <c r="AY1" s="114"/>
      <c r="AZ1" s="113"/>
      <c r="BA1" s="114"/>
      <c r="BB1" s="114"/>
      <c r="BC1" s="113"/>
      <c r="BD1" s="113"/>
      <c r="BE1" s="114"/>
      <c r="BF1" s="114"/>
      <c r="BG1" s="114"/>
      <c r="BH1" s="114"/>
      <c r="BI1" s="114"/>
      <c r="BJ1" s="113"/>
      <c r="BK1" s="113"/>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08"/>
      <c r="CL1" s="108"/>
      <c r="CM1" s="108"/>
      <c r="CN1" s="108"/>
      <c r="CO1" s="108"/>
      <c r="CP1" s="108"/>
      <c r="CQ1" s="108"/>
      <c r="CR1" s="108"/>
    </row>
    <row r="2" spans="1:97" s="56" customFormat="1" ht="21.75" customHeight="1" x14ac:dyDescent="0.25">
      <c r="A2" s="99" t="s">
        <v>1059</v>
      </c>
      <c r="B2" s="99" t="s">
        <v>1256</v>
      </c>
      <c r="C2" s="99" t="s">
        <v>1054</v>
      </c>
      <c r="D2" s="99" t="s">
        <v>1257</v>
      </c>
      <c r="E2" s="99" t="s">
        <v>1258</v>
      </c>
      <c r="F2" s="99" t="s">
        <v>969</v>
      </c>
      <c r="G2" s="99" t="s">
        <v>968</v>
      </c>
      <c r="H2" s="99" t="s">
        <v>970</v>
      </c>
      <c r="I2" s="99" t="s">
        <v>971</v>
      </c>
      <c r="J2" s="99" t="s">
        <v>967</v>
      </c>
      <c r="K2" s="99" t="s">
        <v>966</v>
      </c>
      <c r="L2" s="99" t="s">
        <v>952</v>
      </c>
      <c r="M2" s="99" t="s">
        <v>953</v>
      </c>
      <c r="N2" s="99" t="s">
        <v>954</v>
      </c>
      <c r="O2" s="100" t="s">
        <v>949</v>
      </c>
      <c r="P2" s="100" t="s">
        <v>950</v>
      </c>
      <c r="Q2" s="101" t="s">
        <v>1081</v>
      </c>
      <c r="R2" s="102" t="s">
        <v>951</v>
      </c>
      <c r="S2" s="103" t="s">
        <v>1082</v>
      </c>
      <c r="T2" s="102" t="s">
        <v>951</v>
      </c>
      <c r="U2" s="99" t="s">
        <v>1255</v>
      </c>
      <c r="V2" s="100" t="s">
        <v>1259</v>
      </c>
      <c r="W2" s="100" t="s">
        <v>1260</v>
      </c>
      <c r="X2" s="100" t="s">
        <v>1242</v>
      </c>
      <c r="Y2" s="99" t="s">
        <v>1025</v>
      </c>
      <c r="Z2" s="99" t="s">
        <v>974</v>
      </c>
      <c r="AA2" s="99" t="s">
        <v>955</v>
      </c>
      <c r="AB2" s="100" t="s">
        <v>1116</v>
      </c>
      <c r="AC2" s="100" t="s">
        <v>1117</v>
      </c>
      <c r="AD2" s="100" t="s">
        <v>1118</v>
      </c>
      <c r="AE2" s="100" t="s">
        <v>1119</v>
      </c>
      <c r="AF2" s="100" t="s">
        <v>976</v>
      </c>
      <c r="AG2" s="100" t="s">
        <v>977</v>
      </c>
      <c r="AH2" s="100" t="s">
        <v>978</v>
      </c>
      <c r="AI2" s="100" t="s">
        <v>979</v>
      </c>
      <c r="AJ2" s="100" t="s">
        <v>1120</v>
      </c>
      <c r="AK2" s="100" t="s">
        <v>1121</v>
      </c>
      <c r="AL2" s="100" t="s">
        <v>1122</v>
      </c>
      <c r="AM2" s="100" t="s">
        <v>0</v>
      </c>
      <c r="AN2" s="100" t="s">
        <v>1123</v>
      </c>
      <c r="AO2" s="100" t="s">
        <v>1124</v>
      </c>
      <c r="AP2" s="104" t="s">
        <v>980</v>
      </c>
      <c r="AQ2" s="104" t="s">
        <v>981</v>
      </c>
      <c r="AR2" s="104" t="s">
        <v>982</v>
      </c>
      <c r="AS2" s="105" t="s">
        <v>983</v>
      </c>
      <c r="AT2" s="104" t="s">
        <v>1</v>
      </c>
      <c r="AU2" s="104" t="s">
        <v>984</v>
      </c>
      <c r="AV2" s="104" t="s">
        <v>985</v>
      </c>
      <c r="AW2" s="104" t="s">
        <v>986</v>
      </c>
      <c r="AX2" s="105" t="s">
        <v>987</v>
      </c>
      <c r="AY2" s="105" t="s">
        <v>988</v>
      </c>
      <c r="AZ2" s="104" t="s">
        <v>2</v>
      </c>
      <c r="BA2" s="105" t="s">
        <v>989</v>
      </c>
      <c r="BB2" s="105" t="s">
        <v>990</v>
      </c>
      <c r="BC2" s="104" t="s">
        <v>734</v>
      </c>
      <c r="BD2" s="104" t="s">
        <v>991</v>
      </c>
      <c r="BE2" s="105" t="s">
        <v>992</v>
      </c>
      <c r="BF2" s="105" t="s">
        <v>993</v>
      </c>
      <c r="BG2" s="105" t="s">
        <v>994</v>
      </c>
      <c r="BH2" s="105" t="s">
        <v>995</v>
      </c>
      <c r="BI2" s="105" t="s">
        <v>996</v>
      </c>
      <c r="BJ2" s="104" t="s">
        <v>997</v>
      </c>
      <c r="BK2" s="104" t="s">
        <v>3</v>
      </c>
      <c r="BL2" s="100" t="s">
        <v>998</v>
      </c>
      <c r="BM2" s="100" t="s">
        <v>4</v>
      </c>
      <c r="BN2" s="100" t="s">
        <v>999</v>
      </c>
      <c r="BO2" s="100" t="s">
        <v>1000</v>
      </c>
      <c r="BP2" s="100" t="s">
        <v>1001</v>
      </c>
      <c r="BQ2" s="100" t="s">
        <v>1002</v>
      </c>
      <c r="BR2" s="100" t="s">
        <v>1003</v>
      </c>
      <c r="BS2" s="100" t="s">
        <v>1004</v>
      </c>
      <c r="BT2" s="100" t="s">
        <v>1005</v>
      </c>
      <c r="BU2" s="100" t="s">
        <v>1006</v>
      </c>
      <c r="BV2" s="100" t="s">
        <v>1007</v>
      </c>
      <c r="BW2" s="100" t="s">
        <v>1008</v>
      </c>
      <c r="BX2" s="100" t="s">
        <v>1009</v>
      </c>
      <c r="BY2" s="100" t="s">
        <v>1010</v>
      </c>
      <c r="BZ2" s="100" t="s">
        <v>1011</v>
      </c>
      <c r="CA2" s="100" t="s">
        <v>1012</v>
      </c>
      <c r="CB2" s="100" t="s">
        <v>1013</v>
      </c>
      <c r="CC2" s="100" t="s">
        <v>1014</v>
      </c>
      <c r="CD2" s="100" t="s">
        <v>1015</v>
      </c>
      <c r="CE2" s="100" t="s">
        <v>1016</v>
      </c>
      <c r="CF2" s="100" t="s">
        <v>896</v>
      </c>
      <c r="CG2" s="100" t="s">
        <v>1017</v>
      </c>
      <c r="CH2" s="100" t="s">
        <v>5</v>
      </c>
      <c r="CI2" s="100" t="s">
        <v>6</v>
      </c>
      <c r="CJ2" s="100" t="s">
        <v>7</v>
      </c>
      <c r="CK2" s="99" t="s">
        <v>1028</v>
      </c>
      <c r="CL2" s="99" t="s">
        <v>972</v>
      </c>
      <c r="CM2" s="99" t="s">
        <v>1029</v>
      </c>
      <c r="CN2" s="99" t="s">
        <v>974</v>
      </c>
      <c r="CO2" s="99" t="s">
        <v>975</v>
      </c>
      <c r="CP2" s="99" t="s">
        <v>974</v>
      </c>
      <c r="CQ2" s="99" t="s">
        <v>1114</v>
      </c>
      <c r="CR2" s="99" t="s">
        <v>973</v>
      </c>
      <c r="CS2" s="106" t="s">
        <v>1036</v>
      </c>
    </row>
    <row r="3" spans="1:97" ht="21.75" customHeight="1" x14ac:dyDescent="0.25">
      <c r="A3" s="57" t="s">
        <v>28</v>
      </c>
      <c r="B3" s="58">
        <v>83</v>
      </c>
      <c r="C3" s="58">
        <v>14</v>
      </c>
      <c r="D3" s="116">
        <v>483619.56379020901</v>
      </c>
      <c r="E3" s="116">
        <v>6068809.58319329</v>
      </c>
      <c r="F3" s="58" t="s">
        <v>29</v>
      </c>
      <c r="G3" s="58"/>
      <c r="H3" s="58" t="s">
        <v>30</v>
      </c>
      <c r="I3" s="58"/>
      <c r="J3" s="58"/>
      <c r="K3" s="58"/>
      <c r="L3" s="58" t="s">
        <v>31</v>
      </c>
      <c r="M3" s="58" t="s">
        <v>32</v>
      </c>
      <c r="N3" s="58"/>
      <c r="O3" s="117">
        <v>4.590259143714289</v>
      </c>
      <c r="P3" s="117">
        <v>17.960135696383979</v>
      </c>
      <c r="Q3" s="118">
        <v>0.15453854294765534</v>
      </c>
      <c r="R3" s="55"/>
      <c r="S3" s="119">
        <v>0.51231665451969166</v>
      </c>
      <c r="T3" s="119">
        <v>7.0066572126832214E-6</v>
      </c>
      <c r="U3" s="120">
        <v>1900</v>
      </c>
      <c r="V3" s="117" t="str">
        <f>IF(Q3&gt;0.14,"NC",LN((0.513163-S3)/(0.2137-Q3)+1)*(1/0.00000000000654)/1000000000)</f>
        <v>NC</v>
      </c>
      <c r="W3" s="55"/>
      <c r="X3" s="117">
        <f>((S3-Q3*(EXP(0.00000000000654*U3*1000000)-1))/(0.512638-0.1967*(EXP(0.00000000000654*U3*1000000)-1))-1)*10000</f>
        <v>4.0342990952035862</v>
      </c>
      <c r="Y3" s="55" t="s">
        <v>1026</v>
      </c>
      <c r="Z3" s="58"/>
      <c r="AA3" s="121" t="s">
        <v>1095</v>
      </c>
      <c r="AB3" s="59">
        <v>53.73</v>
      </c>
      <c r="AC3" s="59">
        <v>1.226</v>
      </c>
      <c r="AD3" s="59">
        <v>17.22</v>
      </c>
      <c r="AE3" s="59">
        <v>8.84</v>
      </c>
      <c r="AF3" s="59"/>
      <c r="AG3" s="59">
        <v>0.224</v>
      </c>
      <c r="AH3" s="59">
        <v>9.73</v>
      </c>
      <c r="AI3" s="59">
        <v>0.33</v>
      </c>
      <c r="AJ3" s="59">
        <v>0.51</v>
      </c>
      <c r="AK3" s="59">
        <v>4.68</v>
      </c>
      <c r="AL3" s="59">
        <v>0.15</v>
      </c>
      <c r="AM3" s="59">
        <v>1.1299999999999999</v>
      </c>
      <c r="AN3" s="59"/>
      <c r="AO3" s="59"/>
      <c r="AP3" s="59">
        <v>70</v>
      </c>
      <c r="AQ3" s="59">
        <v>70</v>
      </c>
      <c r="AR3" s="59">
        <v>37</v>
      </c>
      <c r="AS3" s="59">
        <v>31</v>
      </c>
      <c r="AT3" s="59">
        <v>256</v>
      </c>
      <c r="AU3" s="59">
        <v>170</v>
      </c>
      <c r="AV3" s="59">
        <v>11</v>
      </c>
      <c r="AW3" s="59">
        <v>680</v>
      </c>
      <c r="AX3" s="59">
        <v>0.2</v>
      </c>
      <c r="AY3" s="59" t="s">
        <v>12</v>
      </c>
      <c r="AZ3" s="59"/>
      <c r="BA3" s="59">
        <v>63</v>
      </c>
      <c r="BB3" s="59">
        <v>1.8</v>
      </c>
      <c r="BC3" s="59">
        <v>1270</v>
      </c>
      <c r="BD3" s="59">
        <v>10</v>
      </c>
      <c r="BE3" s="59">
        <v>0.28999999999999998</v>
      </c>
      <c r="BF3" s="59">
        <v>22</v>
      </c>
      <c r="BG3" s="59">
        <v>0.54</v>
      </c>
      <c r="BH3" s="59">
        <v>9.1999999999999993</v>
      </c>
      <c r="BI3" s="59">
        <v>4</v>
      </c>
      <c r="BJ3" s="59">
        <v>178</v>
      </c>
      <c r="BK3" s="59">
        <v>36.5</v>
      </c>
      <c r="BL3" s="59">
        <v>1.18</v>
      </c>
      <c r="BM3" s="59">
        <v>0.56999999999999995</v>
      </c>
      <c r="BN3" s="59">
        <v>13.4</v>
      </c>
      <c r="BO3" s="59">
        <v>30.2</v>
      </c>
      <c r="BP3" s="59">
        <v>3.8</v>
      </c>
      <c r="BQ3" s="59">
        <v>16.8</v>
      </c>
      <c r="BR3" s="59">
        <v>4.32</v>
      </c>
      <c r="BS3" s="59">
        <v>0.84599999999999997</v>
      </c>
      <c r="BT3" s="59">
        <v>5.12</v>
      </c>
      <c r="BU3" s="59">
        <v>0.92</v>
      </c>
      <c r="BV3" s="59">
        <v>5.85</v>
      </c>
      <c r="BW3" s="59">
        <v>1.22</v>
      </c>
      <c r="BX3" s="59">
        <v>3.64</v>
      </c>
      <c r="BY3" s="59">
        <v>0.58699999999999997</v>
      </c>
      <c r="BZ3" s="59">
        <v>3.91</v>
      </c>
      <c r="CA3" s="59">
        <v>0.56499999999999995</v>
      </c>
      <c r="CB3" s="59"/>
      <c r="CC3" s="59" t="s">
        <v>476</v>
      </c>
      <c r="CD3" s="59">
        <v>5</v>
      </c>
      <c r="CE3" s="59" t="s">
        <v>731</v>
      </c>
      <c r="CF3" s="59">
        <v>0.7</v>
      </c>
      <c r="CG3" s="59">
        <v>1</v>
      </c>
      <c r="CH3" s="59">
        <v>1.6</v>
      </c>
      <c r="CI3" s="59" t="s">
        <v>23</v>
      </c>
      <c r="CJ3" s="59">
        <v>0.7</v>
      </c>
      <c r="CK3" s="55"/>
      <c r="CL3" s="121" t="s">
        <v>1095</v>
      </c>
      <c r="CM3" s="55" t="s">
        <v>33</v>
      </c>
      <c r="CN3" s="55"/>
      <c r="CO3" s="55" t="s">
        <v>33</v>
      </c>
      <c r="CP3" s="55"/>
      <c r="CQ3" s="55" t="s">
        <v>1243</v>
      </c>
      <c r="CR3" s="55" t="s">
        <v>34</v>
      </c>
      <c r="CS3" s="121" t="s">
        <v>1095</v>
      </c>
    </row>
    <row r="4" spans="1:97" ht="21.75" customHeight="1" x14ac:dyDescent="0.25">
      <c r="A4" s="61" t="s">
        <v>35</v>
      </c>
      <c r="B4" s="58">
        <v>83</v>
      </c>
      <c r="C4" s="58">
        <v>14</v>
      </c>
      <c r="D4" s="116">
        <v>419841.580778067</v>
      </c>
      <c r="E4" s="116">
        <v>6008256.8029914303</v>
      </c>
      <c r="F4" s="62" t="s">
        <v>29</v>
      </c>
      <c r="G4" s="62" t="s">
        <v>36</v>
      </c>
      <c r="H4" s="62" t="s">
        <v>30</v>
      </c>
      <c r="I4" s="62"/>
      <c r="J4" s="62"/>
      <c r="K4" s="62"/>
      <c r="L4" s="62" t="s">
        <v>36</v>
      </c>
      <c r="M4" s="62" t="s">
        <v>37</v>
      </c>
      <c r="N4" s="62"/>
      <c r="O4" s="65">
        <v>0.89990503248717701</v>
      </c>
      <c r="P4" s="65">
        <v>3.0107166609013962</v>
      </c>
      <c r="Q4" s="122">
        <v>0.18073240054160158</v>
      </c>
      <c r="S4" s="76">
        <v>0.51266988954530335</v>
      </c>
      <c r="T4" s="76">
        <v>1.4159069935701925E-5</v>
      </c>
      <c r="U4" s="71">
        <v>1900</v>
      </c>
      <c r="V4" s="65" t="str">
        <f>IF(Q4&gt;0.14,"NC",LN((0.513163-S4)/(0.2137-Q4)+1)*(1/0.00000000000654)/1000000000)</f>
        <v>NC</v>
      </c>
      <c r="X4" s="65">
        <f>((S4-Q4*(EXP(0.00000000000654*U4*1000000)-1))/(0.512638-0.1967*(EXP(0.00000000000654*U4*1000000)-1))-1)*10000</f>
        <v>4.5384267399684042</v>
      </c>
      <c r="Y4" s="60" t="s">
        <v>1026</v>
      </c>
      <c r="Z4" s="62"/>
      <c r="AA4" s="66" t="s">
        <v>1095</v>
      </c>
      <c r="AB4" s="63">
        <v>51.09</v>
      </c>
      <c r="AC4" s="63">
        <v>0.40799999999999997</v>
      </c>
      <c r="AD4" s="63">
        <v>14.7</v>
      </c>
      <c r="AE4" s="63">
        <v>22.65</v>
      </c>
      <c r="AF4" s="63"/>
      <c r="AG4" s="63">
        <v>0.57599999999999996</v>
      </c>
      <c r="AH4" s="63">
        <v>4.63</v>
      </c>
      <c r="AI4" s="63">
        <v>0.17</v>
      </c>
      <c r="AJ4" s="63">
        <v>0.1</v>
      </c>
      <c r="AK4" s="63">
        <v>2.2599999999999998</v>
      </c>
      <c r="AL4" s="63">
        <v>7.0000000000000007E-2</v>
      </c>
      <c r="AM4" s="63">
        <v>2.82</v>
      </c>
      <c r="AN4" s="63"/>
      <c r="AO4" s="63"/>
      <c r="AP4" s="63">
        <v>110</v>
      </c>
      <c r="AQ4" s="63">
        <v>20</v>
      </c>
      <c r="AR4" s="63">
        <v>22</v>
      </c>
      <c r="AS4" s="63">
        <v>39</v>
      </c>
      <c r="AT4" s="63">
        <v>270</v>
      </c>
      <c r="AU4" s="63">
        <v>1010</v>
      </c>
      <c r="AV4" s="63">
        <v>8</v>
      </c>
      <c r="AW4" s="63">
        <v>1760</v>
      </c>
      <c r="AX4" s="63">
        <v>0.5</v>
      </c>
      <c r="AY4" s="63" t="s">
        <v>12</v>
      </c>
      <c r="AZ4" s="63"/>
      <c r="BA4" s="63">
        <v>33</v>
      </c>
      <c r="BB4" s="63">
        <v>0.5</v>
      </c>
      <c r="BC4" s="63">
        <v>783</v>
      </c>
      <c r="BD4" s="63">
        <v>12</v>
      </c>
      <c r="BE4" s="63">
        <v>0.2</v>
      </c>
      <c r="BF4" s="63">
        <v>14</v>
      </c>
      <c r="BG4" s="63">
        <v>0.02</v>
      </c>
      <c r="BH4" s="63">
        <v>0.4</v>
      </c>
      <c r="BI4" s="63">
        <v>0.5</v>
      </c>
      <c r="BJ4" s="63">
        <v>17</v>
      </c>
      <c r="BK4" s="63">
        <v>10.9</v>
      </c>
      <c r="BL4" s="63">
        <v>0.25</v>
      </c>
      <c r="BM4" s="63">
        <v>0.24</v>
      </c>
      <c r="BN4" s="63">
        <v>2.4900000000000002</v>
      </c>
      <c r="BO4" s="63">
        <v>6.06</v>
      </c>
      <c r="BP4" s="63">
        <v>0.84</v>
      </c>
      <c r="BQ4" s="63">
        <v>4.13</v>
      </c>
      <c r="BR4" s="63">
        <v>1.24</v>
      </c>
      <c r="BS4" s="63">
        <v>9.7000000000000003E-2</v>
      </c>
      <c r="BT4" s="63">
        <v>1.43</v>
      </c>
      <c r="BU4" s="63">
        <v>0.26</v>
      </c>
      <c r="BV4" s="63">
        <v>1.75</v>
      </c>
      <c r="BW4" s="63">
        <v>0.38</v>
      </c>
      <c r="BX4" s="63">
        <v>1.1399999999999999</v>
      </c>
      <c r="BY4" s="63">
        <v>0.17299999999999999</v>
      </c>
      <c r="BZ4" s="63">
        <v>1.1399999999999999</v>
      </c>
      <c r="CA4" s="63">
        <v>0.18099999999999999</v>
      </c>
      <c r="CB4" s="63"/>
      <c r="CC4" s="63" t="s">
        <v>476</v>
      </c>
      <c r="CD4" s="63">
        <v>1</v>
      </c>
      <c r="CE4" s="63" t="s">
        <v>731</v>
      </c>
      <c r="CF4" s="63" t="s">
        <v>14</v>
      </c>
      <c r="CG4" s="63" t="s">
        <v>13</v>
      </c>
      <c r="CH4" s="63" t="s">
        <v>14</v>
      </c>
      <c r="CI4" s="63" t="s">
        <v>23</v>
      </c>
      <c r="CJ4" s="63">
        <v>1</v>
      </c>
      <c r="CL4" s="66" t="s">
        <v>1095</v>
      </c>
      <c r="CM4" s="60" t="s">
        <v>33</v>
      </c>
      <c r="CO4" s="60" t="s">
        <v>33</v>
      </c>
      <c r="CQ4" s="60" t="s">
        <v>1243</v>
      </c>
      <c r="CR4" s="60" t="s">
        <v>34</v>
      </c>
      <c r="CS4" s="66" t="s">
        <v>1095</v>
      </c>
    </row>
    <row r="5" spans="1:97" ht="21.75" customHeight="1" x14ac:dyDescent="0.25">
      <c r="A5" s="64" t="s">
        <v>38</v>
      </c>
      <c r="B5" s="58">
        <v>83</v>
      </c>
      <c r="C5" s="58">
        <v>14</v>
      </c>
      <c r="D5" s="116">
        <v>354423.23359364702</v>
      </c>
      <c r="E5" s="116">
        <v>6046125.6341406601</v>
      </c>
      <c r="F5" s="60" t="s">
        <v>29</v>
      </c>
      <c r="H5" s="60" t="s">
        <v>9</v>
      </c>
      <c r="I5" s="60" t="s">
        <v>10</v>
      </c>
      <c r="J5" s="60" t="s">
        <v>20</v>
      </c>
      <c r="L5" s="60" t="s">
        <v>39</v>
      </c>
      <c r="M5" s="123" t="s">
        <v>40</v>
      </c>
      <c r="O5" s="60">
        <v>16.094999999999999</v>
      </c>
      <c r="P5" s="60">
        <v>2.5910000000000002</v>
      </c>
      <c r="Q5" s="124">
        <v>9.7313499999999997E-2</v>
      </c>
      <c r="S5" s="125">
        <v>0.51166599999999995</v>
      </c>
      <c r="T5" s="125"/>
      <c r="U5" s="83">
        <v>1826</v>
      </c>
      <c r="V5" s="63">
        <v>1.93728517120563</v>
      </c>
      <c r="W5" s="83">
        <v>1.80350353576782</v>
      </c>
      <c r="X5" s="63">
        <v>4.3504533517199802</v>
      </c>
      <c r="Y5" s="60" t="s">
        <v>1027</v>
      </c>
      <c r="AA5" s="60" t="s">
        <v>1019</v>
      </c>
      <c r="AB5" s="63">
        <v>71.5</v>
      </c>
      <c r="AC5" s="63">
        <v>0.259999990463257</v>
      </c>
      <c r="AD5" s="63">
        <v>14.1000003814697</v>
      </c>
      <c r="AE5" s="63">
        <v>0</v>
      </c>
      <c r="AF5" s="63">
        <v>2.2999999523162802</v>
      </c>
      <c r="AG5" s="63">
        <v>1.9999999552965199E-2</v>
      </c>
      <c r="AH5" s="63">
        <v>0.36000001430511502</v>
      </c>
      <c r="AI5" s="63">
        <v>1.37000000476837</v>
      </c>
      <c r="AJ5" s="63">
        <v>3.5999999046325701</v>
      </c>
      <c r="AK5" s="63">
        <v>5.4400000572204599</v>
      </c>
      <c r="AL5" s="63">
        <v>-9.9999997764825804E-3</v>
      </c>
      <c r="AM5" s="63">
        <v>0.20000000298023199</v>
      </c>
      <c r="AN5" s="63"/>
      <c r="AO5" s="63"/>
      <c r="AP5" s="63">
        <v>17</v>
      </c>
      <c r="AQ5" s="63">
        <v>15</v>
      </c>
      <c r="AR5" s="63">
        <v>-5</v>
      </c>
      <c r="AS5" s="63">
        <v>2.7999999523162802</v>
      </c>
      <c r="AT5" s="63">
        <v>13</v>
      </c>
      <c r="AU5" s="63">
        <v>42</v>
      </c>
      <c r="AV5" s="63">
        <v>17</v>
      </c>
      <c r="AW5" s="63">
        <v>44</v>
      </c>
      <c r="AX5" s="63">
        <v>-0.20000000298023199</v>
      </c>
      <c r="AY5" s="63">
        <v>1.1000000238418599</v>
      </c>
      <c r="AZ5" s="63">
        <v>0</v>
      </c>
      <c r="BA5" s="63">
        <v>108</v>
      </c>
      <c r="BB5" s="63">
        <v>0.87999999523162797</v>
      </c>
      <c r="BC5" s="63">
        <v>1080</v>
      </c>
      <c r="BD5" s="63">
        <v>301</v>
      </c>
      <c r="BE5" s="63">
        <v>0.91000002622604403</v>
      </c>
      <c r="BF5" s="63">
        <v>18</v>
      </c>
      <c r="BG5" s="63">
        <v>0.46000000834464999</v>
      </c>
      <c r="BH5" s="63">
        <v>6.5</v>
      </c>
      <c r="BI5" s="63">
        <v>3.4000000953674299</v>
      </c>
      <c r="BJ5" s="63">
        <v>112</v>
      </c>
      <c r="BK5" s="63">
        <v>9.6000003814697301</v>
      </c>
      <c r="BL5" s="63">
        <v>9.5</v>
      </c>
      <c r="BM5" s="63">
        <v>2.5999999046325701</v>
      </c>
      <c r="BN5" s="63">
        <v>26</v>
      </c>
      <c r="BO5" s="63">
        <v>48</v>
      </c>
      <c r="BP5" s="63">
        <v>5</v>
      </c>
      <c r="BQ5" s="63">
        <v>17</v>
      </c>
      <c r="BR5" s="63">
        <v>2.7999999523162802</v>
      </c>
      <c r="BS5" s="63">
        <v>0.55000001192092896</v>
      </c>
      <c r="BT5" s="63">
        <v>2</v>
      </c>
      <c r="BU5" s="63">
        <v>0.28000000119209301</v>
      </c>
      <c r="BV5" s="63">
        <v>1.6000000238418599</v>
      </c>
      <c r="BW5" s="63">
        <v>0.31999999284744302</v>
      </c>
      <c r="BX5" s="63">
        <v>0.88999998569488503</v>
      </c>
      <c r="BY5" s="63">
        <v>0.140000000596046</v>
      </c>
      <c r="BZ5" s="63">
        <v>0.82999998331069902</v>
      </c>
      <c r="CA5" s="63">
        <v>0.140000000596046</v>
      </c>
      <c r="CB5" s="63"/>
      <c r="CC5" s="63"/>
      <c r="CD5" s="63"/>
      <c r="CE5" s="63"/>
      <c r="CF5" s="63"/>
      <c r="CG5" s="63"/>
      <c r="CH5" s="63"/>
      <c r="CI5" s="63"/>
      <c r="CJ5" s="63"/>
      <c r="CK5" s="60" t="s">
        <v>19</v>
      </c>
      <c r="CL5" s="60" t="s">
        <v>1019</v>
      </c>
      <c r="CS5" s="58" t="s">
        <v>1019</v>
      </c>
    </row>
    <row r="6" spans="1:97" ht="21.75" customHeight="1" x14ac:dyDescent="0.25">
      <c r="A6" s="61" t="s">
        <v>41</v>
      </c>
      <c r="B6" s="58">
        <v>83</v>
      </c>
      <c r="C6" s="58">
        <v>14</v>
      </c>
      <c r="D6" s="116">
        <v>373771.061631046</v>
      </c>
      <c r="E6" s="116">
        <v>6082522.5593411401</v>
      </c>
      <c r="F6" s="62" t="s">
        <v>42</v>
      </c>
      <c r="G6" s="62" t="s">
        <v>43</v>
      </c>
      <c r="H6" s="62" t="s">
        <v>9</v>
      </c>
      <c r="I6" s="62" t="s">
        <v>16</v>
      </c>
      <c r="J6" s="62" t="s">
        <v>20</v>
      </c>
      <c r="K6" s="62"/>
      <c r="L6" s="62" t="s">
        <v>44</v>
      </c>
      <c r="M6" s="62" t="s">
        <v>1201</v>
      </c>
      <c r="N6" s="62"/>
      <c r="O6" s="65">
        <v>14.472619291539999</v>
      </c>
      <c r="P6" s="65">
        <v>3.1837396685071599</v>
      </c>
      <c r="Q6" s="122">
        <v>0.13582</v>
      </c>
      <c r="R6" s="62"/>
      <c r="S6" s="76">
        <v>0.51212000000000002</v>
      </c>
      <c r="T6" s="76"/>
      <c r="U6" s="71">
        <v>1830</v>
      </c>
      <c r="V6" s="65">
        <v>2.0088757319863899</v>
      </c>
      <c r="W6" s="65">
        <v>1.8037150288691499</v>
      </c>
      <c r="X6" s="65">
        <v>4.2925697432740577</v>
      </c>
      <c r="Y6" s="62" t="s">
        <v>1060</v>
      </c>
      <c r="Z6" s="62"/>
      <c r="AA6" s="62" t="s">
        <v>1019</v>
      </c>
      <c r="AB6" s="65">
        <v>47.7299995422363</v>
      </c>
      <c r="AC6" s="65">
        <v>0.67199999094009399</v>
      </c>
      <c r="AD6" s="65">
        <v>13.822999954223601</v>
      </c>
      <c r="AE6" s="65">
        <v>4.1609997749328604</v>
      </c>
      <c r="AF6" s="65">
        <v>5.9000000953674299</v>
      </c>
      <c r="AG6" s="65">
        <v>0.18000000715255701</v>
      </c>
      <c r="AH6" s="65">
        <v>10.918000221252401</v>
      </c>
      <c r="AI6" s="65">
        <v>10.0670003890991</v>
      </c>
      <c r="AJ6" s="65">
        <v>1.7530000209808301</v>
      </c>
      <c r="AK6" s="65">
        <v>0.49099999666214</v>
      </c>
      <c r="AL6" s="65">
        <v>0.15000000596046401</v>
      </c>
      <c r="AM6" s="65">
        <v>3.6659998893737802</v>
      </c>
      <c r="AN6" s="65"/>
      <c r="AO6" s="65"/>
      <c r="AP6" s="65">
        <v>847.62487792968795</v>
      </c>
      <c r="AQ6" s="65">
        <v>216.13259887695301</v>
      </c>
      <c r="AR6" s="65">
        <v>0</v>
      </c>
      <c r="AS6" s="65">
        <v>32.755401611328097</v>
      </c>
      <c r="AT6" s="65">
        <v>207.18989562988301</v>
      </c>
      <c r="AU6" s="65">
        <v>27.6310005187988</v>
      </c>
      <c r="AV6" s="65">
        <v>6.6300997734069798</v>
      </c>
      <c r="AW6" s="65">
        <v>104.356498718262</v>
      </c>
      <c r="AX6" s="65">
        <v>0</v>
      </c>
      <c r="AY6" s="65">
        <v>0</v>
      </c>
      <c r="AZ6" s="65">
        <v>657.44128417968795</v>
      </c>
      <c r="BA6" s="65">
        <v>7.9426999092102104</v>
      </c>
      <c r="BB6" s="65">
        <v>0</v>
      </c>
      <c r="BC6" s="65">
        <v>281.62100219726602</v>
      </c>
      <c r="BD6" s="65">
        <v>287.58041381835898</v>
      </c>
      <c r="BE6" s="65">
        <v>0</v>
      </c>
      <c r="BF6" s="65">
        <v>13.900799751281699</v>
      </c>
      <c r="BG6" s="65">
        <v>0.33399999141693099</v>
      </c>
      <c r="BH6" s="65">
        <v>1.9986000061035201</v>
      </c>
      <c r="BI6" s="65">
        <v>1.4969999790191699</v>
      </c>
      <c r="BJ6" s="65">
        <v>45.868801116943402</v>
      </c>
      <c r="BK6" s="65">
        <v>17.5359001159668</v>
      </c>
      <c r="BL6" s="65">
        <v>1.3323999643325799</v>
      </c>
      <c r="BM6" s="65">
        <v>0</v>
      </c>
      <c r="BN6" s="65">
        <v>10.223299980163601</v>
      </c>
      <c r="BO6" s="65">
        <v>24.669700622558601</v>
      </c>
      <c r="BP6" s="65">
        <v>3.2030000686645499</v>
      </c>
      <c r="BQ6" s="65">
        <v>14.1265001296997</v>
      </c>
      <c r="BR6" s="65">
        <v>3.1566998958587602</v>
      </c>
      <c r="BS6" s="65">
        <v>0.93610000610351596</v>
      </c>
      <c r="BT6" s="65">
        <v>3.1493000984191899</v>
      </c>
      <c r="BU6" s="65">
        <v>0.46610000729560902</v>
      </c>
      <c r="BV6" s="65">
        <v>2.9928998947143599</v>
      </c>
      <c r="BW6" s="65">
        <v>0.60920000076293901</v>
      </c>
      <c r="BX6" s="65">
        <v>1.7927000522613501</v>
      </c>
      <c r="BY6" s="65">
        <v>0.25729998946189903</v>
      </c>
      <c r="BZ6" s="65">
        <v>1.6712000370025599</v>
      </c>
      <c r="CA6" s="65">
        <v>0.250099986791611</v>
      </c>
      <c r="CB6" s="65"/>
      <c r="CC6" s="65"/>
      <c r="CD6" s="65"/>
      <c r="CE6" s="65"/>
      <c r="CF6" s="65"/>
      <c r="CG6" s="65"/>
      <c r="CH6" s="65"/>
      <c r="CI6" s="65"/>
      <c r="CJ6" s="65"/>
      <c r="CK6" s="62" t="s">
        <v>19</v>
      </c>
      <c r="CL6" s="62" t="s">
        <v>1022</v>
      </c>
      <c r="CM6" s="62"/>
      <c r="CN6" s="62"/>
      <c r="CO6" s="62"/>
      <c r="CP6" s="62"/>
      <c r="CQ6" s="62"/>
      <c r="CR6" s="62"/>
      <c r="CS6" s="58" t="s">
        <v>1019</v>
      </c>
    </row>
    <row r="7" spans="1:97" ht="21.75" customHeight="1" x14ac:dyDescent="0.25">
      <c r="A7" s="64" t="s">
        <v>45</v>
      </c>
      <c r="B7" s="58">
        <v>83</v>
      </c>
      <c r="C7" s="58">
        <v>14</v>
      </c>
      <c r="D7" s="116">
        <v>354423.23366310098</v>
      </c>
      <c r="E7" s="116">
        <v>6046129.6341776</v>
      </c>
      <c r="F7" s="60" t="s">
        <v>29</v>
      </c>
      <c r="H7" s="60" t="s">
        <v>9</v>
      </c>
      <c r="I7" s="62" t="s">
        <v>10</v>
      </c>
      <c r="J7" s="60" t="s">
        <v>46</v>
      </c>
      <c r="L7" s="60" t="s">
        <v>47</v>
      </c>
      <c r="M7" s="123" t="s">
        <v>48</v>
      </c>
      <c r="O7" s="60">
        <v>18.542999999999999</v>
      </c>
      <c r="P7" s="60">
        <v>2.819</v>
      </c>
      <c r="Q7" s="124">
        <v>9.1873999999999997E-2</v>
      </c>
      <c r="S7" s="125">
        <v>0.511548</v>
      </c>
      <c r="T7" s="125"/>
      <c r="U7" s="83">
        <v>1880</v>
      </c>
      <c r="V7" s="63">
        <v>1.9975186480322999</v>
      </c>
      <c r="W7" s="83">
        <v>1.87148618135036</v>
      </c>
      <c r="X7" s="63">
        <v>4.1215923551698159</v>
      </c>
      <c r="Y7" s="60" t="s">
        <v>1027</v>
      </c>
      <c r="AA7" s="60" t="s">
        <v>1019</v>
      </c>
      <c r="AB7" s="63">
        <v>69.5</v>
      </c>
      <c r="AC7" s="63">
        <v>0.37000000476837203</v>
      </c>
      <c r="AD7" s="63">
        <v>15.6000003814697</v>
      </c>
      <c r="AE7" s="63">
        <v>0.43999999761581399</v>
      </c>
      <c r="AF7" s="63">
        <v>1.3999999761581401</v>
      </c>
      <c r="AG7" s="63">
        <v>1.9999999552965199E-2</v>
      </c>
      <c r="AH7" s="63">
        <v>0.86000001430511497</v>
      </c>
      <c r="AI7" s="63">
        <v>2.6300001144409202</v>
      </c>
      <c r="AJ7" s="63">
        <v>5.5999999046325701</v>
      </c>
      <c r="AK7" s="63">
        <v>1.87999999523163</v>
      </c>
      <c r="AL7" s="63">
        <v>7.9999998211860698E-2</v>
      </c>
      <c r="AM7" s="63">
        <v>0.5</v>
      </c>
      <c r="AN7" s="63"/>
      <c r="AO7" s="63"/>
      <c r="AP7" s="63">
        <v>11</v>
      </c>
      <c r="AQ7" s="63">
        <v>-10</v>
      </c>
      <c r="AR7" s="63">
        <v>65</v>
      </c>
      <c r="AS7" s="63">
        <v>3.0999999046325701</v>
      </c>
      <c r="AT7" s="63">
        <v>25</v>
      </c>
      <c r="AU7" s="63">
        <v>11</v>
      </c>
      <c r="AV7" s="63">
        <v>7</v>
      </c>
      <c r="AW7" s="63">
        <v>51</v>
      </c>
      <c r="AX7" s="63">
        <v>-0.20000000298023199</v>
      </c>
      <c r="AY7" s="63">
        <v>-0.20000000298023199</v>
      </c>
      <c r="AZ7" s="63">
        <v>0</v>
      </c>
      <c r="BA7" s="63">
        <v>26</v>
      </c>
      <c r="BB7" s="63">
        <v>0.52999997138977095</v>
      </c>
      <c r="BC7" s="63">
        <v>793</v>
      </c>
      <c r="BD7" s="63">
        <v>968</v>
      </c>
      <c r="BE7" s="63">
        <v>0.15000000596046401</v>
      </c>
      <c r="BF7" s="63">
        <v>21</v>
      </c>
      <c r="BG7" s="63">
        <v>1.29999995231628</v>
      </c>
      <c r="BH7" s="63">
        <v>2.7999999523162802</v>
      </c>
      <c r="BI7" s="63">
        <v>3.0999999046325701</v>
      </c>
      <c r="BJ7" s="63">
        <v>178</v>
      </c>
      <c r="BK7" s="63">
        <v>4.1999998092651403</v>
      </c>
      <c r="BL7" s="63">
        <v>4.9000000953674299</v>
      </c>
      <c r="BM7" s="63">
        <v>1.1000000238418599</v>
      </c>
      <c r="BN7" s="63">
        <v>27</v>
      </c>
      <c r="BO7" s="63">
        <v>50</v>
      </c>
      <c r="BP7" s="63">
        <v>5.0999999046325701</v>
      </c>
      <c r="BQ7" s="63">
        <v>19</v>
      </c>
      <c r="BR7" s="63">
        <v>2.9000000953674299</v>
      </c>
      <c r="BS7" s="63">
        <v>0.75999999046325695</v>
      </c>
      <c r="BT7" s="63">
        <v>1.79999995231628</v>
      </c>
      <c r="BU7" s="63">
        <v>0.20999999344348899</v>
      </c>
      <c r="BV7" s="63">
        <v>0.93999999761581399</v>
      </c>
      <c r="BW7" s="63">
        <v>0.15000000596046401</v>
      </c>
      <c r="BX7" s="63">
        <v>0.31000000238418601</v>
      </c>
      <c r="BY7" s="63">
        <v>3.9999999105930301E-2</v>
      </c>
      <c r="BZ7" s="63">
        <v>0.25</v>
      </c>
      <c r="CA7" s="63">
        <v>3.9999999105930301E-2</v>
      </c>
      <c r="CB7" s="63"/>
      <c r="CC7" s="63"/>
      <c r="CD7" s="63"/>
      <c r="CE7" s="63"/>
      <c r="CF7" s="63"/>
      <c r="CG7" s="63"/>
      <c r="CH7" s="63"/>
      <c r="CI7" s="63"/>
      <c r="CJ7" s="63"/>
      <c r="CK7" s="60" t="s">
        <v>19</v>
      </c>
      <c r="CL7" s="60" t="s">
        <v>1019</v>
      </c>
      <c r="CS7" s="58" t="s">
        <v>1019</v>
      </c>
    </row>
    <row r="8" spans="1:97" ht="21.75" customHeight="1" x14ac:dyDescent="0.25">
      <c r="A8" s="61" t="s">
        <v>49</v>
      </c>
      <c r="B8" s="58">
        <v>83</v>
      </c>
      <c r="C8" s="58">
        <v>14</v>
      </c>
      <c r="D8" s="126">
        <v>419927.91634738498</v>
      </c>
      <c r="E8" s="126">
        <v>6086279.4107430996</v>
      </c>
      <c r="F8" s="62"/>
      <c r="G8" s="62"/>
      <c r="H8" s="62" t="s">
        <v>9</v>
      </c>
      <c r="I8" s="62" t="s">
        <v>10</v>
      </c>
      <c r="J8" s="62"/>
      <c r="K8" s="62"/>
      <c r="L8" s="62" t="s">
        <v>1050</v>
      </c>
      <c r="M8" s="62" t="s">
        <v>50</v>
      </c>
      <c r="N8" s="62"/>
      <c r="O8" s="62">
        <v>17.34</v>
      </c>
      <c r="P8" s="62">
        <v>3.22</v>
      </c>
      <c r="Q8" s="122">
        <v>0.1124</v>
      </c>
      <c r="R8" s="62">
        <v>1.2999999999999999E-4</v>
      </c>
      <c r="S8" s="76">
        <v>0.51180899999999996</v>
      </c>
      <c r="T8" s="76">
        <v>3.3000000000000003E-5</v>
      </c>
      <c r="U8" s="71">
        <v>1870</v>
      </c>
      <c r="V8" s="65">
        <v>2.0107763169550905</v>
      </c>
      <c r="W8" s="65">
        <v>1.8565564639020655</v>
      </c>
      <c r="X8" s="65">
        <v>4.0826149250823995</v>
      </c>
      <c r="Y8" s="62" t="s">
        <v>1027</v>
      </c>
      <c r="Z8" s="62"/>
      <c r="AA8" s="62"/>
      <c r="AB8" s="65">
        <v>65.199996948242202</v>
      </c>
      <c r="AC8" s="65">
        <v>0.519999980926514</v>
      </c>
      <c r="AD8" s="65">
        <v>15.6000003814697</v>
      </c>
      <c r="AE8" s="65">
        <v>1.0099999904632599</v>
      </c>
      <c r="AF8" s="65">
        <v>3.5</v>
      </c>
      <c r="AG8" s="65">
        <v>5.0000000745058101E-2</v>
      </c>
      <c r="AH8" s="65">
        <v>1.46000003814697</v>
      </c>
      <c r="AI8" s="65">
        <v>3.7000000476837198</v>
      </c>
      <c r="AJ8" s="65">
        <v>3.9000000953674299</v>
      </c>
      <c r="AK8" s="65">
        <v>2.53999996185303</v>
      </c>
      <c r="AL8" s="65">
        <v>0.140000000596046</v>
      </c>
      <c r="AM8" s="65">
        <v>0.89999997615814198</v>
      </c>
      <c r="AN8" s="65">
        <v>0</v>
      </c>
      <c r="AO8" s="65">
        <v>0</v>
      </c>
      <c r="AP8" s="65">
        <v>15</v>
      </c>
      <c r="AQ8" s="65">
        <v>-10</v>
      </c>
      <c r="AR8" s="65">
        <v>54</v>
      </c>
      <c r="AS8" s="65">
        <v>11</v>
      </c>
      <c r="AT8" s="65">
        <v>50</v>
      </c>
      <c r="AU8" s="65">
        <v>-10</v>
      </c>
      <c r="AV8" s="65">
        <v>7</v>
      </c>
      <c r="AW8" s="65">
        <v>75</v>
      </c>
      <c r="AX8" s="65">
        <v>-0.20000000298023199</v>
      </c>
      <c r="AY8" s="65">
        <v>0.80000001192092896</v>
      </c>
      <c r="AZ8" s="65">
        <v>0</v>
      </c>
      <c r="BA8" s="65">
        <v>51</v>
      </c>
      <c r="BB8" s="65">
        <v>1.79999995231628</v>
      </c>
      <c r="BC8" s="65">
        <v>1050</v>
      </c>
      <c r="BD8" s="65">
        <v>427</v>
      </c>
      <c r="BE8" s="65">
        <v>0.36000001430511502</v>
      </c>
      <c r="BF8" s="65">
        <v>18</v>
      </c>
      <c r="BG8" s="65">
        <v>1.6000000238418599</v>
      </c>
      <c r="BH8" s="65">
        <v>7.3000001907348597</v>
      </c>
      <c r="BI8" s="65">
        <v>4.1999998092651403</v>
      </c>
      <c r="BJ8" s="65">
        <v>175</v>
      </c>
      <c r="BK8" s="65">
        <v>16</v>
      </c>
      <c r="BL8" s="65">
        <v>2.5999999046325701</v>
      </c>
      <c r="BM8" s="65">
        <v>1.29999995231628</v>
      </c>
      <c r="BN8" s="65">
        <v>23</v>
      </c>
      <c r="BO8" s="65">
        <v>47</v>
      </c>
      <c r="BP8" s="65">
        <v>5.4000000953674299</v>
      </c>
      <c r="BQ8" s="65">
        <v>20</v>
      </c>
      <c r="BR8" s="65">
        <v>3.7000000476837198</v>
      </c>
      <c r="BS8" s="65">
        <v>1.1000000238418599</v>
      </c>
      <c r="BT8" s="65">
        <v>3.0999999046325701</v>
      </c>
      <c r="BU8" s="65">
        <v>0.43999999761581399</v>
      </c>
      <c r="BV8" s="65">
        <v>2.5</v>
      </c>
      <c r="BW8" s="65">
        <v>0.519999980926514</v>
      </c>
      <c r="BX8" s="65">
        <v>1.3999999761581401</v>
      </c>
      <c r="BY8" s="65">
        <v>0.20999999344348899</v>
      </c>
      <c r="BZ8" s="65">
        <v>1.3999999761581401</v>
      </c>
      <c r="CA8" s="65">
        <v>0.20999999344348899</v>
      </c>
      <c r="CB8" s="65">
        <v>-0.20000000298023199</v>
      </c>
      <c r="CC8" s="65">
        <v>-5.0000000745058101E-2</v>
      </c>
      <c r="CD8" s="65">
        <v>1.1000000238418599</v>
      </c>
      <c r="CE8" s="65">
        <v>0.30000001192092901</v>
      </c>
      <c r="CF8" s="65">
        <v>-0.10000000149011599</v>
      </c>
      <c r="CG8" s="65">
        <v>1.1000000238418599</v>
      </c>
      <c r="CH8" s="65"/>
      <c r="CI8" s="65"/>
      <c r="CJ8" s="65"/>
      <c r="CS8" s="60" t="s">
        <v>1109</v>
      </c>
    </row>
    <row r="9" spans="1:97" ht="21.75" customHeight="1" x14ac:dyDescent="0.25">
      <c r="A9" s="61" t="s">
        <v>51</v>
      </c>
      <c r="B9" s="58">
        <v>83</v>
      </c>
      <c r="C9" s="58">
        <v>14</v>
      </c>
      <c r="D9" s="116">
        <v>322332.30342337198</v>
      </c>
      <c r="E9" s="116">
        <v>6060422.8036233401</v>
      </c>
      <c r="F9" s="62" t="s">
        <v>26</v>
      </c>
      <c r="G9" s="62" t="s">
        <v>52</v>
      </c>
      <c r="H9" s="62" t="s">
        <v>9</v>
      </c>
      <c r="I9" s="62" t="s">
        <v>10</v>
      </c>
      <c r="J9" s="62" t="s">
        <v>53</v>
      </c>
      <c r="K9" s="62"/>
      <c r="L9" s="62" t="s">
        <v>54</v>
      </c>
      <c r="M9" s="62" t="s">
        <v>1202</v>
      </c>
      <c r="N9" s="62"/>
      <c r="O9" s="65">
        <v>8.5820000000000007</v>
      </c>
      <c r="P9" s="65">
        <v>1.95</v>
      </c>
      <c r="Q9" s="122">
        <v>0.137319</v>
      </c>
      <c r="R9" s="62"/>
      <c r="S9" s="76">
        <v>0.51188299999999998</v>
      </c>
      <c r="T9" s="76"/>
      <c r="U9" s="71">
        <v>1903</v>
      </c>
      <c r="V9" s="65">
        <v>2.5149252594774598</v>
      </c>
      <c r="W9" s="65">
        <v>2.3243463015808699</v>
      </c>
      <c r="X9" s="65">
        <v>4.3946150608202998</v>
      </c>
      <c r="Y9" s="62" t="s">
        <v>1027</v>
      </c>
      <c r="Z9" s="62"/>
      <c r="AA9" s="60" t="s">
        <v>1019</v>
      </c>
      <c r="AB9" s="65">
        <v>67.282934383312593</v>
      </c>
      <c r="AC9" s="65">
        <v>0.39153928125051701</v>
      </c>
      <c r="AD9" s="65">
        <v>14.5384717327495</v>
      </c>
      <c r="AE9" s="65"/>
      <c r="AF9" s="65">
        <v>5.3680468213388304</v>
      </c>
      <c r="AG9" s="65">
        <v>8.5520421957349796E-2</v>
      </c>
      <c r="AH9" s="65">
        <v>2.87472261760248</v>
      </c>
      <c r="AI9" s="65">
        <v>4.2863247631635604</v>
      </c>
      <c r="AJ9" s="65">
        <v>3.4105132129979299</v>
      </c>
      <c r="AK9" s="65">
        <v>1.6485864473706</v>
      </c>
      <c r="AL9" s="65">
        <v>0.11334031825672899</v>
      </c>
      <c r="AM9" s="65"/>
      <c r="AN9" s="65"/>
      <c r="AO9" s="65"/>
      <c r="AP9" s="65">
        <v>51</v>
      </c>
      <c r="AQ9" s="65">
        <v>16</v>
      </c>
      <c r="AR9" s="65"/>
      <c r="AS9" s="65"/>
      <c r="AT9" s="65">
        <v>105</v>
      </c>
      <c r="AU9" s="65"/>
      <c r="AV9" s="65"/>
      <c r="AW9" s="65"/>
      <c r="AX9" s="65"/>
      <c r="AY9" s="65"/>
      <c r="AZ9" s="65"/>
      <c r="BA9" s="65"/>
      <c r="BB9" s="65"/>
      <c r="BC9" s="65">
        <v>453</v>
      </c>
      <c r="BD9" s="65">
        <v>236</v>
      </c>
      <c r="BE9" s="65"/>
      <c r="BF9" s="65"/>
      <c r="BG9" s="65"/>
      <c r="BH9" s="65">
        <v>7</v>
      </c>
      <c r="BI9" s="65"/>
      <c r="BJ9" s="65">
        <v>68</v>
      </c>
      <c r="BK9" s="65">
        <v>8</v>
      </c>
      <c r="BL9" s="65"/>
      <c r="BM9" s="65"/>
      <c r="BN9" s="65">
        <v>3</v>
      </c>
      <c r="BO9" s="65"/>
      <c r="BP9" s="65"/>
      <c r="BQ9" s="65"/>
      <c r="BR9" s="65"/>
      <c r="BS9" s="65"/>
      <c r="BT9" s="65"/>
      <c r="BU9" s="65"/>
      <c r="BV9" s="65"/>
      <c r="BW9" s="65"/>
      <c r="BX9" s="65"/>
      <c r="BY9" s="65"/>
      <c r="BZ9" s="65"/>
      <c r="CA9" s="65"/>
      <c r="CB9" s="65"/>
      <c r="CC9" s="65"/>
      <c r="CD9" s="65"/>
      <c r="CE9" s="65"/>
      <c r="CF9" s="65"/>
      <c r="CG9" s="65"/>
      <c r="CH9" s="65"/>
      <c r="CI9" s="65"/>
      <c r="CJ9" s="65"/>
      <c r="CK9" s="62" t="s">
        <v>1335</v>
      </c>
      <c r="CL9" s="62" t="s">
        <v>1022</v>
      </c>
      <c r="CM9" s="62"/>
      <c r="CN9" s="62"/>
      <c r="CO9" s="62"/>
      <c r="CP9" s="62"/>
      <c r="CQ9" s="62"/>
      <c r="CR9" s="62"/>
      <c r="CS9" s="58" t="s">
        <v>1019</v>
      </c>
    </row>
    <row r="10" spans="1:97" ht="21.75" customHeight="1" x14ac:dyDescent="0.25">
      <c r="A10" s="61" t="s">
        <v>55</v>
      </c>
      <c r="B10" s="58">
        <v>83</v>
      </c>
      <c r="C10" s="58">
        <v>14</v>
      </c>
      <c r="D10" s="116">
        <v>317712.57629093103</v>
      </c>
      <c r="E10" s="116">
        <v>6054567.7365942504</v>
      </c>
      <c r="F10" s="62" t="s">
        <v>56</v>
      </c>
      <c r="G10" s="62" t="s">
        <v>1313</v>
      </c>
      <c r="H10" s="62" t="s">
        <v>9</v>
      </c>
      <c r="I10" s="62" t="s">
        <v>10</v>
      </c>
      <c r="J10" s="62" t="s">
        <v>22</v>
      </c>
      <c r="K10" s="62"/>
      <c r="L10" s="62" t="s">
        <v>57</v>
      </c>
      <c r="M10" s="62" t="s">
        <v>1203</v>
      </c>
      <c r="N10" s="62"/>
      <c r="O10" s="65">
        <v>12.708</v>
      </c>
      <c r="P10" s="65">
        <v>2.2080000000000002</v>
      </c>
      <c r="Q10" s="122">
        <v>0.10499600000000001</v>
      </c>
      <c r="R10" s="62"/>
      <c r="S10" s="76">
        <v>0.511737</v>
      </c>
      <c r="T10" s="76"/>
      <c r="U10" s="71">
        <v>1856</v>
      </c>
      <c r="V10" s="65">
        <v>1.97469158252168</v>
      </c>
      <c r="W10" s="65">
        <v>1.83123152591807</v>
      </c>
      <c r="X10" s="65">
        <v>4.2903348436198119</v>
      </c>
      <c r="Y10" s="62" t="s">
        <v>1027</v>
      </c>
      <c r="Z10" s="62"/>
      <c r="AA10" s="60" t="s">
        <v>1019</v>
      </c>
      <c r="AB10" s="65">
        <v>70.504330106979097</v>
      </c>
      <c r="AC10" s="65">
        <v>0.224146714212939</v>
      </c>
      <c r="AD10" s="65">
        <v>15.4661232806928</v>
      </c>
      <c r="AE10" s="65"/>
      <c r="AF10" s="65">
        <v>1.9460010188487</v>
      </c>
      <c r="AG10" s="65">
        <v>4.0753948038716299E-2</v>
      </c>
      <c r="AH10" s="65">
        <v>1.32450331125828</v>
      </c>
      <c r="AI10" s="65">
        <v>2.4350483953133</v>
      </c>
      <c r="AJ10" s="65">
        <v>4.5236882322975003</v>
      </c>
      <c r="AK10" s="65">
        <v>3.4640855832908799</v>
      </c>
      <c r="AL10" s="65">
        <v>7.13194090677534E-2</v>
      </c>
      <c r="AM10" s="65"/>
      <c r="AN10" s="65">
        <v>0.76</v>
      </c>
      <c r="AO10" s="65">
        <v>0.12</v>
      </c>
      <c r="AP10" s="65">
        <v>23</v>
      </c>
      <c r="AQ10" s="65">
        <v>9</v>
      </c>
      <c r="AR10" s="65"/>
      <c r="AS10" s="65">
        <v>3.5</v>
      </c>
      <c r="AT10" s="65">
        <v>32</v>
      </c>
      <c r="AU10" s="65">
        <v>11</v>
      </c>
      <c r="AV10" s="65">
        <v>7</v>
      </c>
      <c r="AW10" s="65">
        <v>48</v>
      </c>
      <c r="AX10" s="65"/>
      <c r="AY10" s="65"/>
      <c r="AZ10" s="65"/>
      <c r="BA10" s="65">
        <v>39.4</v>
      </c>
      <c r="BB10" s="65">
        <v>0.2</v>
      </c>
      <c r="BC10" s="65">
        <v>964</v>
      </c>
      <c r="BD10" s="65">
        <v>897</v>
      </c>
      <c r="BE10" s="65">
        <v>2.1</v>
      </c>
      <c r="BF10" s="65"/>
      <c r="BG10" s="65">
        <v>1.3</v>
      </c>
      <c r="BH10" s="65">
        <v>3.5</v>
      </c>
      <c r="BI10" s="65">
        <v>2.42</v>
      </c>
      <c r="BJ10" s="65">
        <v>81</v>
      </c>
      <c r="BK10" s="65">
        <v>3.5</v>
      </c>
      <c r="BL10" s="65">
        <v>2.0299999999999998</v>
      </c>
      <c r="BM10" s="65"/>
      <c r="BN10" s="65">
        <v>12.27</v>
      </c>
      <c r="BO10" s="65">
        <v>26.28</v>
      </c>
      <c r="BP10" s="65"/>
      <c r="BQ10" s="65">
        <v>12.05</v>
      </c>
      <c r="BR10" s="65">
        <v>2.14</v>
      </c>
      <c r="BS10" s="65">
        <v>0.626</v>
      </c>
      <c r="BT10" s="65">
        <v>1.38</v>
      </c>
      <c r="BU10" s="65">
        <v>0.17100000000000001</v>
      </c>
      <c r="BV10" s="65">
        <v>0.95599999999999996</v>
      </c>
      <c r="BW10" s="65">
        <v>0.14199999999999999</v>
      </c>
      <c r="BX10" s="65">
        <v>0.36499999999999999</v>
      </c>
      <c r="BY10" s="65">
        <v>5.5E-2</v>
      </c>
      <c r="BZ10" s="65">
        <v>0.311</v>
      </c>
      <c r="CA10" s="65">
        <v>6.2E-2</v>
      </c>
      <c r="CB10" s="65"/>
      <c r="CC10" s="65"/>
      <c r="CD10" s="65"/>
      <c r="CE10" s="65"/>
      <c r="CF10" s="65"/>
      <c r="CG10" s="65"/>
      <c r="CH10" s="65"/>
      <c r="CI10" s="65"/>
      <c r="CJ10" s="65"/>
      <c r="CK10" s="62" t="s">
        <v>19</v>
      </c>
      <c r="CL10" s="62" t="s">
        <v>1022</v>
      </c>
      <c r="CM10" s="62"/>
      <c r="CN10" s="62"/>
      <c r="CO10" s="62"/>
      <c r="CP10" s="62"/>
      <c r="CQ10" s="62"/>
      <c r="CR10" s="62"/>
      <c r="CS10" s="58" t="s">
        <v>1019</v>
      </c>
    </row>
    <row r="11" spans="1:97" ht="21.75" customHeight="1" x14ac:dyDescent="0.25">
      <c r="A11" s="61" t="s">
        <v>58</v>
      </c>
      <c r="B11" s="58">
        <v>83</v>
      </c>
      <c r="C11" s="58">
        <v>14</v>
      </c>
      <c r="D11" s="116">
        <v>319575.41828204301</v>
      </c>
      <c r="E11" s="116">
        <v>6054380.7258291002</v>
      </c>
      <c r="F11" s="62" t="s">
        <v>56</v>
      </c>
      <c r="G11" s="62" t="s">
        <v>1314</v>
      </c>
      <c r="H11" s="62" t="s">
        <v>9</v>
      </c>
      <c r="I11" s="62" t="s">
        <v>10</v>
      </c>
      <c r="J11" s="62" t="s">
        <v>22</v>
      </c>
      <c r="K11" s="62"/>
      <c r="L11" s="62" t="s">
        <v>57</v>
      </c>
      <c r="M11" s="62" t="s">
        <v>1204</v>
      </c>
      <c r="N11" s="62"/>
      <c r="O11" s="65">
        <v>47.63</v>
      </c>
      <c r="P11" s="65">
        <v>8.7240000000000002</v>
      </c>
      <c r="Q11" s="122">
        <v>0.11071</v>
      </c>
      <c r="R11" s="62"/>
      <c r="S11" s="76">
        <v>0.51180599999999998</v>
      </c>
      <c r="T11" s="76"/>
      <c r="U11" s="71">
        <v>1856</v>
      </c>
      <c r="V11" s="65">
        <v>1.9824119633085799</v>
      </c>
      <c r="W11" s="65">
        <v>1.83036652205837</v>
      </c>
      <c r="X11" s="65">
        <v>4.2750369548369775</v>
      </c>
      <c r="Y11" s="62" t="s">
        <v>1027</v>
      </c>
      <c r="Z11" s="62"/>
      <c r="AA11" s="60" t="s">
        <v>1019</v>
      </c>
      <c r="AB11" s="65">
        <v>57.841932841932802</v>
      </c>
      <c r="AC11" s="65">
        <v>0.82923832923832896</v>
      </c>
      <c r="AD11" s="65">
        <v>17.229729729729701</v>
      </c>
      <c r="AE11" s="65"/>
      <c r="AF11" s="65">
        <v>7.5245700245700204</v>
      </c>
      <c r="AG11" s="65">
        <v>0.153562653562654</v>
      </c>
      <c r="AH11" s="65">
        <v>3.17362817362817</v>
      </c>
      <c r="AI11" s="65">
        <v>5.3337428337428303</v>
      </c>
      <c r="AJ11" s="65">
        <v>3.86977886977887</v>
      </c>
      <c r="AK11" s="65">
        <v>3.7571662571662601</v>
      </c>
      <c r="AL11" s="65">
        <v>0.28665028665028702</v>
      </c>
      <c r="AM11" s="65"/>
      <c r="AN11" s="65">
        <v>1.18</v>
      </c>
      <c r="AO11" s="65">
        <v>0.05</v>
      </c>
      <c r="AP11" s="65">
        <v>13</v>
      </c>
      <c r="AQ11" s="65">
        <v>7</v>
      </c>
      <c r="AR11" s="65"/>
      <c r="AS11" s="65">
        <v>18</v>
      </c>
      <c r="AT11" s="65">
        <v>173</v>
      </c>
      <c r="AU11" s="65">
        <v>43</v>
      </c>
      <c r="AV11" s="65">
        <v>8</v>
      </c>
      <c r="AW11" s="65">
        <v>77</v>
      </c>
      <c r="AX11" s="65"/>
      <c r="AY11" s="65"/>
      <c r="AZ11" s="65"/>
      <c r="BA11" s="65">
        <v>71</v>
      </c>
      <c r="BB11" s="65"/>
      <c r="BC11" s="65">
        <v>1032</v>
      </c>
      <c r="BD11" s="65">
        <v>665</v>
      </c>
      <c r="BE11" s="65">
        <v>6</v>
      </c>
      <c r="BF11" s="65"/>
      <c r="BG11" s="65">
        <v>1.43</v>
      </c>
      <c r="BH11" s="65">
        <v>9.9</v>
      </c>
      <c r="BI11" s="65">
        <v>6.1</v>
      </c>
      <c r="BJ11" s="65">
        <v>241</v>
      </c>
      <c r="BK11" s="65">
        <v>23.8</v>
      </c>
      <c r="BL11" s="65">
        <v>9.1</v>
      </c>
      <c r="BM11" s="65"/>
      <c r="BN11" s="65">
        <v>43.16</v>
      </c>
      <c r="BO11" s="65">
        <v>92.44</v>
      </c>
      <c r="BP11" s="65"/>
      <c r="BQ11" s="65">
        <v>45.31</v>
      </c>
      <c r="BR11" s="65">
        <v>8.16</v>
      </c>
      <c r="BS11" s="65">
        <v>1.82</v>
      </c>
      <c r="BT11" s="65">
        <v>6.21</v>
      </c>
      <c r="BU11" s="65">
        <v>0.79600000000000004</v>
      </c>
      <c r="BV11" s="65">
        <v>4.7699999999999996</v>
      </c>
      <c r="BW11" s="65">
        <v>0.86399999999999999</v>
      </c>
      <c r="BX11" s="65">
        <v>2.4900000000000002</v>
      </c>
      <c r="BY11" s="65">
        <v>0.35499999999999998</v>
      </c>
      <c r="BZ11" s="65">
        <v>2.34</v>
      </c>
      <c r="CA11" s="65">
        <v>0.35799999999999998</v>
      </c>
      <c r="CB11" s="65"/>
      <c r="CC11" s="65"/>
      <c r="CD11" s="65"/>
      <c r="CE11" s="65"/>
      <c r="CF11" s="65"/>
      <c r="CG11" s="65"/>
      <c r="CH11" s="65"/>
      <c r="CI11" s="65"/>
      <c r="CJ11" s="65"/>
      <c r="CK11" s="62" t="s">
        <v>19</v>
      </c>
      <c r="CL11" s="62" t="s">
        <v>1022</v>
      </c>
      <c r="CM11" s="62"/>
      <c r="CN11" s="62"/>
      <c r="CO11" s="62"/>
      <c r="CP11" s="62"/>
      <c r="CQ11" s="62"/>
      <c r="CR11" s="62"/>
      <c r="CS11" s="58" t="s">
        <v>1019</v>
      </c>
    </row>
    <row r="12" spans="1:97" ht="21.75" customHeight="1" x14ac:dyDescent="0.25">
      <c r="A12" s="61" t="s">
        <v>59</v>
      </c>
      <c r="B12" s="58">
        <v>83</v>
      </c>
      <c r="C12" s="58">
        <v>14</v>
      </c>
      <c r="D12" s="126">
        <v>447898.288953799</v>
      </c>
      <c r="E12" s="126">
        <v>6073883.7069568196</v>
      </c>
      <c r="F12" s="62"/>
      <c r="G12" s="62"/>
      <c r="H12" s="62" t="s">
        <v>9</v>
      </c>
      <c r="I12" s="62" t="s">
        <v>10</v>
      </c>
      <c r="J12" s="62"/>
      <c r="K12" s="62"/>
      <c r="L12" s="62" t="s">
        <v>1051</v>
      </c>
      <c r="M12" s="62" t="s">
        <v>1205</v>
      </c>
      <c r="N12" s="62"/>
      <c r="O12" s="62">
        <v>28.2</v>
      </c>
      <c r="P12" s="62">
        <v>7.63</v>
      </c>
      <c r="Q12" s="122">
        <v>0.16364999999999999</v>
      </c>
      <c r="R12" s="62">
        <v>1.8000000000000001E-4</v>
      </c>
      <c r="S12" s="76">
        <v>0.512436</v>
      </c>
      <c r="T12" s="76">
        <v>3.3000000000000003E-5</v>
      </c>
      <c r="U12" s="71">
        <v>1870</v>
      </c>
      <c r="V12" s="65">
        <v>2.1654675791572977</v>
      </c>
      <c r="W12" s="65">
        <v>1.8415803740318499</v>
      </c>
      <c r="X12" s="65">
        <v>4.0115550048141051</v>
      </c>
      <c r="Y12" s="62" t="s">
        <v>1027</v>
      </c>
      <c r="Z12" s="62"/>
      <c r="AA12" s="62"/>
      <c r="AB12" s="65">
        <v>62.200000762939503</v>
      </c>
      <c r="AC12" s="65">
        <v>1.3400000333786</v>
      </c>
      <c r="AD12" s="65">
        <v>13.5</v>
      </c>
      <c r="AE12" s="65">
        <v>2.0099999904632599</v>
      </c>
      <c r="AF12" s="65">
        <v>7.0999999046325701</v>
      </c>
      <c r="AG12" s="65">
        <v>0.140000000596046</v>
      </c>
      <c r="AH12" s="65">
        <v>1.79999995231628</v>
      </c>
      <c r="AI12" s="65">
        <v>4.9899997711181596</v>
      </c>
      <c r="AJ12" s="65">
        <v>3.0999999046325701</v>
      </c>
      <c r="AK12" s="65">
        <v>2.1900000572204599</v>
      </c>
      <c r="AL12" s="65">
        <v>0.43999999761581399</v>
      </c>
      <c r="AM12" s="65">
        <v>0.60000002384185802</v>
      </c>
      <c r="AN12" s="65">
        <v>0</v>
      </c>
      <c r="AO12" s="65">
        <v>0</v>
      </c>
      <c r="AP12" s="65">
        <v>11</v>
      </c>
      <c r="AQ12" s="65">
        <v>-10</v>
      </c>
      <c r="AR12" s="65">
        <v>26</v>
      </c>
      <c r="AS12" s="65">
        <v>23</v>
      </c>
      <c r="AT12" s="65">
        <v>80</v>
      </c>
      <c r="AU12" s="65">
        <v>27</v>
      </c>
      <c r="AV12" s="65">
        <v>6</v>
      </c>
      <c r="AW12" s="65">
        <v>107</v>
      </c>
      <c r="AX12" s="65">
        <v>-0.20000000298023199</v>
      </c>
      <c r="AY12" s="65">
        <v>2.5</v>
      </c>
      <c r="AZ12" s="65">
        <v>0</v>
      </c>
      <c r="BA12" s="65">
        <v>63</v>
      </c>
      <c r="BB12" s="65">
        <v>3.2999999523162802</v>
      </c>
      <c r="BC12" s="65">
        <v>565</v>
      </c>
      <c r="BD12" s="65">
        <v>164</v>
      </c>
      <c r="BE12" s="65">
        <v>0.30000001192092901</v>
      </c>
      <c r="BF12" s="65">
        <v>18</v>
      </c>
      <c r="BG12" s="65">
        <v>0.479999989271164</v>
      </c>
      <c r="BH12" s="65">
        <v>7.0999999046325701</v>
      </c>
      <c r="BI12" s="65">
        <v>10</v>
      </c>
      <c r="BJ12" s="65">
        <v>358</v>
      </c>
      <c r="BK12" s="65">
        <v>64</v>
      </c>
      <c r="BL12" s="65">
        <v>6.3000001907348597</v>
      </c>
      <c r="BM12" s="65">
        <v>4.1999998092651403</v>
      </c>
      <c r="BN12" s="65">
        <v>21</v>
      </c>
      <c r="BO12" s="65">
        <v>49</v>
      </c>
      <c r="BP12" s="65">
        <v>6.8000001907348597</v>
      </c>
      <c r="BQ12" s="65">
        <v>31</v>
      </c>
      <c r="BR12" s="65">
        <v>8.3000001907348597</v>
      </c>
      <c r="BS12" s="65">
        <v>2</v>
      </c>
      <c r="BT12" s="65">
        <v>9.6999998092651403</v>
      </c>
      <c r="BU12" s="65">
        <v>1.6000000238418599</v>
      </c>
      <c r="BV12" s="65">
        <v>10</v>
      </c>
      <c r="BW12" s="65">
        <v>2.0999999046325701</v>
      </c>
      <c r="BX12" s="65">
        <v>6.3000001907348597</v>
      </c>
      <c r="BY12" s="65">
        <v>0.89999997615814198</v>
      </c>
      <c r="BZ12" s="65">
        <v>6.0999999046325701</v>
      </c>
      <c r="CA12" s="65">
        <v>0.99000000953674305</v>
      </c>
      <c r="CB12" s="65">
        <v>-0.20000000298023199</v>
      </c>
      <c r="CC12" s="65">
        <v>0.129999995231628</v>
      </c>
      <c r="CD12" s="65">
        <v>2.2999999523162802</v>
      </c>
      <c r="CE12" s="65">
        <v>0.89999997615814198</v>
      </c>
      <c r="CF12" s="65">
        <v>0.20000000298023199</v>
      </c>
      <c r="CG12" s="65">
        <v>1.20000004768372</v>
      </c>
      <c r="CH12" s="65"/>
      <c r="CI12" s="65"/>
      <c r="CJ12" s="65"/>
      <c r="CS12" s="60" t="s">
        <v>1110</v>
      </c>
    </row>
    <row r="13" spans="1:97" ht="21.75" customHeight="1" x14ac:dyDescent="0.25">
      <c r="A13" s="61" t="s">
        <v>60</v>
      </c>
      <c r="B13" s="58">
        <v>83</v>
      </c>
      <c r="C13" s="58">
        <v>14</v>
      </c>
      <c r="D13" s="116">
        <v>392911.67465888802</v>
      </c>
      <c r="E13" s="116">
        <v>6115282.8937142603</v>
      </c>
      <c r="F13" s="62" t="s">
        <v>8</v>
      </c>
      <c r="G13" s="62"/>
      <c r="H13" s="62" t="s">
        <v>9</v>
      </c>
      <c r="I13" s="62" t="s">
        <v>10</v>
      </c>
      <c r="J13" s="62"/>
      <c r="K13" s="62"/>
      <c r="L13" s="62" t="s">
        <v>62</v>
      </c>
      <c r="M13" s="62" t="s">
        <v>63</v>
      </c>
      <c r="N13" s="62"/>
      <c r="O13" s="65">
        <v>7.75</v>
      </c>
      <c r="P13" s="65">
        <v>2.3660000000000001</v>
      </c>
      <c r="Q13" s="122">
        <v>0.18460299999999999</v>
      </c>
      <c r="R13" s="62"/>
      <c r="S13" s="76">
        <v>0.51270199999999999</v>
      </c>
      <c r="T13" s="76"/>
      <c r="U13" s="71">
        <v>1859</v>
      </c>
      <c r="V13" s="65" t="s">
        <v>18</v>
      </c>
      <c r="W13" s="65" t="s">
        <v>18</v>
      </c>
      <c r="X13" s="65">
        <v>4.1544108720220647</v>
      </c>
      <c r="Y13" s="62" t="s">
        <v>1027</v>
      </c>
      <c r="Z13" s="62"/>
      <c r="AA13" s="60" t="s">
        <v>1019</v>
      </c>
      <c r="AB13" s="65">
        <v>67.931999206542997</v>
      </c>
      <c r="AC13" s="65">
        <v>0.37999999523162797</v>
      </c>
      <c r="AD13" s="65">
        <v>13.505999565124499</v>
      </c>
      <c r="AE13" s="65">
        <v>2.8099999427795401</v>
      </c>
      <c r="AF13" s="65">
        <v>3.3499999046325701</v>
      </c>
      <c r="AG13" s="65">
        <v>0.10000000149011599</v>
      </c>
      <c r="AH13" s="65">
        <v>1.69599997997284</v>
      </c>
      <c r="AI13" s="65">
        <v>5.0219998359680202</v>
      </c>
      <c r="AJ13" s="65">
        <v>3.3659999370575</v>
      </c>
      <c r="AK13" s="65">
        <v>0.28999999165535001</v>
      </c>
      <c r="AL13" s="65">
        <v>0.104999996721745</v>
      </c>
      <c r="AM13" s="65">
        <v>0.38999998569488498</v>
      </c>
      <c r="AN13" s="65"/>
      <c r="AO13" s="65"/>
      <c r="AP13" s="65">
        <v>9.2825002670288104</v>
      </c>
      <c r="AQ13" s="65">
        <v>0</v>
      </c>
      <c r="AR13" s="65">
        <v>0</v>
      </c>
      <c r="AS13" s="65">
        <v>22.316799163818398</v>
      </c>
      <c r="AT13" s="65">
        <v>49.959701538085902</v>
      </c>
      <c r="AU13" s="65">
        <v>16.557500839233398</v>
      </c>
      <c r="AV13" s="65">
        <v>0</v>
      </c>
      <c r="AW13" s="65">
        <v>18.642599105835</v>
      </c>
      <c r="AX13" s="65">
        <v>0</v>
      </c>
      <c r="AY13" s="65">
        <v>0</v>
      </c>
      <c r="AZ13" s="65">
        <v>252.36250305175801</v>
      </c>
      <c r="BA13" s="65">
        <v>0</v>
      </c>
      <c r="BB13" s="65">
        <v>0</v>
      </c>
      <c r="BC13" s="65">
        <v>71.646896362304702</v>
      </c>
      <c r="BD13" s="65">
        <v>193.74729919433599</v>
      </c>
      <c r="BE13" s="65">
        <v>0</v>
      </c>
      <c r="BF13" s="65">
        <v>11.2974996566772</v>
      </c>
      <c r="BG13" s="65">
        <v>2.25830006599426</v>
      </c>
      <c r="BH13" s="65">
        <v>1.8506000041961701</v>
      </c>
      <c r="BI13" s="65">
        <v>0.77219998836517301</v>
      </c>
      <c r="BJ13" s="65">
        <v>23.975500106811499</v>
      </c>
      <c r="BK13" s="65">
        <v>19.941799163818398</v>
      </c>
      <c r="BL13" s="65">
        <v>0.13249999284744299</v>
      </c>
      <c r="BM13" s="65">
        <v>0</v>
      </c>
      <c r="BN13" s="65">
        <v>3.8115000724792498</v>
      </c>
      <c r="BO13" s="65">
        <v>9.7697000503540004</v>
      </c>
      <c r="BP13" s="65">
        <v>1.42910003662109</v>
      </c>
      <c r="BQ13" s="65">
        <v>7.2753000259399396</v>
      </c>
      <c r="BR13" s="65">
        <v>2.2434999942779501</v>
      </c>
      <c r="BS13" s="65">
        <v>0.714200019836426</v>
      </c>
      <c r="BT13" s="65">
        <v>2.78110003471375</v>
      </c>
      <c r="BU13" s="65">
        <v>0.45710000395774802</v>
      </c>
      <c r="BV13" s="65">
        <v>3.2030000686645499</v>
      </c>
      <c r="BW13" s="65">
        <v>0.68190002441406306</v>
      </c>
      <c r="BX13" s="65">
        <v>2.1119000911712602</v>
      </c>
      <c r="BY13" s="65">
        <v>0.31740000844001798</v>
      </c>
      <c r="BZ13" s="65">
        <v>2.22359991073608</v>
      </c>
      <c r="CA13" s="65">
        <v>0.35019999742507901</v>
      </c>
      <c r="CB13" s="65"/>
      <c r="CC13" s="65"/>
      <c r="CD13" s="65"/>
      <c r="CE13" s="65"/>
      <c r="CF13" s="65"/>
      <c r="CG13" s="65"/>
      <c r="CH13" s="65"/>
      <c r="CI13" s="65"/>
      <c r="CJ13" s="65"/>
      <c r="CK13" s="62" t="s">
        <v>19</v>
      </c>
      <c r="CL13" s="62" t="s">
        <v>1019</v>
      </c>
      <c r="CM13" s="62"/>
      <c r="CN13" s="62"/>
      <c r="CO13" s="62"/>
      <c r="CP13" s="62"/>
      <c r="CQ13" s="62"/>
      <c r="CR13" s="62"/>
      <c r="CS13" s="58" t="s">
        <v>1019</v>
      </c>
    </row>
    <row r="14" spans="1:97" ht="21.75" customHeight="1" x14ac:dyDescent="0.25">
      <c r="A14" s="61" t="s">
        <v>64</v>
      </c>
      <c r="B14" s="58">
        <v>83</v>
      </c>
      <c r="C14" s="58">
        <v>14</v>
      </c>
      <c r="D14" s="116">
        <v>332434.966243323</v>
      </c>
      <c r="E14" s="116">
        <v>6061312.7703889301</v>
      </c>
      <c r="F14" s="62" t="s">
        <v>56</v>
      </c>
      <c r="G14" s="62" t="s">
        <v>1281</v>
      </c>
      <c r="H14" s="62" t="s">
        <v>9</v>
      </c>
      <c r="I14" s="62" t="s">
        <v>16</v>
      </c>
      <c r="J14" s="62" t="s">
        <v>22</v>
      </c>
      <c r="K14" s="62"/>
      <c r="L14" s="62" t="s">
        <v>65</v>
      </c>
      <c r="M14" s="62" t="s">
        <v>1206</v>
      </c>
      <c r="N14" s="62"/>
      <c r="O14" s="65">
        <v>17.664999999999999</v>
      </c>
      <c r="P14" s="65">
        <v>4.859</v>
      </c>
      <c r="Q14" s="122">
        <v>0.16628000000000001</v>
      </c>
      <c r="R14" s="62"/>
      <c r="S14" s="76">
        <v>0.51247200000000004</v>
      </c>
      <c r="T14" s="76"/>
      <c r="U14" s="71">
        <v>1858</v>
      </c>
      <c r="V14" s="65" t="s">
        <v>18</v>
      </c>
      <c r="W14" s="65" t="s">
        <v>18</v>
      </c>
      <c r="X14" s="65">
        <v>4.0353721162790341</v>
      </c>
      <c r="Y14" s="62" t="s">
        <v>1027</v>
      </c>
      <c r="Z14" s="62"/>
      <c r="AA14" s="60" t="s">
        <v>1019</v>
      </c>
      <c r="AB14" s="65">
        <v>51.833385270593098</v>
      </c>
      <c r="AC14" s="65">
        <v>0.51937259790173496</v>
      </c>
      <c r="AD14" s="65">
        <v>4.3835047262906404</v>
      </c>
      <c r="AE14" s="65"/>
      <c r="AF14" s="65">
        <v>10.429001765866801</v>
      </c>
      <c r="AG14" s="65">
        <v>0.17658668328659</v>
      </c>
      <c r="AH14" s="65">
        <v>18.167653474602702</v>
      </c>
      <c r="AI14" s="65">
        <v>13.721824036563801</v>
      </c>
      <c r="AJ14" s="65">
        <v>0.61285966552404703</v>
      </c>
      <c r="AK14" s="65">
        <v>0.114261971538382</v>
      </c>
      <c r="AL14" s="65">
        <v>4.1549807832138803E-2</v>
      </c>
      <c r="AM14" s="65"/>
      <c r="AN14" s="65">
        <v>2.0099999999999998</v>
      </c>
      <c r="AO14" s="65">
        <v>0.28000000000000003</v>
      </c>
      <c r="AP14" s="65">
        <v>1230</v>
      </c>
      <c r="AQ14" s="65">
        <v>251</v>
      </c>
      <c r="AR14" s="65"/>
      <c r="AS14" s="65">
        <v>63.9</v>
      </c>
      <c r="AT14" s="65">
        <v>229</v>
      </c>
      <c r="AU14" s="65">
        <v>10</v>
      </c>
      <c r="AV14" s="65"/>
      <c r="AW14" s="65">
        <v>98</v>
      </c>
      <c r="AX14" s="65"/>
      <c r="AY14" s="65"/>
      <c r="AZ14" s="65"/>
      <c r="BA14" s="65">
        <v>10</v>
      </c>
      <c r="BB14" s="65"/>
      <c r="BC14" s="65">
        <v>79</v>
      </c>
      <c r="BD14" s="65">
        <v>103</v>
      </c>
      <c r="BE14" s="65"/>
      <c r="BF14" s="65"/>
      <c r="BG14" s="65">
        <v>0.57999999999999996</v>
      </c>
      <c r="BH14" s="65"/>
      <c r="BI14" s="65"/>
      <c r="BJ14" s="65">
        <v>24</v>
      </c>
      <c r="BK14" s="65">
        <v>21</v>
      </c>
      <c r="BL14" s="65"/>
      <c r="BM14" s="65"/>
      <c r="BN14" s="65">
        <v>8.2100000000000009</v>
      </c>
      <c r="BO14" s="65">
        <v>21.1</v>
      </c>
      <c r="BP14" s="65"/>
      <c r="BQ14" s="65">
        <v>12.5</v>
      </c>
      <c r="BR14" s="65">
        <v>4.58</v>
      </c>
      <c r="BS14" s="65">
        <v>1.1100000000000001</v>
      </c>
      <c r="BT14" s="65"/>
      <c r="BU14" s="65"/>
      <c r="BV14" s="65">
        <v>3.58</v>
      </c>
      <c r="BW14" s="65">
        <v>0.63</v>
      </c>
      <c r="BX14" s="65"/>
      <c r="BY14" s="65"/>
      <c r="BZ14" s="65">
        <v>1.59</v>
      </c>
      <c r="CA14" s="65">
        <v>0.28000000000000003</v>
      </c>
      <c r="CB14" s="65"/>
      <c r="CC14" s="65"/>
      <c r="CD14" s="65"/>
      <c r="CE14" s="65"/>
      <c r="CF14" s="65"/>
      <c r="CG14" s="65"/>
      <c r="CH14" s="65"/>
      <c r="CI14" s="65"/>
      <c r="CJ14" s="65"/>
      <c r="CK14" s="62" t="s">
        <v>66</v>
      </c>
      <c r="CL14" s="62" t="s">
        <v>1022</v>
      </c>
      <c r="CM14" s="62"/>
      <c r="CN14" s="62"/>
      <c r="CO14" s="62"/>
      <c r="CP14" s="62"/>
      <c r="CQ14" s="62"/>
      <c r="CR14" s="62"/>
      <c r="CS14" s="58" t="s">
        <v>1019</v>
      </c>
    </row>
    <row r="15" spans="1:97" ht="21.75" customHeight="1" x14ac:dyDescent="0.25">
      <c r="A15" s="61" t="s">
        <v>67</v>
      </c>
      <c r="B15" s="58">
        <v>83</v>
      </c>
      <c r="C15" s="58">
        <v>14</v>
      </c>
      <c r="D15" s="116">
        <v>330990.96708592499</v>
      </c>
      <c r="E15" s="116">
        <v>6060779.7564419797</v>
      </c>
      <c r="F15" s="62" t="s">
        <v>56</v>
      </c>
      <c r="G15" s="62" t="s">
        <v>68</v>
      </c>
      <c r="H15" s="62" t="s">
        <v>9</v>
      </c>
      <c r="I15" s="62" t="s">
        <v>10</v>
      </c>
      <c r="J15" s="62" t="s">
        <v>22</v>
      </c>
      <c r="K15" s="62"/>
      <c r="L15" s="62" t="s">
        <v>65</v>
      </c>
      <c r="M15" s="62" t="s">
        <v>25</v>
      </c>
      <c r="N15" s="62"/>
      <c r="O15" s="65">
        <v>47.924999999999997</v>
      </c>
      <c r="P15" s="65">
        <v>9.6940000000000008</v>
      </c>
      <c r="Q15" s="122">
        <v>0.122267</v>
      </c>
      <c r="R15" s="62"/>
      <c r="S15" s="76">
        <v>0.51193699999999998</v>
      </c>
      <c r="T15" s="76"/>
      <c r="U15" s="71">
        <v>1858</v>
      </c>
      <c r="V15" s="65">
        <v>2.0150846493658898</v>
      </c>
      <c r="W15" s="65">
        <v>1.8427044293978001</v>
      </c>
      <c r="X15" s="65">
        <v>4.095709403522414</v>
      </c>
      <c r="Y15" s="62" t="s">
        <v>1027</v>
      </c>
      <c r="Z15" s="62"/>
      <c r="AA15" s="62" t="s">
        <v>1065</v>
      </c>
      <c r="AB15" s="65">
        <v>51.197357555739103</v>
      </c>
      <c r="AC15" s="65">
        <v>0.98059454995871198</v>
      </c>
      <c r="AD15" s="65">
        <v>18.466143682906701</v>
      </c>
      <c r="AE15" s="65"/>
      <c r="AF15" s="65">
        <v>9.6304706853839797</v>
      </c>
      <c r="AG15" s="65">
        <v>0.144508670520231</v>
      </c>
      <c r="AH15" s="65">
        <v>5.19199009083402</v>
      </c>
      <c r="AI15" s="65">
        <v>9.2485549132948002</v>
      </c>
      <c r="AJ15" s="65">
        <v>3.85012386457473</v>
      </c>
      <c r="AK15" s="65">
        <v>0.79479768786127203</v>
      </c>
      <c r="AL15" s="65">
        <v>0.495458298926507</v>
      </c>
      <c r="AM15" s="65"/>
      <c r="AN15" s="65">
        <v>1.45</v>
      </c>
      <c r="AO15" s="65">
        <v>0.39</v>
      </c>
      <c r="AP15" s="65">
        <v>31</v>
      </c>
      <c r="AQ15" s="65">
        <v>14</v>
      </c>
      <c r="AR15" s="65"/>
      <c r="AS15" s="65">
        <v>27.4</v>
      </c>
      <c r="AT15" s="65">
        <v>264</v>
      </c>
      <c r="AU15" s="65">
        <v>14</v>
      </c>
      <c r="AV15" s="65"/>
      <c r="AW15" s="65">
        <v>99</v>
      </c>
      <c r="AX15" s="65"/>
      <c r="AY15" s="65"/>
      <c r="AZ15" s="65"/>
      <c r="BA15" s="65">
        <v>16</v>
      </c>
      <c r="BB15" s="65">
        <v>1</v>
      </c>
      <c r="BC15" s="65">
        <v>488</v>
      </c>
      <c r="BD15" s="65">
        <v>971</v>
      </c>
      <c r="BE15" s="65">
        <v>1.1000000000000001</v>
      </c>
      <c r="BF15" s="65"/>
      <c r="BG15" s="65">
        <v>1</v>
      </c>
      <c r="BH15" s="65">
        <v>4</v>
      </c>
      <c r="BI15" s="65"/>
      <c r="BJ15" s="65">
        <v>113</v>
      </c>
      <c r="BK15" s="65">
        <v>39</v>
      </c>
      <c r="BL15" s="65">
        <v>1.24</v>
      </c>
      <c r="BM15" s="65"/>
      <c r="BN15" s="65">
        <v>37.6</v>
      </c>
      <c r="BO15" s="65">
        <v>85.8</v>
      </c>
      <c r="BP15" s="65"/>
      <c r="BQ15" s="65">
        <v>44.5</v>
      </c>
      <c r="BR15" s="65">
        <v>9.35</v>
      </c>
      <c r="BS15" s="65">
        <v>2.5299999999999998</v>
      </c>
      <c r="BT15" s="65"/>
      <c r="BU15" s="65">
        <v>0.82</v>
      </c>
      <c r="BV15" s="65">
        <v>6.51</v>
      </c>
      <c r="BW15" s="65"/>
      <c r="BX15" s="65"/>
      <c r="BY15" s="65"/>
      <c r="BZ15" s="65">
        <v>2.5299999999999998</v>
      </c>
      <c r="CA15" s="65">
        <v>0.43</v>
      </c>
      <c r="CB15" s="65"/>
      <c r="CC15" s="65"/>
      <c r="CD15" s="65"/>
      <c r="CE15" s="65"/>
      <c r="CF15" s="65"/>
      <c r="CG15" s="65"/>
      <c r="CH15" s="65"/>
      <c r="CI15" s="65"/>
      <c r="CJ15" s="65"/>
      <c r="CK15" s="62" t="s">
        <v>66</v>
      </c>
      <c r="CL15" s="62" t="s">
        <v>1065</v>
      </c>
      <c r="CM15" s="62"/>
      <c r="CN15" s="62"/>
      <c r="CO15" s="62"/>
      <c r="CP15" s="62"/>
      <c r="CQ15" s="62"/>
      <c r="CR15" s="62"/>
      <c r="CS15" s="58" t="s">
        <v>1019</v>
      </c>
    </row>
    <row r="16" spans="1:97" ht="21.75" customHeight="1" x14ac:dyDescent="0.25">
      <c r="A16" s="61" t="s">
        <v>69</v>
      </c>
      <c r="B16" s="58">
        <v>83</v>
      </c>
      <c r="C16" s="58">
        <v>14</v>
      </c>
      <c r="D16" s="116">
        <v>318198.742845234</v>
      </c>
      <c r="E16" s="116">
        <v>6077245.2506111003</v>
      </c>
      <c r="F16" s="62" t="s">
        <v>26</v>
      </c>
      <c r="G16" s="62" t="s">
        <v>70</v>
      </c>
      <c r="H16" s="62" t="s">
        <v>9</v>
      </c>
      <c r="I16" s="62" t="s">
        <v>10</v>
      </c>
      <c r="J16" s="62" t="s">
        <v>46</v>
      </c>
      <c r="K16" s="62"/>
      <c r="L16" s="62" t="s">
        <v>71</v>
      </c>
      <c r="M16" s="62" t="s">
        <v>437</v>
      </c>
      <c r="N16" s="62"/>
      <c r="O16" s="65">
        <v>11.712999999999999</v>
      </c>
      <c r="P16" s="65">
        <v>2.6880000000000002</v>
      </c>
      <c r="Q16" s="122">
        <v>0.13869899999999999</v>
      </c>
      <c r="R16" s="62"/>
      <c r="S16" s="76">
        <v>0.51214800000000005</v>
      </c>
      <c r="T16" s="76"/>
      <c r="U16" s="71">
        <v>1886</v>
      </c>
      <c r="V16" s="65">
        <v>2.0291226811498402</v>
      </c>
      <c r="W16" s="65">
        <v>1.8159534088960401</v>
      </c>
      <c r="X16" s="65">
        <v>4.5049311303736133</v>
      </c>
      <c r="Y16" s="62" t="s">
        <v>1027</v>
      </c>
      <c r="Z16" s="62"/>
      <c r="AA16" s="62" t="s">
        <v>1065</v>
      </c>
      <c r="AB16" s="65">
        <v>78.915910964550704</v>
      </c>
      <c r="AC16" s="65">
        <v>0.144270403957131</v>
      </c>
      <c r="AD16" s="65">
        <v>12.2629843363561</v>
      </c>
      <c r="AE16" s="65"/>
      <c r="AF16" s="65">
        <v>1.5869744435284401</v>
      </c>
      <c r="AG16" s="65">
        <v>2.06100577081616E-2</v>
      </c>
      <c r="AH16" s="65">
        <v>0.206100577081616</v>
      </c>
      <c r="AI16" s="65">
        <v>1.34995877988458</v>
      </c>
      <c r="AJ16" s="65">
        <v>4.0704863973619103</v>
      </c>
      <c r="AK16" s="65">
        <v>1.4220939818631499</v>
      </c>
      <c r="AL16" s="65">
        <v>2.06100577081616E-2</v>
      </c>
      <c r="AM16" s="65"/>
      <c r="AN16" s="65">
        <v>0.66</v>
      </c>
      <c r="AO16" s="65">
        <v>0.12</v>
      </c>
      <c r="AP16" s="65">
        <v>15</v>
      </c>
      <c r="AQ16" s="65">
        <v>3</v>
      </c>
      <c r="AR16" s="65"/>
      <c r="AS16" s="65">
        <v>3</v>
      </c>
      <c r="AT16" s="65">
        <v>2</v>
      </c>
      <c r="AU16" s="65">
        <v>32</v>
      </c>
      <c r="AV16" s="65">
        <v>1</v>
      </c>
      <c r="AW16" s="65"/>
      <c r="AX16" s="65"/>
      <c r="AY16" s="65"/>
      <c r="AZ16" s="65"/>
      <c r="BA16" s="65">
        <v>11</v>
      </c>
      <c r="BB16" s="65"/>
      <c r="BC16" s="65">
        <v>620</v>
      </c>
      <c r="BD16" s="65">
        <v>77</v>
      </c>
      <c r="BE16" s="65"/>
      <c r="BF16" s="65">
        <v>7</v>
      </c>
      <c r="BG16" s="65">
        <v>3.25</v>
      </c>
      <c r="BH16" s="65">
        <v>5.6</v>
      </c>
      <c r="BI16" s="65">
        <v>3.34</v>
      </c>
      <c r="BJ16" s="65">
        <v>126</v>
      </c>
      <c r="BK16" s="65">
        <v>21</v>
      </c>
      <c r="BL16" s="65">
        <v>2.04</v>
      </c>
      <c r="BM16" s="65">
        <v>1.22</v>
      </c>
      <c r="BN16" s="65">
        <v>7.51</v>
      </c>
      <c r="BO16" s="65">
        <v>17.86</v>
      </c>
      <c r="BP16" s="65">
        <v>2.12</v>
      </c>
      <c r="BQ16" s="65">
        <v>8.8000000000000007</v>
      </c>
      <c r="BR16" s="65">
        <v>2.02</v>
      </c>
      <c r="BS16" s="65">
        <v>0.31</v>
      </c>
      <c r="BT16" s="65">
        <v>2.15</v>
      </c>
      <c r="BU16" s="65">
        <v>0.37</v>
      </c>
      <c r="BV16" s="65">
        <v>2.8</v>
      </c>
      <c r="BW16" s="65">
        <v>0.66</v>
      </c>
      <c r="BX16" s="65">
        <v>2.23</v>
      </c>
      <c r="BY16" s="65">
        <v>0.36</v>
      </c>
      <c r="BZ16" s="65">
        <v>2.73</v>
      </c>
      <c r="CA16" s="65">
        <v>0.49</v>
      </c>
      <c r="CB16" s="65"/>
      <c r="CC16" s="65"/>
      <c r="CD16" s="65"/>
      <c r="CE16" s="65"/>
      <c r="CF16" s="65"/>
      <c r="CG16" s="65"/>
      <c r="CH16" s="65"/>
      <c r="CI16" s="65"/>
      <c r="CJ16" s="65"/>
      <c r="CK16" s="62" t="s">
        <v>19</v>
      </c>
      <c r="CL16" s="62" t="s">
        <v>1065</v>
      </c>
      <c r="CM16" s="62"/>
      <c r="CN16" s="62"/>
      <c r="CO16" s="62"/>
      <c r="CP16" s="62"/>
      <c r="CQ16" s="62"/>
      <c r="CR16" s="62"/>
      <c r="CS16" s="58" t="s">
        <v>1019</v>
      </c>
    </row>
    <row r="17" spans="1:115" ht="21.75" customHeight="1" x14ac:dyDescent="0.25">
      <c r="A17" s="64" t="s">
        <v>72</v>
      </c>
      <c r="B17" s="58">
        <v>83</v>
      </c>
      <c r="C17" s="58">
        <v>14</v>
      </c>
      <c r="D17" s="116">
        <v>426380.32457899401</v>
      </c>
      <c r="E17" s="116">
        <v>6071701.9334533596</v>
      </c>
      <c r="F17" s="60" t="s">
        <v>73</v>
      </c>
      <c r="H17" s="60" t="s">
        <v>9</v>
      </c>
      <c r="I17" s="62" t="s">
        <v>10</v>
      </c>
      <c r="J17" s="60" t="s">
        <v>46</v>
      </c>
      <c r="L17" s="60" t="s">
        <v>74</v>
      </c>
      <c r="M17" s="62" t="s">
        <v>437</v>
      </c>
      <c r="O17" s="60">
        <v>9</v>
      </c>
      <c r="P17" s="60">
        <v>2.2999999523162802</v>
      </c>
      <c r="Q17" s="124">
        <v>0.16155900061130499</v>
      </c>
      <c r="S17" s="125">
        <v>0.51241302490234397</v>
      </c>
      <c r="T17" s="125"/>
      <c r="U17" s="83">
        <v>1886</v>
      </c>
      <c r="V17" s="60" t="s">
        <v>18</v>
      </c>
      <c r="W17" s="83" t="s">
        <v>18</v>
      </c>
      <c r="X17" s="63">
        <v>4.1386719752824837</v>
      </c>
      <c r="Y17" s="60" t="s">
        <v>1027</v>
      </c>
      <c r="AA17" s="60" t="s">
        <v>1019</v>
      </c>
      <c r="AB17" s="63">
        <v>74.342870465473993</v>
      </c>
      <c r="AC17" s="63">
        <v>0.22528142565295201</v>
      </c>
      <c r="AD17" s="63">
        <v>12.175437050061801</v>
      </c>
      <c r="AE17" s="63"/>
      <c r="AF17" s="63">
        <v>4.3782748751244602</v>
      </c>
      <c r="AG17" s="63">
        <v>8.1920518419255101E-2</v>
      </c>
      <c r="AH17" s="63">
        <v>0.95232602662384103</v>
      </c>
      <c r="AI17" s="63">
        <v>3.20514028315336</v>
      </c>
      <c r="AJ17" s="63">
        <v>3.3075409311774302</v>
      </c>
      <c r="AK17" s="63">
        <v>1.26976803549845</v>
      </c>
      <c r="AL17" s="63">
        <v>6.1440388814441298E-2</v>
      </c>
      <c r="AM17" s="63"/>
      <c r="AN17" s="63">
        <v>0.72</v>
      </c>
      <c r="AO17" s="63">
        <v>0.24</v>
      </c>
      <c r="AP17" s="63">
        <v>3</v>
      </c>
      <c r="AQ17" s="63"/>
      <c r="AR17" s="63"/>
      <c r="AS17" s="63">
        <v>14</v>
      </c>
      <c r="AT17" s="63"/>
      <c r="AU17" s="63">
        <v>8</v>
      </c>
      <c r="AV17" s="63"/>
      <c r="AW17" s="63">
        <v>67</v>
      </c>
      <c r="AX17" s="63"/>
      <c r="AY17" s="63"/>
      <c r="AZ17" s="63"/>
      <c r="BA17" s="63">
        <v>22</v>
      </c>
      <c r="BB17" s="63">
        <v>-0.2</v>
      </c>
      <c r="BC17" s="63">
        <v>317</v>
      </c>
      <c r="BD17" s="63">
        <v>132</v>
      </c>
      <c r="BE17" s="63">
        <v>0.8</v>
      </c>
      <c r="BF17" s="63"/>
      <c r="BG17" s="63">
        <v>1.7</v>
      </c>
      <c r="BH17" s="63"/>
      <c r="BI17" s="63">
        <v>1.8</v>
      </c>
      <c r="BJ17" s="63">
        <v>56</v>
      </c>
      <c r="BK17" s="63">
        <v>20</v>
      </c>
      <c r="BL17" s="63">
        <v>1.2</v>
      </c>
      <c r="BM17" s="63"/>
      <c r="BN17" s="63">
        <v>6.7</v>
      </c>
      <c r="BO17" s="63">
        <v>1.5</v>
      </c>
      <c r="BP17" s="63"/>
      <c r="BQ17" s="63">
        <v>9</v>
      </c>
      <c r="BR17" s="63">
        <v>2.2999999999999998</v>
      </c>
      <c r="BS17" s="63">
        <v>0.55000000000000004</v>
      </c>
      <c r="BT17" s="63"/>
      <c r="BU17" s="63">
        <v>0.5</v>
      </c>
      <c r="BV17" s="63">
        <v>3.2</v>
      </c>
      <c r="BW17" s="63"/>
      <c r="BX17" s="63"/>
      <c r="BY17" s="63"/>
      <c r="BZ17" s="63">
        <v>2.25</v>
      </c>
      <c r="CA17" s="63">
        <v>0.33</v>
      </c>
      <c r="CB17" s="63"/>
      <c r="CC17" s="63"/>
      <c r="CD17" s="63"/>
      <c r="CE17" s="63"/>
      <c r="CF17" s="63"/>
      <c r="CG17" s="63"/>
      <c r="CH17" s="63"/>
      <c r="CI17" s="63"/>
      <c r="CJ17" s="63"/>
      <c r="CK17" s="60" t="s">
        <v>66</v>
      </c>
      <c r="CL17" s="60" t="s">
        <v>1022</v>
      </c>
      <c r="CS17" s="58" t="s">
        <v>1019</v>
      </c>
    </row>
    <row r="18" spans="1:115" ht="21.75" customHeight="1" x14ac:dyDescent="0.25">
      <c r="A18" s="61" t="s">
        <v>75</v>
      </c>
      <c r="B18" s="58">
        <v>83</v>
      </c>
      <c r="C18" s="58">
        <v>14</v>
      </c>
      <c r="D18" s="116">
        <v>317922.74574454402</v>
      </c>
      <c r="E18" s="116">
        <v>6077023.2452704702</v>
      </c>
      <c r="F18" s="62" t="s">
        <v>26</v>
      </c>
      <c r="G18" s="62" t="s">
        <v>70</v>
      </c>
      <c r="H18" s="62" t="s">
        <v>9</v>
      </c>
      <c r="I18" s="62" t="s">
        <v>10</v>
      </c>
      <c r="J18" s="62" t="s">
        <v>46</v>
      </c>
      <c r="K18" s="62"/>
      <c r="L18" s="62" t="s">
        <v>71</v>
      </c>
      <c r="M18" s="62" t="s">
        <v>437</v>
      </c>
      <c r="N18" s="62"/>
      <c r="O18" s="65">
        <v>16.024000000000001</v>
      </c>
      <c r="P18" s="65">
        <v>4.008</v>
      </c>
      <c r="Q18" s="122">
        <v>0.15118500000000001</v>
      </c>
      <c r="R18" s="62"/>
      <c r="S18" s="76">
        <v>0.51228200000000002</v>
      </c>
      <c r="T18" s="76"/>
      <c r="U18" s="71">
        <v>1886</v>
      </c>
      <c r="V18" s="65" t="s">
        <v>18</v>
      </c>
      <c r="W18" s="65" t="s">
        <v>18</v>
      </c>
      <c r="X18" s="65">
        <v>4.0940791717885245</v>
      </c>
      <c r="Y18" s="62" t="s">
        <v>1027</v>
      </c>
      <c r="Z18" s="62"/>
      <c r="AA18" s="62" t="s">
        <v>1019</v>
      </c>
      <c r="AB18" s="65">
        <v>75.069999999999993</v>
      </c>
      <c r="AC18" s="65">
        <v>0.14000000000000001</v>
      </c>
      <c r="AD18" s="65">
        <v>13.52</v>
      </c>
      <c r="AE18" s="65"/>
      <c r="AF18" s="65">
        <v>1.71</v>
      </c>
      <c r="AG18" s="65">
        <v>0.03</v>
      </c>
      <c r="AH18" s="65">
        <v>0.79</v>
      </c>
      <c r="AI18" s="65">
        <v>1.29</v>
      </c>
      <c r="AJ18" s="65">
        <v>5.15</v>
      </c>
      <c r="AK18" s="65">
        <v>1.27</v>
      </c>
      <c r="AL18" s="65">
        <v>0.01</v>
      </c>
      <c r="AM18" s="65"/>
      <c r="AN18" s="65"/>
      <c r="AO18" s="65"/>
      <c r="AP18" s="65"/>
      <c r="AQ18" s="65"/>
      <c r="AR18" s="65"/>
      <c r="AS18" s="65"/>
      <c r="AT18" s="65">
        <v>7</v>
      </c>
      <c r="AU18" s="65"/>
      <c r="AV18" s="65"/>
      <c r="AW18" s="65">
        <v>5</v>
      </c>
      <c r="AX18" s="65"/>
      <c r="AY18" s="65"/>
      <c r="AZ18" s="65"/>
      <c r="BA18" s="65">
        <v>15.2</v>
      </c>
      <c r="BB18" s="65"/>
      <c r="BC18" s="65">
        <v>233</v>
      </c>
      <c r="BD18" s="65">
        <v>59.5</v>
      </c>
      <c r="BE18" s="65"/>
      <c r="BF18" s="65"/>
      <c r="BG18" s="65">
        <v>0.48</v>
      </c>
      <c r="BH18" s="65">
        <v>5.4</v>
      </c>
      <c r="BI18" s="65">
        <v>4.82</v>
      </c>
      <c r="BJ18" s="65">
        <v>162</v>
      </c>
      <c r="BK18" s="65">
        <v>36.700000000000003</v>
      </c>
      <c r="BL18" s="65">
        <v>2.81</v>
      </c>
      <c r="BM18" s="65"/>
      <c r="BN18" s="65">
        <v>11.95</v>
      </c>
      <c r="BO18" s="65">
        <v>27.71</v>
      </c>
      <c r="BP18" s="65"/>
      <c r="BQ18" s="65">
        <v>14.88</v>
      </c>
      <c r="BR18" s="65">
        <v>3.87</v>
      </c>
      <c r="BS18" s="65">
        <v>0.33600000000000002</v>
      </c>
      <c r="BT18" s="65">
        <v>4.3</v>
      </c>
      <c r="BU18" s="65">
        <v>0.72099999999999997</v>
      </c>
      <c r="BV18" s="65">
        <v>5.61</v>
      </c>
      <c r="BW18" s="65">
        <v>1.24</v>
      </c>
      <c r="BX18" s="65">
        <v>4.13</v>
      </c>
      <c r="BY18" s="65">
        <v>0.64</v>
      </c>
      <c r="BZ18" s="65">
        <v>4.59</v>
      </c>
      <c r="CA18" s="65">
        <v>0.68899999999999995</v>
      </c>
      <c r="CB18" s="65"/>
      <c r="CC18" s="65"/>
      <c r="CD18" s="65"/>
      <c r="CE18" s="65"/>
      <c r="CF18" s="65"/>
      <c r="CG18" s="65"/>
      <c r="CH18" s="65"/>
      <c r="CI18" s="65"/>
      <c r="CJ18" s="65"/>
      <c r="CK18" s="62" t="s">
        <v>19</v>
      </c>
      <c r="CL18" s="62" t="s">
        <v>1022</v>
      </c>
      <c r="CM18" s="62"/>
      <c r="CN18" s="62"/>
      <c r="CO18" s="62"/>
      <c r="CP18" s="62"/>
      <c r="CQ18" s="62"/>
      <c r="CR18" s="62"/>
      <c r="CS18" s="58" t="s">
        <v>1019</v>
      </c>
    </row>
    <row r="19" spans="1:115" ht="21.75" customHeight="1" x14ac:dyDescent="0.25">
      <c r="A19" s="61" t="s">
        <v>76</v>
      </c>
      <c r="B19" s="58">
        <v>83</v>
      </c>
      <c r="C19" s="58">
        <v>14</v>
      </c>
      <c r="D19" s="126">
        <v>445165.714187456</v>
      </c>
      <c r="E19" s="126">
        <v>6088375.02261726</v>
      </c>
      <c r="F19" s="62" t="s">
        <v>77</v>
      </c>
      <c r="G19" s="62"/>
      <c r="H19" s="62" t="s">
        <v>9</v>
      </c>
      <c r="I19" s="62" t="s">
        <v>10</v>
      </c>
      <c r="J19" s="62"/>
      <c r="K19" s="62"/>
      <c r="L19" s="62" t="s">
        <v>1052</v>
      </c>
      <c r="M19" s="62" t="s">
        <v>78</v>
      </c>
      <c r="N19" s="62"/>
      <c r="O19" s="62">
        <v>12.71</v>
      </c>
      <c r="P19" s="62">
        <v>2.4300000000000002</v>
      </c>
      <c r="Q19" s="122">
        <v>0.11575000000000001</v>
      </c>
      <c r="R19" s="62">
        <v>1.3999999999999999E-4</v>
      </c>
      <c r="S19" s="76">
        <v>0.51195299999999999</v>
      </c>
      <c r="T19" s="76">
        <v>3.6000000000000001E-5</v>
      </c>
      <c r="U19" s="71">
        <v>1891</v>
      </c>
      <c r="V19" s="65">
        <v>1.8572902529656243</v>
      </c>
      <c r="W19" s="65">
        <v>1.6944956170301197</v>
      </c>
      <c r="X19" s="65">
        <v>6.3179580318461612</v>
      </c>
      <c r="Y19" s="62" t="s">
        <v>1027</v>
      </c>
      <c r="Z19" s="62"/>
      <c r="AA19" s="62"/>
      <c r="AB19" s="65">
        <v>72.699996948242202</v>
      </c>
      <c r="AC19" s="65">
        <v>0.140000000596046</v>
      </c>
      <c r="AD19" s="65">
        <v>12.699999809265099</v>
      </c>
      <c r="AE19" s="65">
        <v>0.72000002861022905</v>
      </c>
      <c r="AF19" s="65">
        <v>2.5</v>
      </c>
      <c r="AG19" s="65">
        <v>5.0000000745058101E-2</v>
      </c>
      <c r="AH19" s="65">
        <v>1.1900000572204601</v>
      </c>
      <c r="AI19" s="65">
        <v>0.56999999284744296</v>
      </c>
      <c r="AJ19" s="65">
        <v>2.7000000476837198</v>
      </c>
      <c r="AK19" s="65">
        <v>6.5999999046325701</v>
      </c>
      <c r="AL19" s="65">
        <v>-9.9999997764825804E-3</v>
      </c>
      <c r="AM19" s="65">
        <v>0.30000001192092901</v>
      </c>
      <c r="AN19" s="65">
        <v>0</v>
      </c>
      <c r="AO19" s="65">
        <v>0</v>
      </c>
      <c r="AP19" s="65">
        <v>10</v>
      </c>
      <c r="AQ19" s="65">
        <v>-10</v>
      </c>
      <c r="AR19" s="65">
        <v>-5</v>
      </c>
      <c r="AS19" s="65">
        <v>7.1999998092651403</v>
      </c>
      <c r="AT19" s="65">
        <v>6</v>
      </c>
      <c r="AU19" s="65">
        <v>-10</v>
      </c>
      <c r="AV19" s="65">
        <v>3</v>
      </c>
      <c r="AW19" s="65">
        <v>47</v>
      </c>
      <c r="AX19" s="65">
        <v>-0.20000000298023199</v>
      </c>
      <c r="AY19" s="65">
        <v>1.6000000238418599</v>
      </c>
      <c r="AZ19" s="65">
        <v>0</v>
      </c>
      <c r="BA19" s="65">
        <v>135</v>
      </c>
      <c r="BB19" s="65">
        <v>1.6000000238418599</v>
      </c>
      <c r="BC19" s="65">
        <v>1140</v>
      </c>
      <c r="BD19" s="65">
        <v>88</v>
      </c>
      <c r="BE19" s="65">
        <v>0.5</v>
      </c>
      <c r="BF19" s="65">
        <v>13</v>
      </c>
      <c r="BG19" s="65">
        <v>0.44999998807907099</v>
      </c>
      <c r="BH19" s="65">
        <v>9.6999998092651403</v>
      </c>
      <c r="BI19" s="65">
        <v>4.8000001907348597</v>
      </c>
      <c r="BJ19" s="65">
        <v>151</v>
      </c>
      <c r="BK19" s="65">
        <v>33</v>
      </c>
      <c r="BL19" s="65">
        <v>3.0999999046325701</v>
      </c>
      <c r="BM19" s="65">
        <v>1.20000004768372</v>
      </c>
      <c r="BN19" s="65">
        <v>14</v>
      </c>
      <c r="BO19" s="65">
        <v>32</v>
      </c>
      <c r="BP19" s="65">
        <v>3.5</v>
      </c>
      <c r="BQ19" s="65">
        <v>13</v>
      </c>
      <c r="BR19" s="65">
        <v>2.7000000476837198</v>
      </c>
      <c r="BS19" s="65">
        <v>0.57999998331069902</v>
      </c>
      <c r="BT19" s="65">
        <v>2.9000000953674299</v>
      </c>
      <c r="BU19" s="65">
        <v>0.55000001192092896</v>
      </c>
      <c r="BV19" s="65">
        <v>4.1999998092651403</v>
      </c>
      <c r="BW19" s="65">
        <v>0.97000002861022905</v>
      </c>
      <c r="BX19" s="65">
        <v>3.2000000476837198</v>
      </c>
      <c r="BY19" s="65">
        <v>0.54000002145767201</v>
      </c>
      <c r="BZ19" s="65">
        <v>3.7999999523162802</v>
      </c>
      <c r="CA19" s="65">
        <v>0.61000001430511497</v>
      </c>
      <c r="CB19" s="65">
        <v>-0.20000000298023199</v>
      </c>
      <c r="CC19" s="65">
        <v>5.9999998658895499E-2</v>
      </c>
      <c r="CD19" s="65">
        <v>1.5</v>
      </c>
      <c r="CE19" s="65">
        <v>0.5</v>
      </c>
      <c r="CF19" s="65">
        <v>-0.10000000149011599</v>
      </c>
      <c r="CG19" s="65">
        <v>1.1000000238418599</v>
      </c>
      <c r="CH19" s="65"/>
      <c r="CI19" s="65"/>
      <c r="CJ19" s="65"/>
      <c r="CS19" s="60" t="s">
        <v>1110</v>
      </c>
    </row>
    <row r="20" spans="1:115" ht="21.75" customHeight="1" x14ac:dyDescent="0.25">
      <c r="A20" s="61" t="s">
        <v>79</v>
      </c>
      <c r="B20" s="58">
        <v>83</v>
      </c>
      <c r="C20" s="58">
        <v>14</v>
      </c>
      <c r="D20" s="116">
        <v>399031.781234667</v>
      </c>
      <c r="E20" s="116">
        <v>6118643.0029035397</v>
      </c>
      <c r="F20" s="62" t="s">
        <v>8</v>
      </c>
      <c r="G20" s="62"/>
      <c r="H20" s="62" t="s">
        <v>80</v>
      </c>
      <c r="I20" s="62"/>
      <c r="J20" s="62" t="s">
        <v>20</v>
      </c>
      <c r="K20" s="62"/>
      <c r="L20" s="62" t="s">
        <v>269</v>
      </c>
      <c r="M20" s="62" t="s">
        <v>81</v>
      </c>
      <c r="N20" s="62"/>
      <c r="O20" s="65">
        <v>32.526000000000003</v>
      </c>
      <c r="P20" s="65">
        <v>6.0110000000000001</v>
      </c>
      <c r="Q20" s="122">
        <v>0.111704</v>
      </c>
      <c r="R20" s="62"/>
      <c r="S20" s="76">
        <v>0.51182700000000003</v>
      </c>
      <c r="T20" s="76"/>
      <c r="U20" s="71">
        <v>1846</v>
      </c>
      <c r="V20" s="65">
        <v>1.9705394799047999</v>
      </c>
      <c r="W20" s="65">
        <v>1.81663284580593</v>
      </c>
      <c r="X20" s="65">
        <v>4.4818201485224076</v>
      </c>
      <c r="Y20" s="62" t="s">
        <v>1027</v>
      </c>
      <c r="Z20" s="62"/>
      <c r="AA20" s="62" t="s">
        <v>1019</v>
      </c>
      <c r="AB20" s="65">
        <v>56.212001800537102</v>
      </c>
      <c r="AC20" s="65">
        <v>0.816999971866608</v>
      </c>
      <c r="AD20" s="65">
        <v>16.683000564575199</v>
      </c>
      <c r="AE20" s="65">
        <v>4.0440001487731898</v>
      </c>
      <c r="AF20" s="65">
        <v>3.1500000953674299</v>
      </c>
      <c r="AG20" s="65">
        <v>0.109999999403954</v>
      </c>
      <c r="AH20" s="65">
        <v>3.9630000591278098</v>
      </c>
      <c r="AI20" s="65">
        <v>6.23699998855591</v>
      </c>
      <c r="AJ20" s="65">
        <v>3.1860001087188698</v>
      </c>
      <c r="AK20" s="65">
        <v>2.9560000896453902</v>
      </c>
      <c r="AL20" s="65">
        <v>0.29100000858306901</v>
      </c>
      <c r="AM20" s="65">
        <v>1.7740000486373899</v>
      </c>
      <c r="AN20" s="65"/>
      <c r="AO20" s="65"/>
      <c r="AP20" s="65">
        <v>95.274803161621094</v>
      </c>
      <c r="AQ20" s="65">
        <v>53.362598419189503</v>
      </c>
      <c r="AR20" s="65">
        <v>0</v>
      </c>
      <c r="AS20" s="65">
        <v>25.767799377441399</v>
      </c>
      <c r="AT20" s="65">
        <v>164.22059631347699</v>
      </c>
      <c r="AU20" s="65">
        <v>28.875</v>
      </c>
      <c r="AV20" s="65">
        <v>13.895899772644</v>
      </c>
      <c r="AW20" s="65">
        <v>76.171096801757798</v>
      </c>
      <c r="AX20" s="65">
        <v>0</v>
      </c>
      <c r="AY20" s="65">
        <v>0</v>
      </c>
      <c r="AZ20" s="65">
        <v>32.974899291992202</v>
      </c>
      <c r="BA20" s="65">
        <v>70.082099914550795</v>
      </c>
      <c r="BB20" s="65">
        <v>0</v>
      </c>
      <c r="BC20" s="65">
        <v>954.13269042968795</v>
      </c>
      <c r="BD20" s="65">
        <v>438.94000244140602</v>
      </c>
      <c r="BE20" s="65">
        <v>0</v>
      </c>
      <c r="BF20" s="65">
        <v>18.0359992980957</v>
      </c>
      <c r="BG20" s="65">
        <v>1.40199995040894</v>
      </c>
      <c r="BH20" s="65">
        <v>7.0662999153137198</v>
      </c>
      <c r="BI20" s="65">
        <v>4.1993999481201199</v>
      </c>
      <c r="BJ20" s="65">
        <v>136.89830017089801</v>
      </c>
      <c r="BK20" s="65">
        <v>24.235000610351602</v>
      </c>
      <c r="BL20" s="65">
        <v>4.61549997329712</v>
      </c>
      <c r="BM20" s="65">
        <v>0</v>
      </c>
      <c r="BN20" s="65">
        <v>29.3306999206543</v>
      </c>
      <c r="BO20" s="65">
        <v>65.926597595214801</v>
      </c>
      <c r="BP20" s="65">
        <v>7.8815999031066903</v>
      </c>
      <c r="BQ20" s="65">
        <v>30.620399475097699</v>
      </c>
      <c r="BR20" s="65">
        <v>5.5732002258300799</v>
      </c>
      <c r="BS20" s="65">
        <v>1.38800001144409</v>
      </c>
      <c r="BT20" s="65">
        <v>4.79129981994629</v>
      </c>
      <c r="BU20" s="65">
        <v>0.68229997158050504</v>
      </c>
      <c r="BV20" s="65">
        <v>4.2431001663207999</v>
      </c>
      <c r="BW20" s="65">
        <v>0.84920001029968295</v>
      </c>
      <c r="BX20" s="65">
        <v>2.6157000064849898</v>
      </c>
      <c r="BY20" s="65">
        <v>0.38359999656677202</v>
      </c>
      <c r="BZ20" s="65">
        <v>2.4690999984741202</v>
      </c>
      <c r="CA20" s="65">
        <v>0.38100001215934798</v>
      </c>
      <c r="CB20" s="65"/>
      <c r="CC20" s="65"/>
      <c r="CD20" s="65"/>
      <c r="CE20" s="65"/>
      <c r="CF20" s="65"/>
      <c r="CG20" s="65"/>
      <c r="CH20" s="65"/>
      <c r="CI20" s="65"/>
      <c r="CJ20" s="65"/>
      <c r="CK20" s="62" t="s">
        <v>19</v>
      </c>
      <c r="CL20" s="62" t="s">
        <v>1019</v>
      </c>
      <c r="CM20" s="62"/>
      <c r="CN20" s="62"/>
      <c r="CO20" s="62"/>
      <c r="CP20" s="62"/>
      <c r="CQ20" s="62"/>
      <c r="CR20" s="62"/>
      <c r="CS20" s="58" t="s">
        <v>1019</v>
      </c>
    </row>
    <row r="21" spans="1:115" ht="21.75" customHeight="1" x14ac:dyDescent="0.25">
      <c r="A21" s="64" t="s">
        <v>82</v>
      </c>
      <c r="B21" s="58">
        <v>83</v>
      </c>
      <c r="C21" s="58">
        <v>14</v>
      </c>
      <c r="D21" s="116">
        <v>416830.51406155998</v>
      </c>
      <c r="E21" s="116">
        <v>6005954.8189399699</v>
      </c>
      <c r="F21" s="60" t="s">
        <v>29</v>
      </c>
      <c r="G21" s="60" t="s">
        <v>83</v>
      </c>
      <c r="H21" s="60" t="s">
        <v>15</v>
      </c>
      <c r="I21" s="60" t="s">
        <v>16</v>
      </c>
      <c r="L21" s="60" t="s">
        <v>83</v>
      </c>
      <c r="M21" s="60" t="s">
        <v>84</v>
      </c>
      <c r="N21" s="60"/>
      <c r="O21" s="63">
        <v>9.26</v>
      </c>
      <c r="P21" s="63">
        <v>3.32</v>
      </c>
      <c r="Q21" s="124">
        <v>0.2167</v>
      </c>
      <c r="S21" s="125">
        <v>0.51310100000000003</v>
      </c>
      <c r="T21" s="125">
        <v>7.9999999999999996E-6</v>
      </c>
      <c r="U21" s="83">
        <v>1850</v>
      </c>
      <c r="V21" s="60" t="s">
        <v>18</v>
      </c>
      <c r="X21" s="63">
        <v>4.3</v>
      </c>
      <c r="Y21" s="60" t="s">
        <v>1026</v>
      </c>
      <c r="Z21" s="66"/>
      <c r="AA21" s="66" t="s">
        <v>1095</v>
      </c>
      <c r="AB21" s="63">
        <v>60.57</v>
      </c>
      <c r="AC21" s="63">
        <v>0.72799999999999998</v>
      </c>
      <c r="AD21" s="63">
        <v>15.12</v>
      </c>
      <c r="AE21" s="63">
        <v>11</v>
      </c>
      <c r="AF21" s="63"/>
      <c r="AG21" s="63">
        <v>0.214</v>
      </c>
      <c r="AH21" s="63">
        <v>1.61</v>
      </c>
      <c r="AI21" s="63">
        <v>5.59</v>
      </c>
      <c r="AJ21" s="63">
        <v>3.9</v>
      </c>
      <c r="AK21" s="63">
        <v>0.71</v>
      </c>
      <c r="AL21" s="63">
        <v>0.21</v>
      </c>
      <c r="AM21" s="63">
        <v>-0.06</v>
      </c>
      <c r="AN21" s="63"/>
      <c r="AO21" s="63"/>
      <c r="AP21" s="63" t="s">
        <v>527</v>
      </c>
      <c r="AQ21" s="63" t="s">
        <v>527</v>
      </c>
      <c r="AR21" s="63">
        <v>15</v>
      </c>
      <c r="AS21" s="63">
        <v>27</v>
      </c>
      <c r="AT21" s="63">
        <v>41</v>
      </c>
      <c r="AU21" s="63">
        <v>20</v>
      </c>
      <c r="AV21" s="63" t="s">
        <v>23</v>
      </c>
      <c r="AW21" s="63">
        <v>110</v>
      </c>
      <c r="AX21" s="63" t="s">
        <v>476</v>
      </c>
      <c r="AY21" s="63" t="s">
        <v>12</v>
      </c>
      <c r="AZ21" s="63"/>
      <c r="BA21" s="63">
        <v>8</v>
      </c>
      <c r="BB21" s="63">
        <v>0.2</v>
      </c>
      <c r="BC21" s="63">
        <v>323</v>
      </c>
      <c r="BD21" s="63">
        <v>218</v>
      </c>
      <c r="BE21" s="63">
        <v>7.0000000000000007E-2</v>
      </c>
      <c r="BF21" s="63">
        <v>17</v>
      </c>
      <c r="BG21" s="63">
        <v>0.03</v>
      </c>
      <c r="BH21" s="63">
        <v>1</v>
      </c>
      <c r="BI21" s="63">
        <v>1.9</v>
      </c>
      <c r="BJ21" s="63">
        <v>65</v>
      </c>
      <c r="BK21" s="63">
        <v>37.200000000000003</v>
      </c>
      <c r="BL21" s="63">
        <v>0.75</v>
      </c>
      <c r="BM21" s="63">
        <v>0.43</v>
      </c>
      <c r="BN21" s="63">
        <v>8.41</v>
      </c>
      <c r="BO21" s="63">
        <v>17.100000000000001</v>
      </c>
      <c r="BP21" s="63">
        <v>2.2599999999999998</v>
      </c>
      <c r="BQ21" s="63">
        <v>10.4</v>
      </c>
      <c r="BR21" s="63">
        <v>3.42</v>
      </c>
      <c r="BS21" s="63">
        <v>1.0900000000000001</v>
      </c>
      <c r="BT21" s="63">
        <v>4.8099999999999996</v>
      </c>
      <c r="BU21" s="63">
        <v>0.95</v>
      </c>
      <c r="BV21" s="63">
        <v>6.31</v>
      </c>
      <c r="BW21" s="63">
        <v>1.38</v>
      </c>
      <c r="BX21" s="63">
        <v>4.2</v>
      </c>
      <c r="BY21" s="63">
        <v>0.64400000000000002</v>
      </c>
      <c r="BZ21" s="63">
        <v>4.4800000000000004</v>
      </c>
      <c r="CA21" s="63">
        <v>0.746</v>
      </c>
      <c r="CB21" s="63"/>
      <c r="CC21" s="63" t="s">
        <v>476</v>
      </c>
      <c r="CD21" s="63" t="s">
        <v>13</v>
      </c>
      <c r="CE21" s="63">
        <v>0.4</v>
      </c>
      <c r="CF21" s="63" t="s">
        <v>14</v>
      </c>
      <c r="CG21" s="63" t="s">
        <v>13</v>
      </c>
      <c r="CH21" s="63" t="s">
        <v>14</v>
      </c>
      <c r="CI21" s="63" t="s">
        <v>23</v>
      </c>
      <c r="CJ21" s="63">
        <v>1.8</v>
      </c>
      <c r="CL21" s="66" t="s">
        <v>1095</v>
      </c>
      <c r="CM21" s="60" t="s">
        <v>33</v>
      </c>
      <c r="CO21" s="60" t="s">
        <v>33</v>
      </c>
      <c r="CQ21" s="60" t="s">
        <v>1243</v>
      </c>
      <c r="CR21" s="60" t="s">
        <v>85</v>
      </c>
      <c r="CS21" s="60" t="s">
        <v>1095</v>
      </c>
    </row>
    <row r="22" spans="1:115" ht="21.75" customHeight="1" x14ac:dyDescent="0.25">
      <c r="A22" s="64" t="s">
        <v>86</v>
      </c>
      <c r="B22" s="58">
        <v>83</v>
      </c>
      <c r="C22" s="58">
        <v>14</v>
      </c>
      <c r="D22" s="116">
        <v>426889.54622525902</v>
      </c>
      <c r="E22" s="116">
        <v>6006573.6237807404</v>
      </c>
      <c r="F22" s="60" t="s">
        <v>29</v>
      </c>
      <c r="G22" s="60" t="s">
        <v>83</v>
      </c>
      <c r="H22" s="60" t="s">
        <v>15</v>
      </c>
      <c r="I22" s="60" t="s">
        <v>16</v>
      </c>
      <c r="L22" s="60" t="s">
        <v>83</v>
      </c>
      <c r="M22" s="60" t="s">
        <v>84</v>
      </c>
      <c r="N22" s="60"/>
      <c r="O22" s="63">
        <v>4.42</v>
      </c>
      <c r="P22" s="63">
        <v>1.44</v>
      </c>
      <c r="Q22" s="124">
        <v>0.19769999999999999</v>
      </c>
      <c r="S22" s="125">
        <v>0.51285599999999998</v>
      </c>
      <c r="T22" s="125">
        <v>7.9999999999999996E-6</v>
      </c>
      <c r="U22" s="83">
        <v>1850</v>
      </c>
      <c r="V22" s="60" t="s">
        <v>18</v>
      </c>
      <c r="X22" s="63">
        <v>4</v>
      </c>
      <c r="Y22" s="60" t="s">
        <v>1026</v>
      </c>
      <c r="Z22" s="66"/>
      <c r="AA22" s="66" t="s">
        <v>1095</v>
      </c>
      <c r="AB22" s="63">
        <v>56.83</v>
      </c>
      <c r="AC22" s="63">
        <v>0.52700000000000002</v>
      </c>
      <c r="AD22" s="63">
        <v>14.19</v>
      </c>
      <c r="AE22" s="63">
        <v>13.84</v>
      </c>
      <c r="AF22" s="63"/>
      <c r="AG22" s="63">
        <v>0.219</v>
      </c>
      <c r="AH22" s="63">
        <v>3.03</v>
      </c>
      <c r="AI22" s="63">
        <v>8.1</v>
      </c>
      <c r="AJ22" s="63">
        <v>2.44</v>
      </c>
      <c r="AK22" s="63">
        <v>0.4</v>
      </c>
      <c r="AL22" s="63">
        <v>0.06</v>
      </c>
      <c r="AM22" s="63">
        <v>0.09</v>
      </c>
      <c r="AN22" s="63"/>
      <c r="AO22" s="63"/>
      <c r="AP22" s="63" t="s">
        <v>527</v>
      </c>
      <c r="AQ22" s="63" t="s">
        <v>527</v>
      </c>
      <c r="AR22" s="63">
        <v>32</v>
      </c>
      <c r="AS22" s="63">
        <v>42</v>
      </c>
      <c r="AT22" s="63">
        <v>270</v>
      </c>
      <c r="AU22" s="63">
        <v>170</v>
      </c>
      <c r="AV22" s="63" t="s">
        <v>23</v>
      </c>
      <c r="AW22" s="63">
        <v>100</v>
      </c>
      <c r="AX22" s="63" t="s">
        <v>476</v>
      </c>
      <c r="AY22" s="63" t="s">
        <v>12</v>
      </c>
      <c r="AZ22" s="63"/>
      <c r="BA22" s="63">
        <v>3</v>
      </c>
      <c r="BB22" s="63" t="s">
        <v>476</v>
      </c>
      <c r="BC22" s="63">
        <v>166</v>
      </c>
      <c r="BD22" s="63">
        <v>123</v>
      </c>
      <c r="BE22" s="63">
        <v>7.0000000000000007E-2</v>
      </c>
      <c r="BF22" s="63">
        <v>14</v>
      </c>
      <c r="BG22" s="63">
        <v>0.02</v>
      </c>
      <c r="BH22" s="63">
        <v>0.5</v>
      </c>
      <c r="BI22" s="63">
        <v>1</v>
      </c>
      <c r="BJ22" s="63">
        <v>36</v>
      </c>
      <c r="BK22" s="63">
        <v>17.399999999999999</v>
      </c>
      <c r="BL22" s="63">
        <v>0.22</v>
      </c>
      <c r="BM22" s="63">
        <v>0.24</v>
      </c>
      <c r="BN22" s="63">
        <v>3.04</v>
      </c>
      <c r="BO22" s="63">
        <v>6.92</v>
      </c>
      <c r="BP22" s="63">
        <v>0.99</v>
      </c>
      <c r="BQ22" s="63">
        <v>4.6100000000000003</v>
      </c>
      <c r="BR22" s="63">
        <v>1.53</v>
      </c>
      <c r="BS22" s="63">
        <v>0.51400000000000001</v>
      </c>
      <c r="BT22" s="63">
        <v>2.13</v>
      </c>
      <c r="BU22" s="63">
        <v>0.43</v>
      </c>
      <c r="BV22" s="63">
        <v>2.87</v>
      </c>
      <c r="BW22" s="63">
        <v>0.63</v>
      </c>
      <c r="BX22" s="63">
        <v>1.98</v>
      </c>
      <c r="BY22" s="63">
        <v>0.312</v>
      </c>
      <c r="BZ22" s="63">
        <v>2.15</v>
      </c>
      <c r="CA22" s="63">
        <v>0.37</v>
      </c>
      <c r="CB22" s="63"/>
      <c r="CC22" s="63" t="s">
        <v>476</v>
      </c>
      <c r="CD22" s="63" t="s">
        <v>13</v>
      </c>
      <c r="CE22" s="63">
        <v>1.9</v>
      </c>
      <c r="CF22" s="63" t="s">
        <v>14</v>
      </c>
      <c r="CG22" s="63" t="s">
        <v>13</v>
      </c>
      <c r="CH22" s="63" t="s">
        <v>14</v>
      </c>
      <c r="CI22" s="63">
        <v>14</v>
      </c>
      <c r="CJ22" s="63">
        <v>1.8</v>
      </c>
      <c r="CL22" s="66" t="s">
        <v>1095</v>
      </c>
      <c r="CM22" s="60" t="s">
        <v>33</v>
      </c>
      <c r="CO22" s="60" t="s">
        <v>33</v>
      </c>
      <c r="CQ22" s="60" t="s">
        <v>1243</v>
      </c>
      <c r="CR22" s="60" t="s">
        <v>85</v>
      </c>
      <c r="CS22" s="60" t="s">
        <v>1095</v>
      </c>
    </row>
    <row r="23" spans="1:115" ht="21.75" customHeight="1" x14ac:dyDescent="0.25">
      <c r="A23" s="61" t="s">
        <v>87</v>
      </c>
      <c r="B23" s="58">
        <v>83</v>
      </c>
      <c r="C23" s="58">
        <v>14</v>
      </c>
      <c r="D23" s="116">
        <v>318275.72275626002</v>
      </c>
      <c r="E23" s="116">
        <v>6070882.10981631</v>
      </c>
      <c r="F23" s="62" t="s">
        <v>26</v>
      </c>
      <c r="G23" s="62" t="s">
        <v>88</v>
      </c>
      <c r="H23" s="62" t="s">
        <v>15</v>
      </c>
      <c r="I23" s="62" t="s">
        <v>16</v>
      </c>
      <c r="J23" s="62" t="s">
        <v>27</v>
      </c>
      <c r="K23" s="62"/>
      <c r="L23" s="62" t="s">
        <v>89</v>
      </c>
      <c r="M23" s="62" t="s">
        <v>1178</v>
      </c>
      <c r="N23" s="62"/>
      <c r="O23" s="65">
        <v>3.7130000000000001</v>
      </c>
      <c r="P23" s="65">
        <v>0.89690000000000003</v>
      </c>
      <c r="Q23" s="122">
        <v>0.146013</v>
      </c>
      <c r="R23" s="62"/>
      <c r="S23" s="76">
        <v>0.51221300000000003</v>
      </c>
      <c r="T23" s="76"/>
      <c r="U23" s="71">
        <v>1890</v>
      </c>
      <c r="V23" s="65">
        <v>2.1019305795856198</v>
      </c>
      <c r="W23" s="65">
        <v>1.86583274320014</v>
      </c>
      <c r="X23" s="65">
        <v>4.0261312635287689</v>
      </c>
      <c r="Y23" s="62" t="s">
        <v>1027</v>
      </c>
      <c r="Z23" s="62"/>
      <c r="AA23" s="62" t="s">
        <v>1021</v>
      </c>
      <c r="AB23" s="65">
        <v>50.815862439307601</v>
      </c>
      <c r="AC23" s="65">
        <v>0.19817351936511601</v>
      </c>
      <c r="AD23" s="65">
        <v>14.925595063762101</v>
      </c>
      <c r="AE23" s="65"/>
      <c r="AF23" s="65">
        <v>8.3082416453298507</v>
      </c>
      <c r="AG23" s="65">
        <v>0.135592407986658</v>
      </c>
      <c r="AH23" s="65">
        <v>10.753520971865001</v>
      </c>
      <c r="AI23" s="65">
        <v>13.350637094071001</v>
      </c>
      <c r="AJ23" s="65">
        <v>0.95957704113635001</v>
      </c>
      <c r="AK23" s="65">
        <v>0.49021870579791799</v>
      </c>
      <c r="AL23" s="65">
        <v>6.2581111378457593E-2</v>
      </c>
      <c r="AM23" s="65"/>
      <c r="AN23" s="65">
        <v>3.03</v>
      </c>
      <c r="AO23" s="65">
        <v>0.44</v>
      </c>
      <c r="AP23" s="65">
        <v>603.5</v>
      </c>
      <c r="AQ23" s="65">
        <v>100</v>
      </c>
      <c r="AR23" s="65"/>
      <c r="AS23" s="65">
        <v>40.244999999999997</v>
      </c>
      <c r="AT23" s="65">
        <v>170</v>
      </c>
      <c r="AU23" s="65">
        <v>75</v>
      </c>
      <c r="AV23" s="65">
        <v>1.9850000000000001</v>
      </c>
      <c r="AW23" s="65">
        <v>55</v>
      </c>
      <c r="AX23" s="65"/>
      <c r="AY23" s="65"/>
      <c r="AZ23" s="65"/>
      <c r="BA23" s="65">
        <v>8.0050000000000008</v>
      </c>
      <c r="BB23" s="65">
        <v>0.255</v>
      </c>
      <c r="BC23" s="65">
        <v>168.5</v>
      </c>
      <c r="BD23" s="65">
        <v>239.5</v>
      </c>
      <c r="BE23" s="65">
        <v>0.16500000000000001</v>
      </c>
      <c r="BF23" s="65"/>
      <c r="BG23" s="65"/>
      <c r="BH23" s="65">
        <v>1.0549999999999999</v>
      </c>
      <c r="BI23" s="65">
        <v>0.28999999999999998</v>
      </c>
      <c r="BJ23" s="65">
        <v>9.4</v>
      </c>
      <c r="BK23" s="65">
        <v>5.2549999999999999</v>
      </c>
      <c r="BL23" s="65">
        <v>0.55000000000000004</v>
      </c>
      <c r="BM23" s="65"/>
      <c r="BN23" s="65">
        <v>3.0750000000000002</v>
      </c>
      <c r="BO23" s="65">
        <v>6.4</v>
      </c>
      <c r="BP23" s="65"/>
      <c r="BQ23" s="65">
        <v>3.6</v>
      </c>
      <c r="BR23" s="65">
        <v>0.77500000000000002</v>
      </c>
      <c r="BS23" s="65">
        <v>0.33500000000000002</v>
      </c>
      <c r="BT23" s="65">
        <v>0.88500000000000001</v>
      </c>
      <c r="BU23" s="65"/>
      <c r="BV23" s="65">
        <v>0.98499999999999999</v>
      </c>
      <c r="BW23" s="65"/>
      <c r="BX23" s="65">
        <v>0.59499999999999997</v>
      </c>
      <c r="BY23" s="65"/>
      <c r="BZ23" s="65">
        <v>0.56999999999999995</v>
      </c>
      <c r="CA23" s="65">
        <v>0.09</v>
      </c>
      <c r="CB23" s="65"/>
      <c r="CC23" s="65"/>
      <c r="CD23" s="65"/>
      <c r="CE23" s="65"/>
      <c r="CF23" s="65"/>
      <c r="CG23" s="65"/>
      <c r="CH23" s="65"/>
      <c r="CI23" s="65"/>
      <c r="CJ23" s="65"/>
      <c r="CK23" s="62" t="s">
        <v>19</v>
      </c>
      <c r="CL23" s="62" t="s">
        <v>1021</v>
      </c>
      <c r="CM23" s="62"/>
      <c r="CN23" s="62"/>
      <c r="CO23" s="62"/>
      <c r="CP23" s="62"/>
      <c r="CQ23" s="62"/>
      <c r="CR23" s="62"/>
      <c r="CS23" s="58" t="s">
        <v>1019</v>
      </c>
    </row>
    <row r="24" spans="1:115" ht="21.75" customHeight="1" x14ac:dyDescent="0.25">
      <c r="A24" s="61" t="s">
        <v>90</v>
      </c>
      <c r="B24" s="58">
        <v>83</v>
      </c>
      <c r="C24" s="58">
        <v>14</v>
      </c>
      <c r="D24" s="116">
        <v>323117.660017911</v>
      </c>
      <c r="E24" s="116">
        <v>6073587.1804905199</v>
      </c>
      <c r="F24" s="62" t="s">
        <v>26</v>
      </c>
      <c r="G24" s="62" t="s">
        <v>91</v>
      </c>
      <c r="H24" s="62" t="s">
        <v>15</v>
      </c>
      <c r="I24" s="62" t="s">
        <v>16</v>
      </c>
      <c r="J24" s="62" t="s">
        <v>17</v>
      </c>
      <c r="K24" s="62"/>
      <c r="L24" s="62" t="s">
        <v>92</v>
      </c>
      <c r="M24" s="62" t="s">
        <v>1196</v>
      </c>
      <c r="N24" s="62"/>
      <c r="O24" s="65">
        <v>6.7220000000000004</v>
      </c>
      <c r="P24" s="65">
        <v>2.3220000000000001</v>
      </c>
      <c r="Q24" s="122">
        <v>0.20888499999999999</v>
      </c>
      <c r="R24" s="62"/>
      <c r="S24" s="76">
        <v>0.51300100000000004</v>
      </c>
      <c r="T24" s="76"/>
      <c r="U24" s="71">
        <v>1900</v>
      </c>
      <c r="V24" s="65" t="s">
        <v>18</v>
      </c>
      <c r="W24" s="65" t="s">
        <v>18</v>
      </c>
      <c r="X24" s="65">
        <v>4.1288400541405776</v>
      </c>
      <c r="Y24" s="62" t="s">
        <v>1027</v>
      </c>
      <c r="Z24" s="62"/>
      <c r="AA24" s="62" t="s">
        <v>1019</v>
      </c>
      <c r="AB24" s="65">
        <v>49.952285156611403</v>
      </c>
      <c r="AC24" s="65">
        <v>0.93699576158712505</v>
      </c>
      <c r="AD24" s="65">
        <v>15.314675169940701</v>
      </c>
      <c r="AE24" s="65"/>
      <c r="AF24" s="65">
        <v>12.057742243039501</v>
      </c>
      <c r="AG24" s="65">
        <v>0.18739915231742499</v>
      </c>
      <c r="AH24" s="65">
        <v>8.8702265430247902</v>
      </c>
      <c r="AI24" s="65">
        <v>9.8800997527353598</v>
      </c>
      <c r="AJ24" s="65">
        <v>2.5298885562852398</v>
      </c>
      <c r="AK24" s="65">
        <v>0.15616596026452101</v>
      </c>
      <c r="AL24" s="65">
        <v>0.114521704193982</v>
      </c>
      <c r="AM24" s="65"/>
      <c r="AN24" s="65">
        <v>3.48</v>
      </c>
      <c r="AO24" s="65">
        <v>0.49</v>
      </c>
      <c r="AP24" s="65">
        <v>364.6</v>
      </c>
      <c r="AQ24" s="65">
        <v>89.6</v>
      </c>
      <c r="AR24" s="65"/>
      <c r="AS24" s="65">
        <v>49.57</v>
      </c>
      <c r="AT24" s="65">
        <v>332.3</v>
      </c>
      <c r="AU24" s="65">
        <v>85</v>
      </c>
      <c r="AV24" s="65">
        <v>0.44</v>
      </c>
      <c r="AW24" s="65">
        <v>88</v>
      </c>
      <c r="AX24" s="65"/>
      <c r="AY24" s="65"/>
      <c r="AZ24" s="65"/>
      <c r="BA24" s="65">
        <v>2.31</v>
      </c>
      <c r="BB24" s="65">
        <v>0.09</v>
      </c>
      <c r="BC24" s="65">
        <v>19.25</v>
      </c>
      <c r="BD24" s="65">
        <v>141</v>
      </c>
      <c r="BE24" s="65">
        <v>0.06</v>
      </c>
      <c r="BF24" s="65"/>
      <c r="BG24" s="65">
        <v>0.71</v>
      </c>
      <c r="BH24" s="65">
        <v>3.59</v>
      </c>
      <c r="BI24" s="65">
        <v>1.1299999999999999</v>
      </c>
      <c r="BJ24" s="65">
        <v>38.9</v>
      </c>
      <c r="BK24" s="65">
        <v>15.4</v>
      </c>
      <c r="BL24" s="65">
        <v>0.46</v>
      </c>
      <c r="BM24" s="65"/>
      <c r="BN24" s="65">
        <v>2.72</v>
      </c>
      <c r="BO24" s="65">
        <v>6.36</v>
      </c>
      <c r="BP24" s="65"/>
      <c r="BQ24" s="65">
        <v>4.99</v>
      </c>
      <c r="BR24" s="65">
        <v>1.76</v>
      </c>
      <c r="BS24" s="65">
        <v>0.64</v>
      </c>
      <c r="BT24" s="65">
        <v>2.39</v>
      </c>
      <c r="BU24" s="65"/>
      <c r="BV24" s="65">
        <v>3.21</v>
      </c>
      <c r="BW24" s="65"/>
      <c r="BX24" s="65">
        <v>2.0099999999999998</v>
      </c>
      <c r="BY24" s="65"/>
      <c r="BZ24" s="65">
        <v>2.1</v>
      </c>
      <c r="CA24" s="65">
        <v>0.28000000000000003</v>
      </c>
      <c r="CB24" s="65"/>
      <c r="CC24" s="65"/>
      <c r="CD24" s="65"/>
      <c r="CE24" s="65"/>
      <c r="CF24" s="65"/>
      <c r="CG24" s="65"/>
      <c r="CH24" s="65"/>
      <c r="CI24" s="65"/>
      <c r="CJ24" s="65"/>
      <c r="CK24" s="62" t="s">
        <v>19</v>
      </c>
      <c r="CL24" s="62" t="s">
        <v>1019</v>
      </c>
      <c r="CM24" s="62"/>
      <c r="CN24" s="62"/>
      <c r="CO24" s="62"/>
      <c r="CP24" s="62"/>
      <c r="CQ24" s="62"/>
      <c r="CR24" s="62"/>
      <c r="CS24" s="58" t="s">
        <v>1019</v>
      </c>
    </row>
    <row r="25" spans="1:115" ht="21.75" customHeight="1" x14ac:dyDescent="0.25">
      <c r="A25" s="61" t="s">
        <v>93</v>
      </c>
      <c r="B25" s="58">
        <v>83</v>
      </c>
      <c r="C25" s="58">
        <v>14</v>
      </c>
      <c r="D25" s="116">
        <v>320434.58842367498</v>
      </c>
      <c r="E25" s="116">
        <v>6067178.0074959202</v>
      </c>
      <c r="F25" s="62" t="s">
        <v>26</v>
      </c>
      <c r="G25" s="62" t="s">
        <v>94</v>
      </c>
      <c r="H25" s="62" t="s">
        <v>15</v>
      </c>
      <c r="I25" s="62" t="s">
        <v>16</v>
      </c>
      <c r="J25" s="62" t="s">
        <v>27</v>
      </c>
      <c r="K25" s="62"/>
      <c r="L25" s="62" t="s">
        <v>89</v>
      </c>
      <c r="M25" s="62" t="s">
        <v>1207</v>
      </c>
      <c r="N25" s="62"/>
      <c r="O25" s="65">
        <v>8.8219999999999992</v>
      </c>
      <c r="P25" s="65">
        <v>2.6880000000000002</v>
      </c>
      <c r="Q25" s="122">
        <v>0.184168</v>
      </c>
      <c r="R25" s="62"/>
      <c r="S25" s="76">
        <v>0.51270000000000004</v>
      </c>
      <c r="T25" s="76"/>
      <c r="U25" s="71">
        <v>1890</v>
      </c>
      <c r="V25" s="65" t="s">
        <v>18</v>
      </c>
      <c r="W25" s="65" t="s">
        <v>18</v>
      </c>
      <c r="X25" s="65">
        <v>4.2702457473351263</v>
      </c>
      <c r="Y25" s="62" t="s">
        <v>1027</v>
      </c>
      <c r="Z25" s="62"/>
      <c r="AA25" s="62" t="s">
        <v>1021</v>
      </c>
      <c r="AB25" s="65">
        <v>61.205413669472499</v>
      </c>
      <c r="AC25" s="65">
        <v>0.73516906962147699</v>
      </c>
      <c r="AD25" s="65">
        <v>14.4859370197246</v>
      </c>
      <c r="AE25" s="65"/>
      <c r="AF25" s="65">
        <v>11.655457718162801</v>
      </c>
      <c r="AG25" s="65">
        <v>0.21744437270494399</v>
      </c>
      <c r="AH25" s="65">
        <v>1.9569993543444999</v>
      </c>
      <c r="AI25" s="65">
        <v>7.82799741737798</v>
      </c>
      <c r="AJ25" s="65">
        <v>1.66707352407124</v>
      </c>
      <c r="AK25" s="65">
        <v>0.12425392725996801</v>
      </c>
      <c r="AL25" s="65">
        <v>0.12425392725996801</v>
      </c>
      <c r="AM25" s="65"/>
      <c r="AN25" s="65">
        <v>3.14</v>
      </c>
      <c r="AO25" s="65">
        <v>0.86</v>
      </c>
      <c r="AP25" s="65">
        <v>33</v>
      </c>
      <c r="AQ25" s="65"/>
      <c r="AR25" s="65"/>
      <c r="AS25" s="65">
        <v>35.85</v>
      </c>
      <c r="AT25" s="65">
        <v>117.17</v>
      </c>
      <c r="AU25" s="65">
        <v>168</v>
      </c>
      <c r="AV25" s="65">
        <v>1.17</v>
      </c>
      <c r="AW25" s="65">
        <v>57</v>
      </c>
      <c r="AX25" s="65">
        <v>0.3</v>
      </c>
      <c r="AY25" s="65">
        <v>1.01</v>
      </c>
      <c r="AZ25" s="65"/>
      <c r="BA25" s="65">
        <v>0.78</v>
      </c>
      <c r="BB25" s="65">
        <v>0.02</v>
      </c>
      <c r="BC25" s="65">
        <v>73.64</v>
      </c>
      <c r="BD25" s="65">
        <v>180.61</v>
      </c>
      <c r="BE25" s="65">
        <v>0.34</v>
      </c>
      <c r="BF25" s="65"/>
      <c r="BG25" s="65">
        <v>0.86</v>
      </c>
      <c r="BH25" s="65">
        <v>3.33</v>
      </c>
      <c r="BI25" s="65">
        <v>1.64</v>
      </c>
      <c r="BJ25" s="65">
        <v>58.72</v>
      </c>
      <c r="BK25" s="65">
        <v>22.07</v>
      </c>
      <c r="BL25" s="65">
        <v>0.43</v>
      </c>
      <c r="BM25" s="65"/>
      <c r="BN25" s="65">
        <v>4.6100000000000003</v>
      </c>
      <c r="BO25" s="65">
        <v>11.8</v>
      </c>
      <c r="BP25" s="65"/>
      <c r="BQ25" s="65">
        <v>8.61</v>
      </c>
      <c r="BR25" s="65">
        <v>2.57</v>
      </c>
      <c r="BS25" s="65">
        <v>0.85</v>
      </c>
      <c r="BT25" s="65">
        <v>3.47</v>
      </c>
      <c r="BU25" s="65"/>
      <c r="BV25" s="65">
        <v>4.03</v>
      </c>
      <c r="BW25" s="65">
        <v>0.84</v>
      </c>
      <c r="BX25" s="65">
        <v>2.48</v>
      </c>
      <c r="BY25" s="65"/>
      <c r="BZ25" s="65">
        <v>2.62</v>
      </c>
      <c r="CA25" s="65">
        <v>0.38</v>
      </c>
      <c r="CB25" s="65"/>
      <c r="CC25" s="65"/>
      <c r="CD25" s="65"/>
      <c r="CE25" s="65"/>
      <c r="CF25" s="65"/>
      <c r="CG25" s="65"/>
      <c r="CH25" s="65"/>
      <c r="CI25" s="65"/>
      <c r="CJ25" s="65"/>
      <c r="CK25" s="62" t="s">
        <v>19</v>
      </c>
      <c r="CL25" s="62" t="s">
        <v>1021</v>
      </c>
      <c r="CM25" s="62"/>
      <c r="CN25" s="62"/>
      <c r="CO25" s="62"/>
      <c r="CP25" s="62"/>
      <c r="CQ25" s="62"/>
      <c r="CR25" s="62"/>
      <c r="CS25" s="58" t="s">
        <v>1019</v>
      </c>
    </row>
    <row r="26" spans="1:115" ht="21.75" customHeight="1" x14ac:dyDescent="0.25">
      <c r="A26" s="61" t="s">
        <v>95</v>
      </c>
      <c r="B26" s="58">
        <v>83</v>
      </c>
      <c r="C26" s="58">
        <v>14</v>
      </c>
      <c r="D26" s="116">
        <v>383182.81286432297</v>
      </c>
      <c r="E26" s="116">
        <v>6080062.41528753</v>
      </c>
      <c r="F26" s="62" t="s">
        <v>42</v>
      </c>
      <c r="G26" s="62" t="s">
        <v>96</v>
      </c>
      <c r="H26" s="62" t="s">
        <v>15</v>
      </c>
      <c r="I26" s="62" t="s">
        <v>16</v>
      </c>
      <c r="J26" s="62" t="s">
        <v>17</v>
      </c>
      <c r="K26" s="62"/>
      <c r="L26" s="62" t="s">
        <v>97</v>
      </c>
      <c r="M26" s="62" t="s">
        <v>1208</v>
      </c>
      <c r="N26" s="62"/>
      <c r="O26" s="65">
        <v>7.57</v>
      </c>
      <c r="P26" s="65">
        <v>2.6339999999999999</v>
      </c>
      <c r="Q26" s="122">
        <v>0.21039099999999999</v>
      </c>
      <c r="R26" s="62"/>
      <c r="S26" s="76">
        <v>0.51302800000000004</v>
      </c>
      <c r="T26" s="76"/>
      <c r="U26" s="71">
        <v>1900</v>
      </c>
      <c r="V26" s="65" t="s">
        <v>18</v>
      </c>
      <c r="W26" s="65" t="s">
        <v>18</v>
      </c>
      <c r="X26" s="65">
        <v>4.2889740599049713</v>
      </c>
      <c r="Y26" s="62" t="s">
        <v>1027</v>
      </c>
      <c r="Z26" s="62"/>
      <c r="AA26" s="62" t="s">
        <v>1021</v>
      </c>
      <c r="AB26" s="65">
        <v>51.144631136753397</v>
      </c>
      <c r="AC26" s="65">
        <v>1.0923104853558101</v>
      </c>
      <c r="AD26" s="65">
        <v>14.3939979845953</v>
      </c>
      <c r="AE26" s="65"/>
      <c r="AF26" s="65">
        <v>12.615161171535</v>
      </c>
      <c r="AG26" s="65">
        <v>0.193961674969724</v>
      </c>
      <c r="AH26" s="65">
        <v>7.13574793704404</v>
      </c>
      <c r="AI26" s="65">
        <v>10.606641068081201</v>
      </c>
      <c r="AJ26" s="65">
        <v>2.4500422101438799</v>
      </c>
      <c r="AK26" s="65">
        <v>0.26542123943225299</v>
      </c>
      <c r="AL26" s="65">
        <v>0.10208509208932801</v>
      </c>
      <c r="AM26" s="65"/>
      <c r="AN26" s="65">
        <v>1.1499999999999999</v>
      </c>
      <c r="AO26" s="65">
        <v>0.35</v>
      </c>
      <c r="AP26" s="65">
        <v>224</v>
      </c>
      <c r="AQ26" s="65">
        <v>66.599999999999994</v>
      </c>
      <c r="AR26" s="65"/>
      <c r="AS26" s="65">
        <v>53.8</v>
      </c>
      <c r="AT26" s="65">
        <v>378.88143176159599</v>
      </c>
      <c r="AU26" s="65">
        <v>113.77275158504899</v>
      </c>
      <c r="AV26" s="65">
        <v>2.27</v>
      </c>
      <c r="AW26" s="65">
        <v>84.411861523072304</v>
      </c>
      <c r="AX26" s="65"/>
      <c r="AY26" s="65">
        <v>0.76</v>
      </c>
      <c r="AZ26" s="65"/>
      <c r="BA26" s="65">
        <v>3.4119682956874899</v>
      </c>
      <c r="BB26" s="65">
        <v>0.43</v>
      </c>
      <c r="BC26" s="65">
        <v>75</v>
      </c>
      <c r="BD26" s="65">
        <v>135.80000000000001</v>
      </c>
      <c r="BE26" s="65">
        <v>0.16</v>
      </c>
      <c r="BF26" s="65"/>
      <c r="BG26" s="65">
        <v>1.75</v>
      </c>
      <c r="BH26" s="65">
        <v>2.15</v>
      </c>
      <c r="BI26" s="65">
        <v>1.59</v>
      </c>
      <c r="BJ26" s="65">
        <v>54.08</v>
      </c>
      <c r="BK26" s="65">
        <v>22.35</v>
      </c>
      <c r="BL26" s="65">
        <v>0.190578217641202</v>
      </c>
      <c r="BM26" s="65"/>
      <c r="BN26" s="65">
        <v>2.67</v>
      </c>
      <c r="BO26" s="65">
        <v>8.27</v>
      </c>
      <c r="BP26" s="65"/>
      <c r="BQ26" s="65">
        <v>6.95</v>
      </c>
      <c r="BR26" s="65">
        <v>2.39</v>
      </c>
      <c r="BS26" s="65">
        <v>0.91</v>
      </c>
      <c r="BT26" s="65">
        <v>3.37</v>
      </c>
      <c r="BU26" s="65">
        <v>0.56999999999999995</v>
      </c>
      <c r="BV26" s="65">
        <v>4.1100000000000003</v>
      </c>
      <c r="BW26" s="65">
        <v>0.9</v>
      </c>
      <c r="BX26" s="65">
        <v>2.7</v>
      </c>
      <c r="BY26" s="65">
        <v>0.39</v>
      </c>
      <c r="BZ26" s="65">
        <v>2.67</v>
      </c>
      <c r="CA26" s="65">
        <v>0.41</v>
      </c>
      <c r="CB26" s="65"/>
      <c r="CC26" s="65"/>
      <c r="CD26" s="65"/>
      <c r="CE26" s="65"/>
      <c r="CF26" s="65"/>
      <c r="CG26" s="65"/>
      <c r="CH26" s="65"/>
      <c r="CI26" s="65"/>
      <c r="CJ26" s="65"/>
      <c r="CK26" s="62" t="s">
        <v>19</v>
      </c>
      <c r="CL26" s="62" t="s">
        <v>1021</v>
      </c>
      <c r="CM26" s="62"/>
      <c r="CN26" s="62"/>
      <c r="CO26" s="62"/>
      <c r="CP26" s="62"/>
      <c r="CQ26" s="62"/>
      <c r="CR26" s="62"/>
      <c r="CS26" s="58" t="s">
        <v>1019</v>
      </c>
    </row>
    <row r="27" spans="1:115" s="62" customFormat="1" ht="21.75" customHeight="1" x14ac:dyDescent="0.25">
      <c r="A27" s="61" t="s">
        <v>98</v>
      </c>
      <c r="B27" s="58">
        <v>83</v>
      </c>
      <c r="C27" s="58">
        <v>14</v>
      </c>
      <c r="D27" s="116">
        <v>384063.72341821197</v>
      </c>
      <c r="E27" s="116">
        <v>6076355.3551420197</v>
      </c>
      <c r="F27" s="62" t="s">
        <v>42</v>
      </c>
      <c r="G27" s="62" t="s">
        <v>96</v>
      </c>
      <c r="H27" s="62" t="s">
        <v>15</v>
      </c>
      <c r="I27" s="62" t="s">
        <v>16</v>
      </c>
      <c r="J27" s="62" t="s">
        <v>17</v>
      </c>
      <c r="L27" s="62" t="s">
        <v>97</v>
      </c>
      <c r="M27" s="62" t="s">
        <v>1209</v>
      </c>
      <c r="O27" s="65">
        <v>5.8179999999999996</v>
      </c>
      <c r="P27" s="65">
        <v>2.0329999999999999</v>
      </c>
      <c r="Q27" s="122">
        <v>0.211258</v>
      </c>
      <c r="S27" s="76">
        <v>0.51307100000000005</v>
      </c>
      <c r="T27" s="76"/>
      <c r="U27" s="71">
        <v>1900</v>
      </c>
      <c r="V27" s="65" t="s">
        <v>18</v>
      </c>
      <c r="W27" s="65" t="s">
        <v>18</v>
      </c>
      <c r="X27" s="65">
        <v>4.9193307199866103</v>
      </c>
      <c r="Y27" s="62" t="s">
        <v>1027</v>
      </c>
      <c r="AA27" s="62" t="s">
        <v>1021</v>
      </c>
      <c r="AB27" s="65">
        <v>50.6773115009183</v>
      </c>
      <c r="AC27" s="65">
        <v>0.90275372714186497</v>
      </c>
      <c r="AD27" s="65">
        <v>15.4083647518987</v>
      </c>
      <c r="AE27" s="65"/>
      <c r="AF27" s="65">
        <v>11.140309267013199</v>
      </c>
      <c r="AG27" s="65">
        <v>0.19491273654199401</v>
      </c>
      <c r="AH27" s="65">
        <v>7.9914221982217404</v>
      </c>
      <c r="AI27" s="65">
        <v>10.515029208186499</v>
      </c>
      <c r="AJ27" s="65">
        <v>2.9544667433733798</v>
      </c>
      <c r="AK27" s="65">
        <v>0.13336134605504801</v>
      </c>
      <c r="AL27" s="65">
        <v>8.2068520649260499E-2</v>
      </c>
      <c r="AM27" s="65"/>
      <c r="AN27" s="65">
        <v>1.81</v>
      </c>
      <c r="AO27" s="65">
        <v>0.39</v>
      </c>
      <c r="AP27" s="65">
        <v>388</v>
      </c>
      <c r="AQ27" s="65">
        <v>109</v>
      </c>
      <c r="AR27" s="65"/>
      <c r="AS27" s="65">
        <v>54.3</v>
      </c>
      <c r="AT27" s="65">
        <v>354.139989109292</v>
      </c>
      <c r="AU27" s="65">
        <v>25.5752541661296</v>
      </c>
      <c r="AV27" s="65">
        <v>1.3</v>
      </c>
      <c r="AW27" s="65">
        <v>77.300985037749399</v>
      </c>
      <c r="AX27" s="65"/>
      <c r="AY27" s="65">
        <v>0.4</v>
      </c>
      <c r="AZ27" s="65"/>
      <c r="BA27" s="65">
        <v>0.51</v>
      </c>
      <c r="BB27" s="65"/>
      <c r="BC27" s="65">
        <v>34.5</v>
      </c>
      <c r="BD27" s="65">
        <v>92</v>
      </c>
      <c r="BE27" s="65">
        <v>0.19</v>
      </c>
      <c r="BF27" s="65"/>
      <c r="BG27" s="65">
        <v>0.57999999999999996</v>
      </c>
      <c r="BH27" s="65">
        <v>1.56</v>
      </c>
      <c r="BI27" s="65">
        <v>1.33</v>
      </c>
      <c r="BJ27" s="65">
        <v>45.3</v>
      </c>
      <c r="BK27" s="65">
        <v>17.55</v>
      </c>
      <c r="BL27" s="65">
        <v>0.14261452345956699</v>
      </c>
      <c r="BM27" s="65"/>
      <c r="BN27" s="65">
        <v>2.1</v>
      </c>
      <c r="BO27" s="65">
        <v>6.45</v>
      </c>
      <c r="BP27" s="65"/>
      <c r="BQ27" s="65">
        <v>5.56</v>
      </c>
      <c r="BR27" s="65">
        <v>1.9</v>
      </c>
      <c r="BS27" s="65">
        <v>0.67</v>
      </c>
      <c r="BT27" s="65">
        <v>2.59</v>
      </c>
      <c r="BU27" s="65">
        <v>0.45</v>
      </c>
      <c r="BV27" s="65">
        <v>3.25</v>
      </c>
      <c r="BW27" s="65">
        <v>0.72</v>
      </c>
      <c r="BX27" s="65">
        <v>2.11</v>
      </c>
      <c r="BY27" s="65">
        <v>0.33</v>
      </c>
      <c r="BZ27" s="65">
        <v>2.0299999999999998</v>
      </c>
      <c r="CA27" s="65">
        <v>0.31</v>
      </c>
      <c r="CB27" s="65"/>
      <c r="CC27" s="65"/>
      <c r="CD27" s="65"/>
      <c r="CE27" s="65"/>
      <c r="CF27" s="65"/>
      <c r="CG27" s="65"/>
      <c r="CH27" s="65"/>
      <c r="CI27" s="65"/>
      <c r="CJ27" s="65"/>
      <c r="CK27" s="62" t="s">
        <v>19</v>
      </c>
      <c r="CL27" s="62" t="s">
        <v>1021</v>
      </c>
      <c r="CS27" s="58" t="s">
        <v>1019</v>
      </c>
      <c r="CT27" s="60"/>
      <c r="CU27" s="60"/>
      <c r="CV27" s="60"/>
      <c r="CW27" s="60"/>
      <c r="CX27" s="60"/>
      <c r="CY27" s="60"/>
      <c r="CZ27" s="60"/>
      <c r="DA27" s="60"/>
      <c r="DB27" s="60"/>
      <c r="DC27" s="60"/>
      <c r="DD27" s="60"/>
      <c r="DE27" s="60"/>
      <c r="DF27" s="60"/>
      <c r="DG27" s="60"/>
      <c r="DH27" s="60"/>
      <c r="DI27" s="60"/>
      <c r="DJ27" s="60"/>
      <c r="DK27" s="60"/>
    </row>
    <row r="28" spans="1:115" ht="21.75" customHeight="1" x14ac:dyDescent="0.25">
      <c r="A28" s="61" t="s">
        <v>99</v>
      </c>
      <c r="B28" s="58">
        <v>83</v>
      </c>
      <c r="C28" s="58">
        <v>14</v>
      </c>
      <c r="D28" s="116">
        <v>323202.67993022501</v>
      </c>
      <c r="E28" s="116">
        <v>6077203.2568279197</v>
      </c>
      <c r="F28" s="62" t="s">
        <v>26</v>
      </c>
      <c r="G28" s="62" t="s">
        <v>100</v>
      </c>
      <c r="H28" s="62" t="s">
        <v>15</v>
      </c>
      <c r="I28" s="62" t="s">
        <v>16</v>
      </c>
      <c r="J28" s="62" t="s">
        <v>17</v>
      </c>
      <c r="K28" s="62"/>
      <c r="L28" s="62" t="s">
        <v>92</v>
      </c>
      <c r="M28" s="62" t="s">
        <v>1210</v>
      </c>
      <c r="N28" s="62"/>
      <c r="O28" s="65">
        <v>7.87</v>
      </c>
      <c r="P28" s="65">
        <v>2.762</v>
      </c>
      <c r="Q28" s="122">
        <v>0.21221799999999999</v>
      </c>
      <c r="R28" s="62"/>
      <c r="S28" s="76">
        <v>0.51308200000000004</v>
      </c>
      <c r="T28" s="76"/>
      <c r="U28" s="71">
        <v>1900</v>
      </c>
      <c r="V28" s="65" t="s">
        <v>18</v>
      </c>
      <c r="W28" s="65" t="s">
        <v>18</v>
      </c>
      <c r="X28" s="65">
        <v>4.8996634377446107</v>
      </c>
      <c r="Y28" s="62" t="s">
        <v>1027</v>
      </c>
      <c r="Z28" s="62"/>
      <c r="AA28" s="62" t="s">
        <v>1019</v>
      </c>
      <c r="AB28" s="65">
        <v>50.674318926176802</v>
      </c>
      <c r="AC28" s="65">
        <v>1.06410904167099</v>
      </c>
      <c r="AD28" s="65">
        <v>13.936729099166699</v>
      </c>
      <c r="AE28" s="65"/>
      <c r="AF28" s="65">
        <v>11.9888842136391</v>
      </c>
      <c r="AG28" s="65">
        <v>0.18596080339881399</v>
      </c>
      <c r="AH28" s="65">
        <v>8.0583014806152704</v>
      </c>
      <c r="AI28" s="65">
        <v>11.4262582532827</v>
      </c>
      <c r="AJ28" s="65">
        <v>2.4588150671620901</v>
      </c>
      <c r="AK28" s="65">
        <v>0.10331155744378499</v>
      </c>
      <c r="AL28" s="65">
        <v>0.10331155744378499</v>
      </c>
      <c r="AM28" s="65"/>
      <c r="AN28" s="65">
        <v>2.9</v>
      </c>
      <c r="AO28" s="65">
        <v>0.12</v>
      </c>
      <c r="AP28" s="65">
        <v>244.5</v>
      </c>
      <c r="AQ28" s="65">
        <v>93.4</v>
      </c>
      <c r="AR28" s="65"/>
      <c r="AS28" s="65">
        <v>50.98</v>
      </c>
      <c r="AT28" s="65">
        <v>342</v>
      </c>
      <c r="AU28" s="65">
        <v>73</v>
      </c>
      <c r="AV28" s="65">
        <v>3.72</v>
      </c>
      <c r="AW28" s="65">
        <v>110</v>
      </c>
      <c r="AX28" s="65"/>
      <c r="AY28" s="65"/>
      <c r="AZ28" s="65"/>
      <c r="BA28" s="65">
        <v>1.79</v>
      </c>
      <c r="BB28" s="65">
        <v>0.06</v>
      </c>
      <c r="BC28" s="65">
        <v>20.07</v>
      </c>
      <c r="BD28" s="65">
        <v>113</v>
      </c>
      <c r="BE28" s="65">
        <v>0.05</v>
      </c>
      <c r="BF28" s="65"/>
      <c r="BG28" s="65">
        <v>0.92</v>
      </c>
      <c r="BH28" s="65">
        <v>3.09</v>
      </c>
      <c r="BI28" s="65">
        <v>1.86</v>
      </c>
      <c r="BJ28" s="65">
        <v>56.1</v>
      </c>
      <c r="BK28" s="65">
        <v>18.54</v>
      </c>
      <c r="BL28" s="65">
        <v>0.34</v>
      </c>
      <c r="BM28" s="65"/>
      <c r="BN28" s="65">
        <v>2.61</v>
      </c>
      <c r="BO28" s="65">
        <v>7.34</v>
      </c>
      <c r="BP28" s="65"/>
      <c r="BQ28" s="65">
        <v>6.69</v>
      </c>
      <c r="BR28" s="65">
        <v>2.2000000000000002</v>
      </c>
      <c r="BS28" s="65">
        <v>0.88</v>
      </c>
      <c r="BT28" s="65">
        <v>3.24</v>
      </c>
      <c r="BU28" s="65"/>
      <c r="BV28" s="65">
        <v>3.84</v>
      </c>
      <c r="BW28" s="65"/>
      <c r="BX28" s="65">
        <v>2.46</v>
      </c>
      <c r="BY28" s="65"/>
      <c r="BZ28" s="65">
        <v>2.19</v>
      </c>
      <c r="CA28" s="65">
        <v>0.3</v>
      </c>
      <c r="CB28" s="65"/>
      <c r="CC28" s="65"/>
      <c r="CD28" s="65"/>
      <c r="CE28" s="65"/>
      <c r="CF28" s="65"/>
      <c r="CG28" s="65"/>
      <c r="CH28" s="65"/>
      <c r="CI28" s="65"/>
      <c r="CJ28" s="65"/>
      <c r="CK28" s="62" t="s">
        <v>19</v>
      </c>
      <c r="CL28" s="62" t="s">
        <v>1107</v>
      </c>
      <c r="CM28" s="62"/>
      <c r="CN28" s="62"/>
      <c r="CO28" s="62"/>
      <c r="CP28" s="62"/>
      <c r="CQ28" s="62"/>
      <c r="CR28" s="62"/>
      <c r="CS28" s="58" t="s">
        <v>1019</v>
      </c>
    </row>
    <row r="29" spans="1:115" s="62" customFormat="1" ht="21.75" customHeight="1" x14ac:dyDescent="0.25">
      <c r="A29" s="61" t="s">
        <v>101</v>
      </c>
      <c r="B29" s="58">
        <v>83</v>
      </c>
      <c r="C29" s="58">
        <v>14</v>
      </c>
      <c r="D29" s="116">
        <v>382516.92078727199</v>
      </c>
      <c r="E29" s="116">
        <v>6084863.4892889997</v>
      </c>
      <c r="F29" s="62" t="s">
        <v>42</v>
      </c>
      <c r="G29" s="62" t="s">
        <v>102</v>
      </c>
      <c r="H29" s="62" t="s">
        <v>15</v>
      </c>
      <c r="I29" s="62" t="s">
        <v>16</v>
      </c>
      <c r="J29" s="62" t="s">
        <v>17</v>
      </c>
      <c r="L29" s="62" t="s">
        <v>103</v>
      </c>
      <c r="M29" s="62" t="s">
        <v>1211</v>
      </c>
      <c r="O29" s="65">
        <v>4.3840000000000003</v>
      </c>
      <c r="P29" s="65">
        <v>1.7290000000000001</v>
      </c>
      <c r="Q29" s="122">
        <v>0.23940700000000001</v>
      </c>
      <c r="S29" s="76">
        <v>0.513428</v>
      </c>
      <c r="T29" s="76"/>
      <c r="U29" s="71">
        <v>1900</v>
      </c>
      <c r="V29" s="65" t="s">
        <v>18</v>
      </c>
      <c r="W29" s="65" t="s">
        <v>18</v>
      </c>
      <c r="X29" s="65">
        <v>5.018086669573278</v>
      </c>
      <c r="Y29" s="62" t="s">
        <v>1027</v>
      </c>
      <c r="AA29" s="62" t="s">
        <v>1020</v>
      </c>
      <c r="AB29" s="65">
        <v>50.215291345607397</v>
      </c>
      <c r="AC29" s="65">
        <v>0.87825098032440896</v>
      </c>
      <c r="AD29" s="65">
        <v>14.671957553654799</v>
      </c>
      <c r="AE29" s="65"/>
      <c r="AF29" s="65">
        <v>10.5733854740264</v>
      </c>
      <c r="AG29" s="65">
        <v>0.165317831590477</v>
      </c>
      <c r="AH29" s="65">
        <v>7.1809933097113401</v>
      </c>
      <c r="AI29" s="65">
        <v>14.754616469450101</v>
      </c>
      <c r="AJ29" s="65">
        <v>1.40520156851905</v>
      </c>
      <c r="AK29" s="65">
        <v>9.2991280269643303E-2</v>
      </c>
      <c r="AL29" s="65">
        <v>6.1994186846428899E-2</v>
      </c>
      <c r="AM29" s="65"/>
      <c r="AN29" s="65">
        <v>1.78</v>
      </c>
      <c r="AO29" s="65">
        <v>0.4</v>
      </c>
      <c r="AP29" s="65">
        <v>378</v>
      </c>
      <c r="AQ29" s="65">
        <v>92</v>
      </c>
      <c r="AR29" s="65"/>
      <c r="AS29" s="65">
        <v>53.131541201724801</v>
      </c>
      <c r="AT29" s="65">
        <v>303.63384830583698</v>
      </c>
      <c r="AU29" s="65">
        <v>127.487855684728</v>
      </c>
      <c r="AV29" s="65">
        <v>2.15</v>
      </c>
      <c r="AW29" s="65">
        <v>60.554775152313802</v>
      </c>
      <c r="AX29" s="65"/>
      <c r="AY29" s="65"/>
      <c r="AZ29" s="65"/>
      <c r="BA29" s="65">
        <v>0.64</v>
      </c>
      <c r="BB29" s="65"/>
      <c r="BC29" s="65">
        <v>39.299999999999997</v>
      </c>
      <c r="BD29" s="65">
        <v>127</v>
      </c>
      <c r="BE29" s="65">
        <v>0.04</v>
      </c>
      <c r="BF29" s="65"/>
      <c r="BG29" s="65">
        <v>1.24</v>
      </c>
      <c r="BH29" s="65">
        <v>1.1499999999999999</v>
      </c>
      <c r="BI29" s="65">
        <v>1.26</v>
      </c>
      <c r="BJ29" s="65">
        <v>40.47</v>
      </c>
      <c r="BK29" s="65">
        <v>18.62</v>
      </c>
      <c r="BL29" s="65">
        <v>7.9217363346799005E-2</v>
      </c>
      <c r="BM29" s="65"/>
      <c r="BN29" s="65">
        <v>1.29</v>
      </c>
      <c r="BO29" s="65">
        <v>4.5199999999999996</v>
      </c>
      <c r="BP29" s="65"/>
      <c r="BQ29" s="65">
        <v>4.4800000000000004</v>
      </c>
      <c r="BR29" s="65">
        <v>1.79</v>
      </c>
      <c r="BS29" s="65">
        <v>0.75</v>
      </c>
      <c r="BT29" s="65">
        <v>2.86</v>
      </c>
      <c r="BU29" s="65">
        <v>0.49</v>
      </c>
      <c r="BV29" s="65">
        <v>3.68</v>
      </c>
      <c r="BW29" s="65">
        <v>0.78</v>
      </c>
      <c r="BX29" s="65">
        <v>2.34</v>
      </c>
      <c r="BY29" s="65">
        <v>0.36</v>
      </c>
      <c r="BZ29" s="65">
        <v>2.3199999999999998</v>
      </c>
      <c r="CA29" s="65">
        <v>0.37</v>
      </c>
      <c r="CB29" s="65"/>
      <c r="CC29" s="65"/>
      <c r="CD29" s="65"/>
      <c r="CE29" s="65"/>
      <c r="CF29" s="65"/>
      <c r="CG29" s="65"/>
      <c r="CH29" s="65"/>
      <c r="CI29" s="65"/>
      <c r="CJ29" s="65"/>
      <c r="CK29" s="62" t="s">
        <v>19</v>
      </c>
      <c r="CL29" s="62" t="s">
        <v>1021</v>
      </c>
      <c r="CS29" s="58" t="s">
        <v>1019</v>
      </c>
      <c r="CT29" s="60"/>
      <c r="CU29" s="60"/>
      <c r="CV29" s="60"/>
      <c r="CW29" s="60"/>
      <c r="CX29" s="60"/>
      <c r="CY29" s="60"/>
      <c r="CZ29" s="60"/>
      <c r="DA29" s="60"/>
      <c r="DB29" s="60"/>
      <c r="DC29" s="60"/>
      <c r="DD29" s="60"/>
      <c r="DE29" s="60"/>
      <c r="DF29" s="60"/>
      <c r="DG29" s="60"/>
      <c r="DH29" s="60"/>
      <c r="DI29" s="60"/>
      <c r="DJ29" s="60"/>
      <c r="DK29" s="60"/>
    </row>
    <row r="30" spans="1:115" ht="21.75" customHeight="1" x14ac:dyDescent="0.25">
      <c r="A30" s="61" t="s">
        <v>104</v>
      </c>
      <c r="B30" s="58">
        <v>83</v>
      </c>
      <c r="C30" s="58">
        <v>14</v>
      </c>
      <c r="D30" s="116">
        <v>377001.92187735997</v>
      </c>
      <c r="E30" s="116">
        <v>6079395.4778766697</v>
      </c>
      <c r="F30" s="62" t="s">
        <v>42</v>
      </c>
      <c r="G30" s="62" t="s">
        <v>105</v>
      </c>
      <c r="H30" s="62" t="s">
        <v>15</v>
      </c>
      <c r="I30" s="62" t="s">
        <v>16</v>
      </c>
      <c r="J30" s="62" t="s">
        <v>17</v>
      </c>
      <c r="K30" s="62"/>
      <c r="L30" s="62" t="s">
        <v>106</v>
      </c>
      <c r="M30" s="62" t="s">
        <v>1211</v>
      </c>
      <c r="N30" s="62"/>
      <c r="O30" s="65">
        <v>8.2240000000000002</v>
      </c>
      <c r="P30" s="65">
        <v>2.5779999999999998</v>
      </c>
      <c r="Q30" s="122">
        <v>0.18951000000000001</v>
      </c>
      <c r="R30" s="62"/>
      <c r="S30" s="76">
        <v>0.51275700000000002</v>
      </c>
      <c r="T30" s="76"/>
      <c r="U30" s="71">
        <v>1900</v>
      </c>
      <c r="V30" s="65" t="s">
        <v>18</v>
      </c>
      <c r="W30" s="65" t="s">
        <v>18</v>
      </c>
      <c r="X30" s="65">
        <v>4.0946513957438277</v>
      </c>
      <c r="Y30" s="62" t="s">
        <v>1027</v>
      </c>
      <c r="Z30" s="62"/>
      <c r="AA30" s="62" t="s">
        <v>1020</v>
      </c>
      <c r="AB30" s="65">
        <v>51.747641201384099</v>
      </c>
      <c r="AC30" s="65">
        <v>0.94086620366152895</v>
      </c>
      <c r="AD30" s="65">
        <v>16.026087669034698</v>
      </c>
      <c r="AE30" s="65"/>
      <c r="AF30" s="65">
        <v>11.0672356161263</v>
      </c>
      <c r="AG30" s="65">
        <v>0.16726510287316099</v>
      </c>
      <c r="AH30" s="65">
        <v>6.3769820470392498</v>
      </c>
      <c r="AI30" s="65">
        <v>10.485431136361299</v>
      </c>
      <c r="AJ30" s="65">
        <v>2.6657875770409998</v>
      </c>
      <c r="AK30" s="65">
        <v>0.397254619323757</v>
      </c>
      <c r="AL30" s="65">
        <v>0.12544882715487099</v>
      </c>
      <c r="AM30" s="65"/>
      <c r="AN30" s="65">
        <v>2.8</v>
      </c>
      <c r="AO30" s="65">
        <v>1.59</v>
      </c>
      <c r="AP30" s="65">
        <v>107.347536376999</v>
      </c>
      <c r="AQ30" s="65">
        <v>46.626615439210802</v>
      </c>
      <c r="AR30" s="65"/>
      <c r="AS30" s="65">
        <v>45.690289067479902</v>
      </c>
      <c r="AT30" s="65">
        <v>322.37258769695597</v>
      </c>
      <c r="AU30" s="65">
        <v>79.199919092177495</v>
      </c>
      <c r="AV30" s="65"/>
      <c r="AW30" s="65">
        <v>83.402223352768004</v>
      </c>
      <c r="AX30" s="65"/>
      <c r="AY30" s="65"/>
      <c r="AZ30" s="65"/>
      <c r="BA30" s="65">
        <v>5.5833343112443199</v>
      </c>
      <c r="BB30" s="65"/>
      <c r="BC30" s="65">
        <v>139.474334517995</v>
      </c>
      <c r="BD30" s="65">
        <v>134.44267164107001</v>
      </c>
      <c r="BE30" s="65"/>
      <c r="BF30" s="65"/>
      <c r="BG30" s="65">
        <v>0.23993520972271501</v>
      </c>
      <c r="BH30" s="65">
        <v>2.0497256247742</v>
      </c>
      <c r="BI30" s="65">
        <v>1.6084461533529399</v>
      </c>
      <c r="BJ30" s="65">
        <v>54.931784245901397</v>
      </c>
      <c r="BK30" s="65">
        <v>23.8935253661788</v>
      </c>
      <c r="BL30" s="65">
        <v>0.41193764377418701</v>
      </c>
      <c r="BM30" s="65"/>
      <c r="BN30" s="65">
        <v>4.1058859860116499</v>
      </c>
      <c r="BO30" s="65">
        <v>10.640425342155501</v>
      </c>
      <c r="BP30" s="65"/>
      <c r="BQ30" s="65">
        <v>7.7714893937599099</v>
      </c>
      <c r="BR30" s="65">
        <v>2.5076445789669299</v>
      </c>
      <c r="BS30" s="65">
        <v>0.83783264025263904</v>
      </c>
      <c r="BT30" s="65">
        <v>3.11832936153953</v>
      </c>
      <c r="BU30" s="65">
        <v>0.54703717499774795</v>
      </c>
      <c r="BV30" s="65">
        <v>3.85615884132288</v>
      </c>
      <c r="BW30" s="65">
        <v>0.82759809374498094</v>
      </c>
      <c r="BX30" s="65">
        <v>2.4971387831473502</v>
      </c>
      <c r="BY30" s="65">
        <v>0.37170044673976599</v>
      </c>
      <c r="BZ30" s="65">
        <v>2.4604181120992199</v>
      </c>
      <c r="CA30" s="65">
        <v>0.37512080609759602</v>
      </c>
      <c r="CB30" s="65"/>
      <c r="CC30" s="65"/>
      <c r="CD30" s="65"/>
      <c r="CE30" s="65"/>
      <c r="CF30" s="65"/>
      <c r="CG30" s="65"/>
      <c r="CH30" s="65"/>
      <c r="CI30" s="65"/>
      <c r="CJ30" s="65"/>
      <c r="CK30" s="62" t="s">
        <v>19</v>
      </c>
      <c r="CL30" s="62" t="s">
        <v>1021</v>
      </c>
      <c r="CM30" s="62"/>
      <c r="CN30" s="62"/>
      <c r="CO30" s="62"/>
      <c r="CP30" s="62"/>
      <c r="CQ30" s="62"/>
      <c r="CR30" s="62"/>
      <c r="CS30" s="58" t="s">
        <v>1019</v>
      </c>
    </row>
    <row r="31" spans="1:115" ht="21.75" customHeight="1" x14ac:dyDescent="0.25">
      <c r="A31" s="61" t="s">
        <v>107</v>
      </c>
      <c r="B31" s="58">
        <v>83</v>
      </c>
      <c r="C31" s="58">
        <v>14</v>
      </c>
      <c r="D31" s="116">
        <v>382156.923136183</v>
      </c>
      <c r="E31" s="116">
        <v>6084636.4904410699</v>
      </c>
      <c r="F31" s="62" t="s">
        <v>42</v>
      </c>
      <c r="G31" s="62" t="s">
        <v>102</v>
      </c>
      <c r="H31" s="62" t="s">
        <v>15</v>
      </c>
      <c r="I31" s="62" t="s">
        <v>16</v>
      </c>
      <c r="J31" s="62" t="s">
        <v>17</v>
      </c>
      <c r="K31" s="62"/>
      <c r="L31" s="62" t="s">
        <v>103</v>
      </c>
      <c r="M31" s="62" t="s">
        <v>1212</v>
      </c>
      <c r="N31" s="62"/>
      <c r="O31" s="65">
        <v>6.3369999999999997</v>
      </c>
      <c r="P31" s="65">
        <v>2.4870000000000001</v>
      </c>
      <c r="Q31" s="122">
        <v>0.23779500000000001</v>
      </c>
      <c r="R31" s="62"/>
      <c r="S31" s="76">
        <v>0.513428</v>
      </c>
      <c r="T31" s="76"/>
      <c r="U31" s="71">
        <v>1900</v>
      </c>
      <c r="V31" s="65" t="s">
        <v>18</v>
      </c>
      <c r="W31" s="65" t="s">
        <v>18</v>
      </c>
      <c r="X31" s="65">
        <v>5.4131577602847454</v>
      </c>
      <c r="Y31" s="62" t="s">
        <v>1027</v>
      </c>
      <c r="Z31" s="62"/>
      <c r="AA31" s="62" t="s">
        <v>1020</v>
      </c>
      <c r="AB31" s="65">
        <v>49.392263044255898</v>
      </c>
      <c r="AC31" s="65">
        <v>1.20918818241124</v>
      </c>
      <c r="AD31" s="65">
        <v>14.2438268945053</v>
      </c>
      <c r="AE31" s="65"/>
      <c r="AF31" s="65">
        <v>13.778734179591501</v>
      </c>
      <c r="AG31" s="65">
        <v>0.26643129442959601</v>
      </c>
      <c r="AH31" s="65">
        <v>6.5890508583934704</v>
      </c>
      <c r="AI31" s="65">
        <v>11.5385245202971</v>
      </c>
      <c r="AJ31" s="65">
        <v>2.4388710797786102</v>
      </c>
      <c r="AK31" s="65">
        <v>0.45088372903470098</v>
      </c>
      <c r="AL31" s="65">
        <v>9.2226217302552399E-2</v>
      </c>
      <c r="AM31" s="65"/>
      <c r="AN31" s="65">
        <v>1.9</v>
      </c>
      <c r="AO31" s="65">
        <v>0.22</v>
      </c>
      <c r="AP31" s="65">
        <v>147</v>
      </c>
      <c r="AQ31" s="65">
        <v>52.9</v>
      </c>
      <c r="AR31" s="65"/>
      <c r="AS31" s="65">
        <v>52.5</v>
      </c>
      <c r="AT31" s="65">
        <v>387.00978470449701</v>
      </c>
      <c r="AU31" s="65">
        <v>99.527639811627395</v>
      </c>
      <c r="AV31" s="65">
        <v>9.4499999999999993</v>
      </c>
      <c r="AW31" s="65">
        <v>106.80411902649099</v>
      </c>
      <c r="AX31" s="65"/>
      <c r="AY31" s="65">
        <v>1.08</v>
      </c>
      <c r="AZ31" s="65"/>
      <c r="BA31" s="65">
        <v>7.5</v>
      </c>
      <c r="BB31" s="65">
        <v>0.1</v>
      </c>
      <c r="BC31" s="65">
        <v>109</v>
      </c>
      <c r="BD31" s="65">
        <v>105</v>
      </c>
      <c r="BE31" s="65">
        <v>0.03</v>
      </c>
      <c r="BF31" s="65"/>
      <c r="BG31" s="65">
        <v>0.86</v>
      </c>
      <c r="BH31" s="65">
        <v>1.28</v>
      </c>
      <c r="BI31" s="65">
        <v>1.76</v>
      </c>
      <c r="BJ31" s="65">
        <v>58.48</v>
      </c>
      <c r="BK31" s="65">
        <v>26.0352489603004</v>
      </c>
      <c r="BL31" s="65">
        <v>6.8316122401214596E-2</v>
      </c>
      <c r="BM31" s="65"/>
      <c r="BN31" s="65">
        <v>1.68</v>
      </c>
      <c r="BO31" s="65">
        <v>6.04</v>
      </c>
      <c r="BP31" s="65"/>
      <c r="BQ31" s="65">
        <v>6.16</v>
      </c>
      <c r="BR31" s="65">
        <v>2.4700000000000002</v>
      </c>
      <c r="BS31" s="65">
        <v>0.94</v>
      </c>
      <c r="BT31" s="65">
        <v>3.68</v>
      </c>
      <c r="BU31" s="65">
        <v>0.67</v>
      </c>
      <c r="BV31" s="65">
        <v>4.8600000000000003</v>
      </c>
      <c r="BW31" s="65">
        <v>1.01</v>
      </c>
      <c r="BX31" s="65">
        <v>3.02</v>
      </c>
      <c r="BY31" s="65">
        <v>0.47</v>
      </c>
      <c r="BZ31" s="65">
        <v>3.03</v>
      </c>
      <c r="CA31" s="65">
        <v>0.5</v>
      </c>
      <c r="CB31" s="65"/>
      <c r="CC31" s="65"/>
      <c r="CD31" s="65"/>
      <c r="CE31" s="65"/>
      <c r="CF31" s="65"/>
      <c r="CG31" s="65"/>
      <c r="CH31" s="65"/>
      <c r="CI31" s="65"/>
      <c r="CJ31" s="65"/>
      <c r="CK31" s="62" t="s">
        <v>19</v>
      </c>
      <c r="CL31" s="62" t="s">
        <v>1021</v>
      </c>
      <c r="CM31" s="62"/>
      <c r="CN31" s="62"/>
      <c r="CO31" s="62"/>
      <c r="CP31" s="62"/>
      <c r="CQ31" s="62"/>
      <c r="CR31" s="62"/>
      <c r="CS31" s="58" t="s">
        <v>1019</v>
      </c>
    </row>
    <row r="32" spans="1:115" ht="21.75" customHeight="1" x14ac:dyDescent="0.25">
      <c r="A32" s="61" t="s">
        <v>108</v>
      </c>
      <c r="B32" s="58">
        <v>83</v>
      </c>
      <c r="C32" s="58">
        <v>14</v>
      </c>
      <c r="D32" s="116">
        <v>323673.45979593298</v>
      </c>
      <c r="E32" s="116">
        <v>6066677.9765659003</v>
      </c>
      <c r="F32" s="62" t="s">
        <v>26</v>
      </c>
      <c r="G32" s="62" t="s">
        <v>109</v>
      </c>
      <c r="H32" s="62" t="s">
        <v>15</v>
      </c>
      <c r="I32" s="62" t="s">
        <v>16</v>
      </c>
      <c r="J32" s="62" t="s">
        <v>27</v>
      </c>
      <c r="K32" s="62"/>
      <c r="L32" s="62" t="s">
        <v>110</v>
      </c>
      <c r="M32" s="62" t="s">
        <v>1191</v>
      </c>
      <c r="N32" s="62"/>
      <c r="O32" s="65">
        <v>5.70766666666667</v>
      </c>
      <c r="P32" s="65">
        <v>2.0246666666666702</v>
      </c>
      <c r="Q32" s="122">
        <v>0.21448900000000001</v>
      </c>
      <c r="R32" s="62"/>
      <c r="S32" s="76">
        <v>0.51310366666666696</v>
      </c>
      <c r="T32" s="76"/>
      <c r="U32" s="71">
        <v>1890</v>
      </c>
      <c r="V32" s="65" t="s">
        <v>18</v>
      </c>
      <c r="W32" s="65" t="s">
        <v>18</v>
      </c>
      <c r="X32" s="65">
        <v>4.7907440628532703</v>
      </c>
      <c r="Y32" s="62" t="s">
        <v>1027</v>
      </c>
      <c r="Z32" s="62"/>
      <c r="AA32" s="62" t="s">
        <v>1020</v>
      </c>
      <c r="AB32" s="65">
        <v>52.629178954297899</v>
      </c>
      <c r="AC32" s="65">
        <v>0.96348693754915404</v>
      </c>
      <c r="AD32" s="65">
        <v>16.389638012932899</v>
      </c>
      <c r="AE32" s="65"/>
      <c r="AF32" s="65">
        <v>10.727237195042299</v>
      </c>
      <c r="AG32" s="65">
        <v>0.176121268154146</v>
      </c>
      <c r="AH32" s="65">
        <v>6.0295634156301903</v>
      </c>
      <c r="AI32" s="65">
        <v>10.7433973574029</v>
      </c>
      <c r="AJ32" s="65">
        <v>1.9994943972794299</v>
      </c>
      <c r="AK32" s="65">
        <v>0.176121268154146</v>
      </c>
      <c r="AL32" s="65">
        <v>0.16576119355684399</v>
      </c>
      <c r="AM32" s="65"/>
      <c r="AN32" s="65">
        <v>3.25</v>
      </c>
      <c r="AO32" s="65">
        <v>0.15</v>
      </c>
      <c r="AP32" s="65">
        <v>272</v>
      </c>
      <c r="AQ32" s="65">
        <v>82</v>
      </c>
      <c r="AR32" s="65"/>
      <c r="AS32" s="65"/>
      <c r="AT32" s="65"/>
      <c r="AU32" s="65">
        <v>74</v>
      </c>
      <c r="AV32" s="65"/>
      <c r="AW32" s="65">
        <v>108</v>
      </c>
      <c r="AX32" s="65"/>
      <c r="AY32" s="65"/>
      <c r="AZ32" s="65"/>
      <c r="BA32" s="65"/>
      <c r="BB32" s="65"/>
      <c r="BC32" s="65">
        <v>38</v>
      </c>
      <c r="BD32" s="65">
        <v>163</v>
      </c>
      <c r="BE32" s="65"/>
      <c r="BF32" s="65"/>
      <c r="BG32" s="65">
        <v>0.66</v>
      </c>
      <c r="BH32" s="65">
        <v>1.64</v>
      </c>
      <c r="BI32" s="65">
        <v>1.1970000000000001</v>
      </c>
      <c r="BJ32" s="65">
        <v>38.919803335114104</v>
      </c>
      <c r="BK32" s="65">
        <v>21.826946118176199</v>
      </c>
      <c r="BL32" s="65">
        <v>0.154</v>
      </c>
      <c r="BM32" s="65"/>
      <c r="BN32" s="65">
        <v>2.13012656211232</v>
      </c>
      <c r="BO32" s="65">
        <v>5.9478572883927203</v>
      </c>
      <c r="BP32" s="65"/>
      <c r="BQ32" s="65">
        <v>5.0681360659582104</v>
      </c>
      <c r="BR32" s="65">
        <v>1.9604406644908201</v>
      </c>
      <c r="BS32" s="65">
        <v>0.84233424056540596</v>
      </c>
      <c r="BT32" s="65">
        <v>2.6343325333937999</v>
      </c>
      <c r="BU32" s="65"/>
      <c r="BV32" s="65">
        <v>3.7382284649262099</v>
      </c>
      <c r="BW32" s="65"/>
      <c r="BX32" s="65">
        <v>2.4941276898381202</v>
      </c>
      <c r="BY32" s="65"/>
      <c r="BZ32" s="65">
        <v>2.4895050566844601</v>
      </c>
      <c r="CA32" s="65">
        <v>0.44333763666683401</v>
      </c>
      <c r="CB32" s="65"/>
      <c r="CC32" s="65"/>
      <c r="CD32" s="65"/>
      <c r="CE32" s="65"/>
      <c r="CF32" s="65"/>
      <c r="CG32" s="65"/>
      <c r="CH32" s="65"/>
      <c r="CI32" s="65"/>
      <c r="CJ32" s="65"/>
      <c r="CK32" s="62" t="s">
        <v>19</v>
      </c>
      <c r="CL32" s="62" t="s">
        <v>1021</v>
      </c>
      <c r="CM32" s="62"/>
      <c r="CN32" s="62"/>
      <c r="CO32" s="62"/>
      <c r="CP32" s="62"/>
      <c r="CQ32" s="62"/>
      <c r="CR32" s="62"/>
      <c r="CS32" s="58" t="s">
        <v>1019</v>
      </c>
    </row>
    <row r="33" spans="1:115" s="62" customFormat="1" ht="21.75" customHeight="1" x14ac:dyDescent="0.25">
      <c r="A33" s="61" t="s">
        <v>111</v>
      </c>
      <c r="B33" s="58">
        <v>83</v>
      </c>
      <c r="C33" s="58">
        <v>14</v>
      </c>
      <c r="D33" s="116">
        <v>324526.61097524798</v>
      </c>
      <c r="E33" s="116">
        <v>6076048.19773525</v>
      </c>
      <c r="F33" s="62" t="s">
        <v>26</v>
      </c>
      <c r="G33" s="62" t="s">
        <v>112</v>
      </c>
      <c r="H33" s="62" t="s">
        <v>15</v>
      </c>
      <c r="I33" s="62" t="s">
        <v>16</v>
      </c>
      <c r="J33" s="62" t="s">
        <v>27</v>
      </c>
      <c r="L33" s="62" t="s">
        <v>110</v>
      </c>
      <c r="M33" s="62" t="s">
        <v>1191</v>
      </c>
      <c r="O33" s="65">
        <v>8.9425000000000008</v>
      </c>
      <c r="P33" s="65">
        <v>2.4704999999999999</v>
      </c>
      <c r="Q33" s="122">
        <v>0.167015</v>
      </c>
      <c r="S33" s="76">
        <v>0.51251049999999998</v>
      </c>
      <c r="T33" s="76"/>
      <c r="U33" s="71">
        <v>1890</v>
      </c>
      <c r="V33" s="65" t="s">
        <v>18</v>
      </c>
      <c r="W33" s="65" t="s">
        <v>18</v>
      </c>
      <c r="X33" s="65">
        <v>4.7374651997822141</v>
      </c>
      <c r="Y33" s="62" t="s">
        <v>1027</v>
      </c>
      <c r="AA33" s="62" t="s">
        <v>1020</v>
      </c>
      <c r="AB33" s="65">
        <v>55.236000225679398</v>
      </c>
      <c r="AC33" s="65">
        <v>0.36442224465575501</v>
      </c>
      <c r="AD33" s="65">
        <v>15.6597444560644</v>
      </c>
      <c r="AE33" s="65"/>
      <c r="AF33" s="65">
        <v>9.7482280949690701</v>
      </c>
      <c r="AG33" s="65">
        <v>0.16659302612834501</v>
      </c>
      <c r="AH33" s="65">
        <v>6.68454517339985</v>
      </c>
      <c r="AI33" s="65">
        <v>9.6103351947789104</v>
      </c>
      <c r="AJ33" s="65">
        <v>1.3431562731597799</v>
      </c>
      <c r="AK33" s="65">
        <v>1.0412064133021599</v>
      </c>
      <c r="AL33" s="65">
        <v>0.14576889786230199</v>
      </c>
      <c r="AM33" s="65"/>
      <c r="AN33" s="65">
        <v>3.44</v>
      </c>
      <c r="AO33" s="65">
        <v>0.11</v>
      </c>
      <c r="AP33" s="65">
        <v>150</v>
      </c>
      <c r="AQ33" s="65">
        <v>39</v>
      </c>
      <c r="AR33" s="65"/>
      <c r="AS33" s="65" t="s">
        <v>113</v>
      </c>
      <c r="AT33" s="65"/>
      <c r="AU33" s="65">
        <v>31</v>
      </c>
      <c r="AV33" s="65"/>
      <c r="AW33" s="65">
        <v>82</v>
      </c>
      <c r="AX33" s="65"/>
      <c r="AY33" s="65"/>
      <c r="AZ33" s="65"/>
      <c r="BA33" s="65">
        <v>18</v>
      </c>
      <c r="BB33" s="65"/>
      <c r="BC33" s="65">
        <v>204</v>
      </c>
      <c r="BD33" s="65">
        <v>392</v>
      </c>
      <c r="BE33" s="65" t="s">
        <v>113</v>
      </c>
      <c r="BF33" s="65"/>
      <c r="BG33" s="65">
        <v>0.75</v>
      </c>
      <c r="BH33" s="65">
        <v>1.55</v>
      </c>
      <c r="BI33" s="65">
        <v>0.86399999999999999</v>
      </c>
      <c r="BJ33" s="65">
        <v>29.695872606779599</v>
      </c>
      <c r="BK33" s="65">
        <v>13.182767980445901</v>
      </c>
      <c r="BL33" s="65">
        <v>0.46600000000000003</v>
      </c>
      <c r="BM33" s="65"/>
      <c r="BN33" s="65">
        <v>5.0183936838183598</v>
      </c>
      <c r="BO33" s="65">
        <v>10.6928254585434</v>
      </c>
      <c r="BP33" s="65"/>
      <c r="BQ33" s="65">
        <v>7.2077439834210599</v>
      </c>
      <c r="BR33" s="65">
        <v>1.7952821125537699</v>
      </c>
      <c r="BS33" s="65">
        <v>0.63967023207572005</v>
      </c>
      <c r="BT33" s="65">
        <v>2.13624292100332</v>
      </c>
      <c r="BU33" s="65"/>
      <c r="BV33" s="65">
        <v>2.4288352591743001</v>
      </c>
      <c r="BW33" s="65"/>
      <c r="BX33" s="65">
        <v>1.4320200488288499</v>
      </c>
      <c r="BY33" s="65"/>
      <c r="BZ33" s="65">
        <v>1.4900548546502099</v>
      </c>
      <c r="CA33" s="65">
        <v>0.24603824083232401</v>
      </c>
      <c r="CB33" s="65"/>
      <c r="CC33" s="65"/>
      <c r="CD33" s="65"/>
      <c r="CE33" s="65"/>
      <c r="CF33" s="65"/>
      <c r="CG33" s="65"/>
      <c r="CH33" s="65"/>
      <c r="CI33" s="65"/>
      <c r="CJ33" s="65"/>
      <c r="CK33" s="62" t="s">
        <v>19</v>
      </c>
      <c r="CL33" s="62" t="s">
        <v>1021</v>
      </c>
      <c r="CS33" s="58" t="s">
        <v>1019</v>
      </c>
      <c r="CT33" s="60"/>
      <c r="CU33" s="60"/>
      <c r="CV33" s="60"/>
      <c r="CW33" s="60"/>
      <c r="CX33" s="60"/>
      <c r="CY33" s="60"/>
      <c r="CZ33" s="60"/>
      <c r="DA33" s="60"/>
      <c r="DB33" s="60"/>
      <c r="DC33" s="60"/>
      <c r="DD33" s="60"/>
      <c r="DE33" s="60"/>
      <c r="DF33" s="60"/>
      <c r="DG33" s="60"/>
      <c r="DH33" s="60"/>
      <c r="DI33" s="60"/>
      <c r="DJ33" s="60"/>
      <c r="DK33" s="60"/>
    </row>
    <row r="34" spans="1:115" s="62" customFormat="1" ht="21.75" customHeight="1" x14ac:dyDescent="0.25">
      <c r="A34" s="61" t="s">
        <v>114</v>
      </c>
      <c r="B34" s="58">
        <v>83</v>
      </c>
      <c r="C34" s="58">
        <v>14</v>
      </c>
      <c r="D34" s="116">
        <v>325592.509202972</v>
      </c>
      <c r="E34" s="116">
        <v>6070843.06202514</v>
      </c>
      <c r="F34" s="62" t="s">
        <v>26</v>
      </c>
      <c r="G34" s="62" t="s">
        <v>115</v>
      </c>
      <c r="H34" s="62" t="s">
        <v>15</v>
      </c>
      <c r="I34" s="62" t="s">
        <v>16</v>
      </c>
      <c r="J34" s="62" t="s">
        <v>27</v>
      </c>
      <c r="L34" s="62" t="s">
        <v>110</v>
      </c>
      <c r="M34" s="62" t="s">
        <v>1191</v>
      </c>
      <c r="O34" s="65">
        <v>6.2350000000000003</v>
      </c>
      <c r="P34" s="65">
        <v>1.6953</v>
      </c>
      <c r="Q34" s="122">
        <v>0.16436300000000001</v>
      </c>
      <c r="S34" s="76">
        <v>0.51244800000000001</v>
      </c>
      <c r="T34" s="76"/>
      <c r="U34" s="71">
        <v>1890</v>
      </c>
      <c r="V34" s="65" t="s">
        <v>18</v>
      </c>
      <c r="W34" s="65" t="s">
        <v>18</v>
      </c>
      <c r="X34" s="65">
        <v>4.1589323426092344</v>
      </c>
      <c r="Y34" s="62" t="s">
        <v>1027</v>
      </c>
      <c r="AA34" s="62" t="s">
        <v>1020</v>
      </c>
      <c r="AB34" s="65">
        <v>54.877109960164397</v>
      </c>
      <c r="AC34" s="65">
        <v>0.403812695933285</v>
      </c>
      <c r="AD34" s="65">
        <v>15.210278213487101</v>
      </c>
      <c r="AE34" s="65"/>
      <c r="AF34" s="65">
        <v>9.8876437767338192</v>
      </c>
      <c r="AG34" s="65">
        <v>0.17602091874015</v>
      </c>
      <c r="AH34" s="65">
        <v>6.83375331579406</v>
      </c>
      <c r="AI34" s="65">
        <v>8.2522748374058494</v>
      </c>
      <c r="AJ34" s="65">
        <v>3.4272308295876299</v>
      </c>
      <c r="AK34" s="65">
        <v>0.80762539186657001</v>
      </c>
      <c r="AL34" s="65">
        <v>0.124250060287165</v>
      </c>
      <c r="AM34" s="65"/>
      <c r="AN34" s="65">
        <v>2.94</v>
      </c>
      <c r="AO34" s="65">
        <v>0.57999999999999996</v>
      </c>
      <c r="AP34" s="65">
        <v>129</v>
      </c>
      <c r="AQ34" s="65">
        <v>20</v>
      </c>
      <c r="AR34" s="65"/>
      <c r="AS34" s="65">
        <v>34.9</v>
      </c>
      <c r="AT34" s="65"/>
      <c r="AU34" s="65">
        <v>72</v>
      </c>
      <c r="AV34" s="65"/>
      <c r="AW34" s="65">
        <v>75</v>
      </c>
      <c r="AX34" s="65"/>
      <c r="AY34" s="65"/>
      <c r="AZ34" s="65"/>
      <c r="BA34" s="65">
        <v>18</v>
      </c>
      <c r="BB34" s="65"/>
      <c r="BC34" s="65">
        <v>194</v>
      </c>
      <c r="BD34" s="65">
        <v>188</v>
      </c>
      <c r="BE34" s="65">
        <v>0.26</v>
      </c>
      <c r="BF34" s="65"/>
      <c r="BG34" s="65">
        <v>0.42</v>
      </c>
      <c r="BH34" s="65">
        <v>1.1000000000000001</v>
      </c>
      <c r="BI34" s="65">
        <v>0.623</v>
      </c>
      <c r="BJ34" s="65">
        <v>23.755211458317799</v>
      </c>
      <c r="BK34" s="65">
        <v>10.7876831063927</v>
      </c>
      <c r="BL34" s="65">
        <v>0.46600000000000003</v>
      </c>
      <c r="BM34" s="65"/>
      <c r="BN34" s="65">
        <v>3.9194184524802198</v>
      </c>
      <c r="BO34" s="65">
        <v>9.1722082773785196</v>
      </c>
      <c r="BP34" s="65"/>
      <c r="BQ34" s="65">
        <v>5.7276541126665999</v>
      </c>
      <c r="BR34" s="65">
        <v>1.68519146408906</v>
      </c>
      <c r="BS34" s="65">
        <v>0.53481634203672801</v>
      </c>
      <c r="BT34" s="65">
        <v>1.8123417293337101</v>
      </c>
      <c r="BU34" s="65"/>
      <c r="BV34" s="65">
        <v>2.0149119953106598</v>
      </c>
      <c r="BW34" s="65"/>
      <c r="BX34" s="65">
        <v>1.23464125047105</v>
      </c>
      <c r="BY34" s="65"/>
      <c r="BZ34" s="65">
        <v>1.2967755911343</v>
      </c>
      <c r="CA34" s="65">
        <v>0.22332743876944</v>
      </c>
      <c r="CB34" s="65"/>
      <c r="CC34" s="65"/>
      <c r="CD34" s="65"/>
      <c r="CE34" s="65"/>
      <c r="CF34" s="65"/>
      <c r="CG34" s="65"/>
      <c r="CH34" s="65"/>
      <c r="CI34" s="65"/>
      <c r="CJ34" s="65"/>
      <c r="CK34" s="62" t="s">
        <v>19</v>
      </c>
      <c r="CL34" s="62" t="s">
        <v>1021</v>
      </c>
      <c r="CS34" s="58" t="s">
        <v>1019</v>
      </c>
      <c r="CT34" s="60"/>
      <c r="CU34" s="60"/>
      <c r="CV34" s="60"/>
      <c r="CW34" s="60"/>
      <c r="CX34" s="60"/>
      <c r="CY34" s="60"/>
      <c r="CZ34" s="60"/>
      <c r="DA34" s="60"/>
      <c r="DB34" s="60"/>
      <c r="DC34" s="60"/>
      <c r="DD34" s="60"/>
      <c r="DE34" s="60"/>
      <c r="DF34" s="60"/>
      <c r="DG34" s="60"/>
      <c r="DH34" s="60"/>
      <c r="DI34" s="60"/>
      <c r="DJ34" s="60"/>
      <c r="DK34" s="60"/>
    </row>
    <row r="35" spans="1:115" s="62" customFormat="1" ht="21.75" customHeight="1" x14ac:dyDescent="0.25">
      <c r="A35" s="61" t="s">
        <v>116</v>
      </c>
      <c r="B35" s="58">
        <v>83</v>
      </c>
      <c r="C35" s="58">
        <v>14</v>
      </c>
      <c r="D35" s="116">
        <v>323997.62606231199</v>
      </c>
      <c r="E35" s="116">
        <v>6074814.1850359896</v>
      </c>
      <c r="F35" s="62" t="s">
        <v>26</v>
      </c>
      <c r="G35" s="62" t="s">
        <v>117</v>
      </c>
      <c r="H35" s="62" t="s">
        <v>15</v>
      </c>
      <c r="I35" s="62" t="s">
        <v>16</v>
      </c>
      <c r="J35" s="62" t="s">
        <v>27</v>
      </c>
      <c r="L35" s="62" t="s">
        <v>110</v>
      </c>
      <c r="M35" s="62" t="s">
        <v>1191</v>
      </c>
      <c r="O35" s="65">
        <v>9.0459999999999994</v>
      </c>
      <c r="P35" s="65">
        <v>2.4470000000000001</v>
      </c>
      <c r="Q35" s="122">
        <v>0.16355500000000001</v>
      </c>
      <c r="S35" s="76">
        <v>0.51243499999999997</v>
      </c>
      <c r="T35" s="76"/>
      <c r="U35" s="71">
        <v>1890</v>
      </c>
      <c r="V35" s="65" t="s">
        <v>18</v>
      </c>
      <c r="W35" s="65" t="s">
        <v>18</v>
      </c>
      <c r="X35" s="65">
        <v>4.1010980840806335</v>
      </c>
      <c r="Y35" s="62" t="s">
        <v>1027</v>
      </c>
      <c r="AA35" s="62" t="s">
        <v>1020</v>
      </c>
      <c r="AB35" s="65">
        <v>56.847641225362203</v>
      </c>
      <c r="AC35" s="65">
        <v>0.38173552183999998</v>
      </c>
      <c r="AD35" s="65">
        <v>15.878134273290801</v>
      </c>
      <c r="AE35" s="65"/>
      <c r="AF35" s="65">
        <v>9.6731217916431902</v>
      </c>
      <c r="AG35" s="65">
        <v>0.16507482025513501</v>
      </c>
      <c r="AH35" s="65">
        <v>5.7569843563978402</v>
      </c>
      <c r="AI35" s="65">
        <v>5.12763660417514</v>
      </c>
      <c r="AJ35" s="65">
        <v>3.8689410997297302</v>
      </c>
      <c r="AK35" s="65">
        <v>2.1562898395826999</v>
      </c>
      <c r="AL35" s="65">
        <v>0.14444046772324301</v>
      </c>
      <c r="AM35" s="65"/>
      <c r="AN35" s="65">
        <v>2.82</v>
      </c>
      <c r="AO35" s="65">
        <v>0.35</v>
      </c>
      <c r="AP35" s="65">
        <v>37</v>
      </c>
      <c r="AQ35" s="65">
        <v>20</v>
      </c>
      <c r="AR35" s="65"/>
      <c r="AS35" s="65" t="s">
        <v>113</v>
      </c>
      <c r="AT35" s="65"/>
      <c r="AU35" s="65">
        <v>84</v>
      </c>
      <c r="AV35" s="65"/>
      <c r="AW35" s="65">
        <v>122</v>
      </c>
      <c r="AX35" s="65"/>
      <c r="AY35" s="65"/>
      <c r="AZ35" s="65"/>
      <c r="BA35" s="65">
        <v>24</v>
      </c>
      <c r="BB35" s="65"/>
      <c r="BC35" s="65">
        <v>676</v>
      </c>
      <c r="BD35" s="65">
        <v>206</v>
      </c>
      <c r="BE35" s="65" t="s">
        <v>113</v>
      </c>
      <c r="BF35" s="65"/>
      <c r="BG35" s="65">
        <v>0.5</v>
      </c>
      <c r="BH35" s="65">
        <v>1.61</v>
      </c>
      <c r="BI35" s="65">
        <v>1.2729999999999999</v>
      </c>
      <c r="BJ35" s="65">
        <v>41.2933212343764</v>
      </c>
      <c r="BK35" s="65">
        <v>14.349431272640199</v>
      </c>
      <c r="BL35" s="65">
        <v>0.66600000000000004</v>
      </c>
      <c r="BM35" s="65"/>
      <c r="BN35" s="65">
        <v>5.4185661937963898</v>
      </c>
      <c r="BO35" s="65">
        <v>12.9187965622276</v>
      </c>
      <c r="BP35" s="65"/>
      <c r="BQ35" s="65">
        <v>8.2659861915995396</v>
      </c>
      <c r="BR35" s="65">
        <v>2.2306378974815799</v>
      </c>
      <c r="BS35" s="65">
        <v>0.57425960188508596</v>
      </c>
      <c r="BT35" s="65">
        <v>2.4281137128547301</v>
      </c>
      <c r="BU35" s="65"/>
      <c r="BV35" s="65">
        <v>2.8279438452939201</v>
      </c>
      <c r="BW35" s="65"/>
      <c r="BX35" s="65">
        <v>1.7472608836372101</v>
      </c>
      <c r="BY35" s="65"/>
      <c r="BZ35" s="65">
        <v>1.7979576036053699</v>
      </c>
      <c r="CA35" s="65">
        <v>0.280609987978307</v>
      </c>
      <c r="CB35" s="65"/>
      <c r="CC35" s="65"/>
      <c r="CD35" s="65"/>
      <c r="CE35" s="65"/>
      <c r="CF35" s="65"/>
      <c r="CG35" s="65"/>
      <c r="CH35" s="65"/>
      <c r="CI35" s="65"/>
      <c r="CJ35" s="65"/>
      <c r="CK35" s="62" t="s">
        <v>19</v>
      </c>
      <c r="CL35" s="62" t="s">
        <v>1021</v>
      </c>
      <c r="CS35" s="58" t="s">
        <v>1019</v>
      </c>
      <c r="CT35" s="60"/>
      <c r="CU35" s="60"/>
      <c r="CV35" s="60"/>
      <c r="CW35" s="60"/>
      <c r="CX35" s="60"/>
      <c r="CY35" s="60"/>
      <c r="CZ35" s="60"/>
      <c r="DA35" s="60"/>
      <c r="DB35" s="60"/>
      <c r="DC35" s="60"/>
      <c r="DD35" s="60"/>
      <c r="DE35" s="60"/>
      <c r="DF35" s="60"/>
      <c r="DG35" s="60"/>
      <c r="DH35" s="60"/>
      <c r="DI35" s="60"/>
      <c r="DJ35" s="60"/>
      <c r="DK35" s="60"/>
    </row>
    <row r="36" spans="1:115" ht="21.75" customHeight="1" x14ac:dyDescent="0.25">
      <c r="A36" s="61" t="s">
        <v>118</v>
      </c>
      <c r="B36" s="58">
        <v>83</v>
      </c>
      <c r="C36" s="58">
        <v>14</v>
      </c>
      <c r="D36" s="116">
        <v>325604.5147149</v>
      </c>
      <c r="E36" s="116">
        <v>6071452.0742619401</v>
      </c>
      <c r="F36" s="62" t="s">
        <v>26</v>
      </c>
      <c r="G36" s="62" t="s">
        <v>115</v>
      </c>
      <c r="H36" s="62" t="s">
        <v>15</v>
      </c>
      <c r="I36" s="62" t="s">
        <v>16</v>
      </c>
      <c r="J36" s="62" t="s">
        <v>27</v>
      </c>
      <c r="K36" s="62"/>
      <c r="L36" s="62" t="s">
        <v>110</v>
      </c>
      <c r="M36" s="62" t="s">
        <v>1191</v>
      </c>
      <c r="N36" s="62"/>
      <c r="O36" s="65">
        <v>7.3689999999999998</v>
      </c>
      <c r="P36" s="65">
        <v>1.899</v>
      </c>
      <c r="Q36" s="122">
        <v>0.15579999999999999</v>
      </c>
      <c r="R36" s="62"/>
      <c r="S36" s="76">
        <v>0.51233600000000001</v>
      </c>
      <c r="T36" s="76"/>
      <c r="U36" s="71">
        <v>1890</v>
      </c>
      <c r="V36" s="65" t="s">
        <v>18</v>
      </c>
      <c r="W36" s="65" t="s">
        <v>18</v>
      </c>
      <c r="X36" s="65">
        <v>4.0511427927987382</v>
      </c>
      <c r="Y36" s="62" t="s">
        <v>1027</v>
      </c>
      <c r="Z36" s="62"/>
      <c r="AA36" s="62" t="s">
        <v>1020</v>
      </c>
      <c r="AB36" s="65">
        <v>53.590590036683601</v>
      </c>
      <c r="AC36" s="65">
        <v>0.49707213947068801</v>
      </c>
      <c r="AD36" s="65">
        <v>16.724406359274202</v>
      </c>
      <c r="AE36" s="65"/>
      <c r="AF36" s="65">
        <v>10.309545834257801</v>
      </c>
      <c r="AG36" s="65">
        <v>0.186402052301508</v>
      </c>
      <c r="AH36" s="65">
        <v>6.3066027695343498</v>
      </c>
      <c r="AI36" s="65">
        <v>8.7194737798816497</v>
      </c>
      <c r="AJ36" s="65">
        <v>2.4750050277811302</v>
      </c>
      <c r="AK36" s="65">
        <v>1.05627829637521</v>
      </c>
      <c r="AL36" s="65">
        <v>0.13462370443997801</v>
      </c>
      <c r="AM36" s="65"/>
      <c r="AN36" s="65">
        <v>3.47</v>
      </c>
      <c r="AO36" s="65">
        <v>0.15</v>
      </c>
      <c r="AP36" s="65">
        <v>66.3</v>
      </c>
      <c r="AQ36" s="65">
        <v>23.1</v>
      </c>
      <c r="AR36" s="65"/>
      <c r="AS36" s="65">
        <v>42.22</v>
      </c>
      <c r="AT36" s="65">
        <v>249.8</v>
      </c>
      <c r="AU36" s="65">
        <v>90</v>
      </c>
      <c r="AV36" s="65">
        <v>4.07</v>
      </c>
      <c r="AW36" s="65">
        <v>85</v>
      </c>
      <c r="AX36" s="65"/>
      <c r="AY36" s="65"/>
      <c r="AZ36" s="65"/>
      <c r="BA36" s="65">
        <v>16.670000000000002</v>
      </c>
      <c r="BB36" s="65">
        <v>0.05</v>
      </c>
      <c r="BC36" s="65">
        <v>388</v>
      </c>
      <c r="BD36" s="65">
        <v>287</v>
      </c>
      <c r="BE36" s="65">
        <v>0.25</v>
      </c>
      <c r="BF36" s="65"/>
      <c r="BG36" s="65">
        <v>0.39</v>
      </c>
      <c r="BH36" s="65">
        <v>1.74</v>
      </c>
      <c r="BI36" s="65">
        <v>0.85</v>
      </c>
      <c r="BJ36" s="65">
        <v>27.1</v>
      </c>
      <c r="BK36" s="65">
        <v>11.08</v>
      </c>
      <c r="BL36" s="65">
        <v>0.67</v>
      </c>
      <c r="BM36" s="65"/>
      <c r="BN36" s="65">
        <v>4.82</v>
      </c>
      <c r="BO36" s="65">
        <v>11.03</v>
      </c>
      <c r="BP36" s="65"/>
      <c r="BQ36" s="65">
        <v>7.23</v>
      </c>
      <c r="BR36" s="65">
        <v>1.73</v>
      </c>
      <c r="BS36" s="65">
        <v>0.57999999999999996</v>
      </c>
      <c r="BT36" s="65">
        <v>2.16</v>
      </c>
      <c r="BU36" s="65"/>
      <c r="BV36" s="65">
        <v>2.1800000000000002</v>
      </c>
      <c r="BW36" s="65"/>
      <c r="BX36" s="65">
        <v>1.4</v>
      </c>
      <c r="BY36" s="65"/>
      <c r="BZ36" s="65">
        <v>1.36</v>
      </c>
      <c r="CA36" s="65">
        <v>0.21</v>
      </c>
      <c r="CB36" s="65"/>
      <c r="CC36" s="65"/>
      <c r="CD36" s="65"/>
      <c r="CE36" s="65"/>
      <c r="CF36" s="65"/>
      <c r="CG36" s="65"/>
      <c r="CH36" s="65"/>
      <c r="CI36" s="65"/>
      <c r="CJ36" s="65"/>
      <c r="CK36" s="62" t="s">
        <v>19</v>
      </c>
      <c r="CL36" s="62" t="s">
        <v>1021</v>
      </c>
      <c r="CM36" s="62"/>
      <c r="CN36" s="62"/>
      <c r="CO36" s="62"/>
      <c r="CP36" s="62"/>
      <c r="CQ36" s="62"/>
      <c r="CR36" s="62"/>
      <c r="CS36" s="58" t="s">
        <v>1019</v>
      </c>
    </row>
    <row r="37" spans="1:115" ht="21.75" customHeight="1" x14ac:dyDescent="0.25">
      <c r="A37" s="61" t="s">
        <v>119</v>
      </c>
      <c r="B37" s="58">
        <v>83</v>
      </c>
      <c r="C37" s="58">
        <v>14</v>
      </c>
      <c r="D37" s="116">
        <v>326771.44915293698</v>
      </c>
      <c r="E37" s="116">
        <v>6071016.0377587201</v>
      </c>
      <c r="F37" s="62" t="s">
        <v>26</v>
      </c>
      <c r="G37" s="62" t="s">
        <v>115</v>
      </c>
      <c r="H37" s="62" t="s">
        <v>15</v>
      </c>
      <c r="I37" s="62" t="s">
        <v>16</v>
      </c>
      <c r="J37" s="62" t="s">
        <v>17</v>
      </c>
      <c r="K37" s="62"/>
      <c r="L37" s="62" t="s">
        <v>120</v>
      </c>
      <c r="M37" s="62" t="s">
        <v>1213</v>
      </c>
      <c r="N37" s="62"/>
      <c r="O37" s="65">
        <v>13.849</v>
      </c>
      <c r="P37" s="65">
        <v>4.4130000000000003</v>
      </c>
      <c r="Q37" s="122">
        <v>0.19264100000000001</v>
      </c>
      <c r="R37" s="62"/>
      <c r="S37" s="76">
        <v>0.51283100000000004</v>
      </c>
      <c r="T37" s="76"/>
      <c r="U37" s="71">
        <v>1900</v>
      </c>
      <c r="V37" s="65" t="s">
        <v>18</v>
      </c>
      <c r="W37" s="65" t="s">
        <v>18</v>
      </c>
      <c r="X37" s="65">
        <v>4.7702285568932563</v>
      </c>
      <c r="Y37" s="62" t="s">
        <v>1027</v>
      </c>
      <c r="Z37" s="62"/>
      <c r="AA37" s="62" t="s">
        <v>1019</v>
      </c>
      <c r="AB37" s="65">
        <v>48.113572037021001</v>
      </c>
      <c r="AC37" s="65">
        <v>2.3434627759411</v>
      </c>
      <c r="AD37" s="65">
        <v>13.2519709188173</v>
      </c>
      <c r="AE37" s="65"/>
      <c r="AF37" s="65">
        <v>17.543292060692099</v>
      </c>
      <c r="AG37" s="65">
        <v>0.248863303639762</v>
      </c>
      <c r="AH37" s="65">
        <v>5.5164698973480704</v>
      </c>
      <c r="AI37" s="65">
        <v>9.5604985814941994</v>
      </c>
      <c r="AJ37" s="65">
        <v>2.7063884270824299</v>
      </c>
      <c r="AK37" s="65">
        <v>0.40440286841461398</v>
      </c>
      <c r="AL37" s="65">
        <v>0.31107912954970302</v>
      </c>
      <c r="AM37" s="65"/>
      <c r="AN37" s="65">
        <v>3.06</v>
      </c>
      <c r="AO37" s="65">
        <v>0.32</v>
      </c>
      <c r="AP37" s="65">
        <v>85</v>
      </c>
      <c r="AQ37" s="65">
        <v>70</v>
      </c>
      <c r="AR37" s="65"/>
      <c r="AS37" s="65">
        <v>41.3</v>
      </c>
      <c r="AT37" s="65"/>
      <c r="AU37" s="65">
        <v>70</v>
      </c>
      <c r="AV37" s="65"/>
      <c r="AW37" s="65">
        <v>73</v>
      </c>
      <c r="AX37" s="65"/>
      <c r="AY37" s="65"/>
      <c r="AZ37" s="65"/>
      <c r="BA37" s="65"/>
      <c r="BB37" s="65"/>
      <c r="BC37" s="65">
        <v>120</v>
      </c>
      <c r="BD37" s="65">
        <v>200</v>
      </c>
      <c r="BE37" s="65"/>
      <c r="BF37" s="65"/>
      <c r="BG37" s="65">
        <v>0.56000000000000005</v>
      </c>
      <c r="BH37" s="65"/>
      <c r="BI37" s="65">
        <v>3.7</v>
      </c>
      <c r="BJ37" s="65">
        <v>84</v>
      </c>
      <c r="BK37" s="65">
        <v>33</v>
      </c>
      <c r="BL37" s="65"/>
      <c r="BM37" s="65"/>
      <c r="BN37" s="65">
        <v>6.6</v>
      </c>
      <c r="BO37" s="65">
        <v>21</v>
      </c>
      <c r="BP37" s="65"/>
      <c r="BQ37" s="65">
        <v>14</v>
      </c>
      <c r="BR37" s="65">
        <v>4.4000000000000004</v>
      </c>
      <c r="BS37" s="65">
        <v>1.78</v>
      </c>
      <c r="BT37" s="65"/>
      <c r="BU37" s="65"/>
      <c r="BV37" s="65">
        <v>5.6</v>
      </c>
      <c r="BW37" s="65"/>
      <c r="BX37" s="65"/>
      <c r="BY37" s="65"/>
      <c r="BZ37" s="65">
        <v>3.67</v>
      </c>
      <c r="CA37" s="65">
        <v>0.56000000000000005</v>
      </c>
      <c r="CB37" s="65"/>
      <c r="CC37" s="65"/>
      <c r="CD37" s="65"/>
      <c r="CE37" s="65"/>
      <c r="CF37" s="65"/>
      <c r="CG37" s="65"/>
      <c r="CH37" s="65"/>
      <c r="CI37" s="65"/>
      <c r="CJ37" s="65"/>
      <c r="CK37" s="62" t="s">
        <v>66</v>
      </c>
      <c r="CL37" s="62" t="s">
        <v>1023</v>
      </c>
      <c r="CM37" s="62"/>
      <c r="CN37" s="62"/>
      <c r="CO37" s="62"/>
      <c r="CP37" s="62"/>
      <c r="CQ37" s="62"/>
      <c r="CR37" s="62"/>
      <c r="CS37" s="58" t="s">
        <v>1019</v>
      </c>
    </row>
    <row r="38" spans="1:115" ht="21.75" customHeight="1" x14ac:dyDescent="0.25">
      <c r="A38" s="61" t="s">
        <v>121</v>
      </c>
      <c r="B38" s="58">
        <v>83</v>
      </c>
      <c r="C38" s="58">
        <v>14</v>
      </c>
      <c r="D38" s="116">
        <v>326773.44901420898</v>
      </c>
      <c r="E38" s="116">
        <v>6071013.0376519104</v>
      </c>
      <c r="F38" s="62" t="s">
        <v>26</v>
      </c>
      <c r="G38" s="62" t="s">
        <v>115</v>
      </c>
      <c r="H38" s="62" t="s">
        <v>15</v>
      </c>
      <c r="I38" s="62" t="s">
        <v>16</v>
      </c>
      <c r="J38" s="62" t="s">
        <v>17</v>
      </c>
      <c r="K38" s="62"/>
      <c r="L38" s="62" t="s">
        <v>120</v>
      </c>
      <c r="M38" s="62" t="s">
        <v>1213</v>
      </c>
      <c r="N38" s="62"/>
      <c r="O38" s="65">
        <v>14.119</v>
      </c>
      <c r="P38" s="65">
        <v>4.4480000000000004</v>
      </c>
      <c r="Q38" s="122">
        <v>0.19045999999999999</v>
      </c>
      <c r="R38" s="62"/>
      <c r="S38" s="76">
        <v>0.51279399999999997</v>
      </c>
      <c r="T38" s="76"/>
      <c r="U38" s="71">
        <v>1900</v>
      </c>
      <c r="V38" s="65" t="s">
        <v>18</v>
      </c>
      <c r="W38" s="65" t="s">
        <v>18</v>
      </c>
      <c r="X38" s="65">
        <v>4.5755586694146535</v>
      </c>
      <c r="Y38" s="62" t="s">
        <v>1027</v>
      </c>
      <c r="Z38" s="62"/>
      <c r="AA38" s="62" t="s">
        <v>1019</v>
      </c>
      <c r="AB38" s="65">
        <v>48.804114743250103</v>
      </c>
      <c r="AC38" s="65">
        <v>2.44278251196415</v>
      </c>
      <c r="AD38" s="65">
        <v>12.9457166034894</v>
      </c>
      <c r="AE38" s="65"/>
      <c r="AF38" s="65">
        <v>17.6153560416478</v>
      </c>
      <c r="AG38" s="65">
        <v>0.247370380958395</v>
      </c>
      <c r="AH38" s="65">
        <v>5.2153921985395</v>
      </c>
      <c r="AI38" s="65">
        <v>8.6064278375108394</v>
      </c>
      <c r="AJ38" s="65">
        <v>2.81383808340175</v>
      </c>
      <c r="AK38" s="65">
        <v>0.98948152383358101</v>
      </c>
      <c r="AL38" s="65">
        <v>0.31952007540459398</v>
      </c>
      <c r="AM38" s="65"/>
      <c r="AN38" s="65">
        <v>2.83</v>
      </c>
      <c r="AO38" s="65">
        <v>0.21</v>
      </c>
      <c r="AP38" s="65">
        <v>92</v>
      </c>
      <c r="AQ38" s="65">
        <v>64</v>
      </c>
      <c r="AR38" s="65"/>
      <c r="AS38" s="65" t="s">
        <v>113</v>
      </c>
      <c r="AT38" s="65"/>
      <c r="AU38" s="65">
        <v>80</v>
      </c>
      <c r="AV38" s="65"/>
      <c r="AW38" s="65">
        <v>58</v>
      </c>
      <c r="AX38" s="65"/>
      <c r="AY38" s="65"/>
      <c r="AZ38" s="65"/>
      <c r="BA38" s="65"/>
      <c r="BB38" s="65"/>
      <c r="BC38" s="65">
        <v>385</v>
      </c>
      <c r="BD38" s="65">
        <v>266</v>
      </c>
      <c r="BE38" s="65" t="s">
        <v>113</v>
      </c>
      <c r="BF38" s="65"/>
      <c r="BG38" s="65">
        <v>0.53</v>
      </c>
      <c r="BH38" s="65">
        <v>4.1500000000000004</v>
      </c>
      <c r="BI38" s="65">
        <v>3.2959999999999998</v>
      </c>
      <c r="BJ38" s="65">
        <v>119.323738238543</v>
      </c>
      <c r="BK38" s="65">
        <v>30.1008013066239</v>
      </c>
      <c r="BL38" s="65">
        <v>0.42</v>
      </c>
      <c r="BM38" s="65"/>
      <c r="BN38" s="65">
        <v>5.63711557863338</v>
      </c>
      <c r="BO38" s="65">
        <v>16.172752033793198</v>
      </c>
      <c r="BP38" s="65"/>
      <c r="BQ38" s="65">
        <v>13.551220168305001</v>
      </c>
      <c r="BR38" s="65">
        <v>4.3228427449492797</v>
      </c>
      <c r="BS38" s="65">
        <v>1.3763287324431199</v>
      </c>
      <c r="BT38" s="65">
        <v>5.1662168221009797</v>
      </c>
      <c r="BU38" s="65"/>
      <c r="BV38" s="65">
        <v>6.2195842007459898</v>
      </c>
      <c r="BW38" s="65"/>
      <c r="BX38" s="65">
        <v>3.4939994054664298</v>
      </c>
      <c r="BY38" s="65"/>
      <c r="BZ38" s="65">
        <v>3.25508408005981</v>
      </c>
      <c r="CA38" s="65">
        <v>0.480011476731807</v>
      </c>
      <c r="CB38" s="65"/>
      <c r="CC38" s="65"/>
      <c r="CD38" s="65"/>
      <c r="CE38" s="65"/>
      <c r="CF38" s="65"/>
      <c r="CG38" s="65"/>
      <c r="CH38" s="65"/>
      <c r="CI38" s="65"/>
      <c r="CJ38" s="65"/>
      <c r="CK38" s="62" t="s">
        <v>19</v>
      </c>
      <c r="CL38" s="62" t="s">
        <v>1023</v>
      </c>
      <c r="CM38" s="62"/>
      <c r="CN38" s="62"/>
      <c r="CO38" s="62"/>
      <c r="CP38" s="62"/>
      <c r="CQ38" s="62"/>
      <c r="CR38" s="62"/>
      <c r="CS38" s="58" t="s">
        <v>1019</v>
      </c>
    </row>
    <row r="39" spans="1:115" ht="21.75" customHeight="1" x14ac:dyDescent="0.25">
      <c r="A39" s="61" t="s">
        <v>122</v>
      </c>
      <c r="B39" s="58">
        <v>83</v>
      </c>
      <c r="C39" s="58">
        <v>14</v>
      </c>
      <c r="D39" s="116">
        <v>326772.449100575</v>
      </c>
      <c r="E39" s="116">
        <v>6071016.0377350803</v>
      </c>
      <c r="F39" s="62" t="s">
        <v>26</v>
      </c>
      <c r="G39" s="62" t="s">
        <v>115</v>
      </c>
      <c r="H39" s="62" t="s">
        <v>15</v>
      </c>
      <c r="I39" s="62" t="s">
        <v>16</v>
      </c>
      <c r="J39" s="62" t="s">
        <v>17</v>
      </c>
      <c r="K39" s="62"/>
      <c r="L39" s="62" t="s">
        <v>120</v>
      </c>
      <c r="M39" s="62" t="s">
        <v>1213</v>
      </c>
      <c r="N39" s="62"/>
      <c r="O39" s="65">
        <v>17.648</v>
      </c>
      <c r="P39" s="65">
        <v>5.6950000000000003</v>
      </c>
      <c r="Q39" s="122">
        <v>0.19508200000000001</v>
      </c>
      <c r="R39" s="62"/>
      <c r="S39" s="76">
        <v>0.51284799999999997</v>
      </c>
      <c r="T39" s="76"/>
      <c r="U39" s="71">
        <v>1900</v>
      </c>
      <c r="V39" s="65" t="s">
        <v>18</v>
      </c>
      <c r="W39" s="65" t="s">
        <v>18</v>
      </c>
      <c r="X39" s="65">
        <v>4.5096463854541708</v>
      </c>
      <c r="Y39" s="62" t="s">
        <v>1027</v>
      </c>
      <c r="Z39" s="62"/>
      <c r="AA39" s="62" t="s">
        <v>1019</v>
      </c>
      <c r="AB39" s="65">
        <v>49.103674003871902</v>
      </c>
      <c r="AC39" s="65">
        <v>2.7308444094493298</v>
      </c>
      <c r="AD39" s="65">
        <v>12.3042574523868</v>
      </c>
      <c r="AE39" s="65"/>
      <c r="AF39" s="65">
        <v>18.600226451923501</v>
      </c>
      <c r="AG39" s="65">
        <v>0.22671161135051099</v>
      </c>
      <c r="AH39" s="65">
        <v>4.3796561283621402</v>
      </c>
      <c r="AI39" s="65">
        <v>8.1513129353751808</v>
      </c>
      <c r="AJ39" s="65">
        <v>3.6583010013377799</v>
      </c>
      <c r="AK39" s="65">
        <v>0.422508002971406</v>
      </c>
      <c r="AL39" s="65">
        <v>0.422508002971406</v>
      </c>
      <c r="AM39" s="65"/>
      <c r="AN39" s="65">
        <v>2.74</v>
      </c>
      <c r="AO39" s="65">
        <v>0.4</v>
      </c>
      <c r="AP39" s="65"/>
      <c r="AQ39" s="65">
        <v>8</v>
      </c>
      <c r="AR39" s="65"/>
      <c r="AS39" s="65" t="s">
        <v>113</v>
      </c>
      <c r="AT39" s="65"/>
      <c r="AU39" s="65">
        <v>80</v>
      </c>
      <c r="AV39" s="65"/>
      <c r="AW39" s="65">
        <v>84</v>
      </c>
      <c r="AX39" s="65"/>
      <c r="AY39" s="65"/>
      <c r="AZ39" s="65"/>
      <c r="BA39" s="65"/>
      <c r="BB39" s="65"/>
      <c r="BC39" s="65">
        <v>120</v>
      </c>
      <c r="BD39" s="65">
        <v>189</v>
      </c>
      <c r="BE39" s="65" t="s">
        <v>113</v>
      </c>
      <c r="BF39" s="65"/>
      <c r="BG39" s="65">
        <v>0.72</v>
      </c>
      <c r="BH39" s="65">
        <v>6.46</v>
      </c>
      <c r="BI39" s="65">
        <v>4.165</v>
      </c>
      <c r="BJ39" s="65">
        <v>150.88067721838601</v>
      </c>
      <c r="BK39" s="65">
        <v>41.167941104308802</v>
      </c>
      <c r="BL39" s="65">
        <v>0.50700000000000001</v>
      </c>
      <c r="BM39" s="65"/>
      <c r="BN39" s="65">
        <v>7.2179372478721602</v>
      </c>
      <c r="BO39" s="65">
        <v>20.4439728872396</v>
      </c>
      <c r="BP39" s="65"/>
      <c r="BQ39" s="65">
        <v>16.855559431838699</v>
      </c>
      <c r="BR39" s="65">
        <v>5.51123485178727</v>
      </c>
      <c r="BS39" s="65">
        <v>1.9963026888220501</v>
      </c>
      <c r="BT39" s="65">
        <v>7.0598341754526199</v>
      </c>
      <c r="BU39" s="65"/>
      <c r="BV39" s="65">
        <v>8.2146414711126194</v>
      </c>
      <c r="BW39" s="65"/>
      <c r="BX39" s="65">
        <v>4.7780025498287699</v>
      </c>
      <c r="BY39" s="65"/>
      <c r="BZ39" s="65">
        <v>4.2989651070514396</v>
      </c>
      <c r="CA39" s="65">
        <v>0.70490057243669801</v>
      </c>
      <c r="CB39" s="65"/>
      <c r="CC39" s="65"/>
      <c r="CD39" s="65"/>
      <c r="CE39" s="65"/>
      <c r="CF39" s="65"/>
      <c r="CG39" s="65"/>
      <c r="CH39" s="65"/>
      <c r="CI39" s="65"/>
      <c r="CJ39" s="65"/>
      <c r="CK39" s="62" t="s">
        <v>19</v>
      </c>
      <c r="CL39" s="62" t="s">
        <v>1023</v>
      </c>
      <c r="CM39" s="62"/>
      <c r="CN39" s="62"/>
      <c r="CO39" s="62"/>
      <c r="CP39" s="62"/>
      <c r="CQ39" s="62"/>
      <c r="CR39" s="62"/>
      <c r="CS39" s="58" t="s">
        <v>1019</v>
      </c>
    </row>
    <row r="40" spans="1:115" s="62" customFormat="1" ht="21.75" customHeight="1" x14ac:dyDescent="0.25">
      <c r="A40" s="64" t="s">
        <v>123</v>
      </c>
      <c r="B40" s="58">
        <v>83</v>
      </c>
      <c r="C40" s="58">
        <v>14</v>
      </c>
      <c r="D40" s="116">
        <v>426889.54622525902</v>
      </c>
      <c r="E40" s="116">
        <v>6006573.6237807404</v>
      </c>
      <c r="F40" s="60" t="s">
        <v>29</v>
      </c>
      <c r="G40" s="60" t="s">
        <v>83</v>
      </c>
      <c r="H40" s="60" t="s">
        <v>15</v>
      </c>
      <c r="I40" s="60" t="s">
        <v>10</v>
      </c>
      <c r="J40" s="60"/>
      <c r="K40" s="60"/>
      <c r="L40" s="60" t="s">
        <v>83</v>
      </c>
      <c r="M40" s="60" t="s">
        <v>1214</v>
      </c>
      <c r="N40" s="60"/>
      <c r="O40" s="63">
        <v>13.57</v>
      </c>
      <c r="P40" s="63">
        <v>4.4800000000000004</v>
      </c>
      <c r="Q40" s="124">
        <v>0.19980000000000001</v>
      </c>
      <c r="S40" s="125">
        <v>0.512907</v>
      </c>
      <c r="T40" s="125">
        <v>7.9999999999999996E-6</v>
      </c>
      <c r="U40" s="83">
        <v>1850</v>
      </c>
      <c r="V40" s="60" t="s">
        <v>18</v>
      </c>
      <c r="X40" s="63">
        <v>4.5</v>
      </c>
      <c r="Y40" s="60" t="s">
        <v>1026</v>
      </c>
      <c r="Z40" s="66"/>
      <c r="AA40" s="66" t="s">
        <v>1095</v>
      </c>
      <c r="AB40" s="63">
        <v>74.150000000000006</v>
      </c>
      <c r="AC40" s="63">
        <v>0.28699999999999998</v>
      </c>
      <c r="AD40" s="63">
        <v>12.25</v>
      </c>
      <c r="AE40" s="63">
        <v>4.32</v>
      </c>
      <c r="AF40" s="63"/>
      <c r="AG40" s="63">
        <v>7.0999999999999994E-2</v>
      </c>
      <c r="AH40" s="63">
        <v>0.54</v>
      </c>
      <c r="AI40" s="63">
        <v>2.4</v>
      </c>
      <c r="AJ40" s="63">
        <v>3.74</v>
      </c>
      <c r="AK40" s="63">
        <v>0.91</v>
      </c>
      <c r="AL40" s="63">
        <v>7.0000000000000007E-2</v>
      </c>
      <c r="AM40" s="63">
        <v>0.52</v>
      </c>
      <c r="AN40" s="63"/>
      <c r="AO40" s="63"/>
      <c r="AP40" s="63" t="s">
        <v>527</v>
      </c>
      <c r="AQ40" s="63" t="s">
        <v>527</v>
      </c>
      <c r="AR40" s="63">
        <v>3</v>
      </c>
      <c r="AS40" s="63">
        <v>14</v>
      </c>
      <c r="AT40" s="63" t="s">
        <v>23</v>
      </c>
      <c r="AU40" s="63">
        <v>30</v>
      </c>
      <c r="AV40" s="63">
        <v>12</v>
      </c>
      <c r="AW40" s="63">
        <v>70</v>
      </c>
      <c r="AX40" s="63" t="s">
        <v>476</v>
      </c>
      <c r="AY40" s="63" t="s">
        <v>12</v>
      </c>
      <c r="AZ40" s="63"/>
      <c r="BA40" s="63">
        <v>17</v>
      </c>
      <c r="BB40" s="63">
        <v>0.6</v>
      </c>
      <c r="BC40" s="63">
        <v>323</v>
      </c>
      <c r="BD40" s="63">
        <v>122</v>
      </c>
      <c r="BE40" s="63">
        <v>0.57999999999999996</v>
      </c>
      <c r="BF40" s="63">
        <v>13</v>
      </c>
      <c r="BG40" s="63">
        <v>0.11</v>
      </c>
      <c r="BH40" s="63">
        <v>2.2999999999999998</v>
      </c>
      <c r="BI40" s="63">
        <v>3.7</v>
      </c>
      <c r="BJ40" s="63">
        <v>135</v>
      </c>
      <c r="BK40" s="63">
        <v>51.8</v>
      </c>
      <c r="BL40" s="63">
        <v>0.85</v>
      </c>
      <c r="BM40" s="63">
        <v>0.65</v>
      </c>
      <c r="BN40" s="63">
        <v>8.74</v>
      </c>
      <c r="BO40" s="63">
        <v>20.399999999999999</v>
      </c>
      <c r="BP40" s="63">
        <v>2.92</v>
      </c>
      <c r="BQ40" s="63">
        <v>13.8</v>
      </c>
      <c r="BR40" s="63">
        <v>4.68</v>
      </c>
      <c r="BS40" s="63">
        <v>0.94499999999999995</v>
      </c>
      <c r="BT40" s="63">
        <v>6.33</v>
      </c>
      <c r="BU40" s="63">
        <v>1.26</v>
      </c>
      <c r="BV40" s="63">
        <v>8.42</v>
      </c>
      <c r="BW40" s="63">
        <v>1.82</v>
      </c>
      <c r="BX40" s="63">
        <v>5.74</v>
      </c>
      <c r="BY40" s="63">
        <v>0.92900000000000005</v>
      </c>
      <c r="BZ40" s="63">
        <v>6.49</v>
      </c>
      <c r="CA40" s="63">
        <v>1.08</v>
      </c>
      <c r="CB40" s="63"/>
      <c r="CC40" s="63" t="s">
        <v>476</v>
      </c>
      <c r="CD40" s="63">
        <v>2</v>
      </c>
      <c r="CE40" s="63">
        <v>2.6</v>
      </c>
      <c r="CF40" s="63" t="s">
        <v>14</v>
      </c>
      <c r="CG40" s="63" t="s">
        <v>13</v>
      </c>
      <c r="CH40" s="63" t="s">
        <v>14</v>
      </c>
      <c r="CI40" s="63">
        <v>690</v>
      </c>
      <c r="CJ40" s="63">
        <v>1.6</v>
      </c>
      <c r="CK40" s="60"/>
      <c r="CL40" s="66" t="s">
        <v>1095</v>
      </c>
      <c r="CM40" s="60" t="s">
        <v>33</v>
      </c>
      <c r="CO40" s="60" t="s">
        <v>33</v>
      </c>
      <c r="CQ40" s="60" t="s">
        <v>1243</v>
      </c>
      <c r="CR40" s="60" t="s">
        <v>85</v>
      </c>
      <c r="CS40" s="60" t="s">
        <v>1095</v>
      </c>
      <c r="CT40" s="60"/>
      <c r="CU40" s="60"/>
      <c r="CV40" s="60"/>
      <c r="CW40" s="60"/>
      <c r="CX40" s="60"/>
      <c r="CY40" s="60"/>
      <c r="CZ40" s="60"/>
      <c r="DA40" s="60"/>
      <c r="DB40" s="60"/>
      <c r="DC40" s="60"/>
      <c r="DD40" s="60"/>
      <c r="DE40" s="60"/>
      <c r="DF40" s="60"/>
      <c r="DG40" s="60"/>
      <c r="DH40" s="60"/>
      <c r="DI40" s="60"/>
      <c r="DJ40" s="60"/>
      <c r="DK40" s="60"/>
    </row>
    <row r="41" spans="1:115" s="62" customFormat="1" ht="21.75" customHeight="1" x14ac:dyDescent="0.25">
      <c r="A41" s="64" t="s">
        <v>124</v>
      </c>
      <c r="B41" s="58">
        <v>83</v>
      </c>
      <c r="C41" s="58">
        <v>14</v>
      </c>
      <c r="D41" s="116">
        <v>416830.51406155998</v>
      </c>
      <c r="E41" s="116">
        <v>6005954.8189399699</v>
      </c>
      <c r="F41" s="60" t="s">
        <v>29</v>
      </c>
      <c r="G41" s="60" t="s">
        <v>83</v>
      </c>
      <c r="H41" s="60" t="s">
        <v>15</v>
      </c>
      <c r="I41" s="60" t="s">
        <v>10</v>
      </c>
      <c r="J41" s="60"/>
      <c r="K41" s="60"/>
      <c r="L41" s="60" t="s">
        <v>83</v>
      </c>
      <c r="M41" s="60" t="s">
        <v>125</v>
      </c>
      <c r="N41" s="60"/>
      <c r="O41" s="63">
        <v>12.59</v>
      </c>
      <c r="P41" s="63">
        <v>4.28</v>
      </c>
      <c r="Q41" s="124">
        <v>0.2056</v>
      </c>
      <c r="S41" s="125">
        <v>0.512965</v>
      </c>
      <c r="T41" s="125">
        <v>6.0000000000000002E-6</v>
      </c>
      <c r="U41" s="83">
        <v>1850</v>
      </c>
      <c r="V41" s="60" t="s">
        <v>18</v>
      </c>
      <c r="X41" s="63">
        <v>4.3</v>
      </c>
      <c r="Y41" s="60" t="s">
        <v>1026</v>
      </c>
      <c r="Z41" s="66"/>
      <c r="AA41" s="66" t="s">
        <v>1095</v>
      </c>
      <c r="AB41" s="63">
        <v>76.03</v>
      </c>
      <c r="AC41" s="63">
        <v>0.28699999999999998</v>
      </c>
      <c r="AD41" s="63">
        <v>11.54</v>
      </c>
      <c r="AE41" s="63">
        <v>3.22</v>
      </c>
      <c r="AF41" s="63"/>
      <c r="AG41" s="63">
        <v>5.0999999999999997E-2</v>
      </c>
      <c r="AH41" s="63">
        <v>0.63</v>
      </c>
      <c r="AI41" s="63">
        <v>2.08</v>
      </c>
      <c r="AJ41" s="63">
        <v>4.16</v>
      </c>
      <c r="AK41" s="63">
        <v>0.6</v>
      </c>
      <c r="AL41" s="63">
        <v>0.06</v>
      </c>
      <c r="AM41" s="63">
        <v>0.65</v>
      </c>
      <c r="AN41" s="63"/>
      <c r="AO41" s="63"/>
      <c r="AP41" s="63" t="s">
        <v>527</v>
      </c>
      <c r="AQ41" s="63" t="s">
        <v>527</v>
      </c>
      <c r="AR41" s="63">
        <v>2</v>
      </c>
      <c r="AS41" s="63">
        <v>13</v>
      </c>
      <c r="AT41" s="63" t="s">
        <v>23</v>
      </c>
      <c r="AU41" s="63" t="s">
        <v>736</v>
      </c>
      <c r="AV41" s="63" t="s">
        <v>23</v>
      </c>
      <c r="AW41" s="63">
        <v>60</v>
      </c>
      <c r="AX41" s="63" t="s">
        <v>476</v>
      </c>
      <c r="AY41" s="63" t="s">
        <v>12</v>
      </c>
      <c r="AZ41" s="63"/>
      <c r="BA41" s="63">
        <v>7</v>
      </c>
      <c r="BB41" s="63">
        <v>0.2</v>
      </c>
      <c r="BC41" s="63">
        <v>304</v>
      </c>
      <c r="BD41" s="63">
        <v>94</v>
      </c>
      <c r="BE41" s="63" t="s">
        <v>24</v>
      </c>
      <c r="BF41" s="63">
        <v>12</v>
      </c>
      <c r="BG41" s="63">
        <v>0.1</v>
      </c>
      <c r="BH41" s="63">
        <v>1.9</v>
      </c>
      <c r="BI41" s="63">
        <v>3.4</v>
      </c>
      <c r="BJ41" s="63">
        <v>127</v>
      </c>
      <c r="BK41" s="63">
        <v>49.1</v>
      </c>
      <c r="BL41" s="63">
        <v>0.78</v>
      </c>
      <c r="BM41" s="63">
        <v>0.66</v>
      </c>
      <c r="BN41" s="63">
        <v>7.41</v>
      </c>
      <c r="BO41" s="63">
        <v>17.7</v>
      </c>
      <c r="BP41" s="63">
        <v>2.6</v>
      </c>
      <c r="BQ41" s="63">
        <v>12.7</v>
      </c>
      <c r="BR41" s="63">
        <v>4.34</v>
      </c>
      <c r="BS41" s="63">
        <v>0.90500000000000003</v>
      </c>
      <c r="BT41" s="63">
        <v>6.02</v>
      </c>
      <c r="BU41" s="63">
        <v>1.23</v>
      </c>
      <c r="BV41" s="63">
        <v>8.26</v>
      </c>
      <c r="BW41" s="63">
        <v>1.82</v>
      </c>
      <c r="BX41" s="63">
        <v>5.64</v>
      </c>
      <c r="BY41" s="63">
        <v>0.89400000000000002</v>
      </c>
      <c r="BZ41" s="63">
        <v>6.21</v>
      </c>
      <c r="CA41" s="63">
        <v>1.03</v>
      </c>
      <c r="CB41" s="63"/>
      <c r="CC41" s="63" t="s">
        <v>476</v>
      </c>
      <c r="CD41" s="63" t="s">
        <v>13</v>
      </c>
      <c r="CE41" s="63" t="s">
        <v>731</v>
      </c>
      <c r="CF41" s="63" t="s">
        <v>14</v>
      </c>
      <c r="CG41" s="63" t="s">
        <v>13</v>
      </c>
      <c r="CH41" s="63" t="s">
        <v>14</v>
      </c>
      <c r="CI41" s="63" t="s">
        <v>23</v>
      </c>
      <c r="CJ41" s="63">
        <v>1.6</v>
      </c>
      <c r="CK41" s="60"/>
      <c r="CL41" s="66" t="s">
        <v>1095</v>
      </c>
      <c r="CM41" s="60" t="s">
        <v>33</v>
      </c>
      <c r="CO41" s="60" t="s">
        <v>33</v>
      </c>
      <c r="CQ41" s="60" t="s">
        <v>1243</v>
      </c>
      <c r="CR41" s="60" t="s">
        <v>85</v>
      </c>
      <c r="CS41" s="60" t="s">
        <v>1095</v>
      </c>
      <c r="CT41" s="60"/>
      <c r="CU41" s="60"/>
      <c r="CV41" s="60"/>
      <c r="CW41" s="60"/>
      <c r="CX41" s="60"/>
      <c r="CY41" s="60"/>
      <c r="CZ41" s="60"/>
      <c r="DA41" s="60"/>
      <c r="DB41" s="60"/>
      <c r="DC41" s="60"/>
      <c r="DD41" s="60"/>
      <c r="DE41" s="60"/>
      <c r="DF41" s="60"/>
      <c r="DG41" s="60"/>
      <c r="DH41" s="60"/>
      <c r="DI41" s="60"/>
      <c r="DJ41" s="60"/>
      <c r="DK41" s="60"/>
    </row>
    <row r="42" spans="1:115" s="62" customFormat="1" ht="21.75" customHeight="1" x14ac:dyDescent="0.25">
      <c r="A42" s="61" t="s">
        <v>126</v>
      </c>
      <c r="B42" s="58">
        <v>83</v>
      </c>
      <c r="C42" s="58">
        <v>14</v>
      </c>
      <c r="D42" s="116">
        <v>326385.463613461</v>
      </c>
      <c r="E42" s="116">
        <v>6070490.0363196405</v>
      </c>
      <c r="F42" s="62" t="s">
        <v>26</v>
      </c>
      <c r="G42" s="62" t="s">
        <v>115</v>
      </c>
      <c r="H42" s="62" t="s">
        <v>15</v>
      </c>
      <c r="I42" s="62" t="s">
        <v>10</v>
      </c>
      <c r="J42" s="62" t="s">
        <v>27</v>
      </c>
      <c r="L42" s="62" t="s">
        <v>127</v>
      </c>
      <c r="M42" s="62" t="s">
        <v>500</v>
      </c>
      <c r="O42" s="65">
        <v>14.648999999999999</v>
      </c>
      <c r="P42" s="65">
        <v>3.194</v>
      </c>
      <c r="Q42" s="122">
        <v>0.131803</v>
      </c>
      <c r="S42" s="76">
        <v>0.51205400000000001</v>
      </c>
      <c r="T42" s="76"/>
      <c r="U42" s="71">
        <v>1890</v>
      </c>
      <c r="V42" s="65">
        <v>2.0325774827548599</v>
      </c>
      <c r="W42" s="65">
        <v>1.8387538638096601</v>
      </c>
      <c r="X42" s="65">
        <v>4.3737290386387349</v>
      </c>
      <c r="Y42" s="62" t="s">
        <v>1027</v>
      </c>
      <c r="AA42" s="62" t="s">
        <v>1021</v>
      </c>
      <c r="AB42" s="65">
        <v>77.002981894414603</v>
      </c>
      <c r="AC42" s="65">
        <v>0.26465003691404898</v>
      </c>
      <c r="AD42" s="65">
        <v>12.072113222310101</v>
      </c>
      <c r="AE42" s="65"/>
      <c r="AF42" s="65">
        <v>1.5094708776793899</v>
      </c>
      <c r="AG42" s="65">
        <v>2.0357695147234501E-2</v>
      </c>
      <c r="AH42" s="65">
        <v>0.53947892140171505</v>
      </c>
      <c r="AI42" s="65">
        <v>0.55983661654894901</v>
      </c>
      <c r="AJ42" s="65">
        <v>2.8093619303183601</v>
      </c>
      <c r="AK42" s="65">
        <v>5.11996032952948</v>
      </c>
      <c r="AL42" s="65">
        <v>0.101788475736173</v>
      </c>
      <c r="AM42" s="65"/>
      <c r="AN42" s="65">
        <v>0.52</v>
      </c>
      <c r="AO42" s="65">
        <v>0.44</v>
      </c>
      <c r="AP42" s="65"/>
      <c r="AQ42" s="65"/>
      <c r="AR42" s="65"/>
      <c r="AS42" s="65" t="s">
        <v>113</v>
      </c>
      <c r="AT42" s="65"/>
      <c r="AU42" s="65">
        <v>283</v>
      </c>
      <c r="AV42" s="65"/>
      <c r="AW42" s="65">
        <v>32</v>
      </c>
      <c r="AX42" s="65"/>
      <c r="AY42" s="65"/>
      <c r="AZ42" s="65"/>
      <c r="BA42" s="65">
        <v>57</v>
      </c>
      <c r="BB42" s="65"/>
      <c r="BC42" s="65">
        <v>1387</v>
      </c>
      <c r="BD42" s="65">
        <v>107</v>
      </c>
      <c r="BE42" s="65">
        <v>0.9</v>
      </c>
      <c r="BF42" s="65"/>
      <c r="BG42" s="65">
        <v>0.68</v>
      </c>
      <c r="BH42" s="65">
        <v>1.33</v>
      </c>
      <c r="BI42" s="65">
        <v>0.873</v>
      </c>
      <c r="BJ42" s="65">
        <v>30.3418888969683</v>
      </c>
      <c r="BK42" s="65">
        <v>7.8559905208054701</v>
      </c>
      <c r="BL42" s="65">
        <v>1.026</v>
      </c>
      <c r="BM42" s="65"/>
      <c r="BN42" s="65">
        <v>9.4008112087925202</v>
      </c>
      <c r="BO42" s="65">
        <v>21.3724559401197</v>
      </c>
      <c r="BP42" s="65"/>
      <c r="BQ42" s="65">
        <v>12.280945996897399</v>
      </c>
      <c r="BR42" s="65">
        <v>2.5957827346956699</v>
      </c>
      <c r="BS42" s="65">
        <v>0.50925990498352602</v>
      </c>
      <c r="BT42" s="65">
        <v>2.2735815867954399</v>
      </c>
      <c r="BU42" s="65"/>
      <c r="BV42" s="65">
        <v>1.9561009026904901</v>
      </c>
      <c r="BW42" s="65"/>
      <c r="BX42" s="65">
        <v>0.90275993429932799</v>
      </c>
      <c r="BY42" s="65"/>
      <c r="BZ42" s="65">
        <v>0.75593602659938197</v>
      </c>
      <c r="CA42" s="65">
        <v>0.114959124616586</v>
      </c>
      <c r="CB42" s="65"/>
      <c r="CC42" s="65"/>
      <c r="CD42" s="65"/>
      <c r="CE42" s="65"/>
      <c r="CF42" s="65"/>
      <c r="CG42" s="65"/>
      <c r="CH42" s="65"/>
      <c r="CI42" s="65"/>
      <c r="CJ42" s="65"/>
      <c r="CK42" s="62" t="s">
        <v>19</v>
      </c>
      <c r="CL42" s="62" t="s">
        <v>1021</v>
      </c>
      <c r="CS42" s="58" t="s">
        <v>1019</v>
      </c>
      <c r="CT42" s="60"/>
      <c r="CU42" s="60"/>
      <c r="CV42" s="60"/>
      <c r="CW42" s="60"/>
      <c r="CX42" s="60"/>
      <c r="CY42" s="60"/>
      <c r="CZ42" s="60"/>
      <c r="DA42" s="60"/>
      <c r="DB42" s="60"/>
      <c r="DC42" s="60"/>
      <c r="DD42" s="60"/>
      <c r="DE42" s="60"/>
      <c r="DF42" s="60"/>
      <c r="DG42" s="60"/>
      <c r="DH42" s="60"/>
      <c r="DI42" s="60"/>
      <c r="DJ42" s="60"/>
      <c r="DK42" s="60"/>
    </row>
    <row r="43" spans="1:115" ht="21.75" customHeight="1" x14ac:dyDescent="0.25">
      <c r="A43" s="61" t="s">
        <v>128</v>
      </c>
      <c r="B43" s="58">
        <v>83</v>
      </c>
      <c r="C43" s="58">
        <v>14</v>
      </c>
      <c r="D43" s="116">
        <v>326872.44707608101</v>
      </c>
      <c r="E43" s="116">
        <v>6071297.0409322903</v>
      </c>
      <c r="F43" s="62" t="s">
        <v>26</v>
      </c>
      <c r="G43" s="62" t="s">
        <v>115</v>
      </c>
      <c r="H43" s="62" t="s">
        <v>15</v>
      </c>
      <c r="I43" s="62" t="s">
        <v>10</v>
      </c>
      <c r="J43" s="62" t="s">
        <v>17</v>
      </c>
      <c r="K43" s="62"/>
      <c r="L43" s="62" t="s">
        <v>129</v>
      </c>
      <c r="M43" s="62" t="s">
        <v>1215</v>
      </c>
      <c r="N43" s="62"/>
      <c r="O43" s="65">
        <v>39.292999999999999</v>
      </c>
      <c r="P43" s="65">
        <v>10.055999999999999</v>
      </c>
      <c r="Q43" s="122">
        <v>0.15470900000000001</v>
      </c>
      <c r="R43" s="62"/>
      <c r="S43" s="76">
        <v>0.512355</v>
      </c>
      <c r="T43" s="76"/>
      <c r="U43" s="71">
        <v>1886</v>
      </c>
      <c r="V43" s="65" t="s">
        <v>18</v>
      </c>
      <c r="W43" s="65" t="s">
        <v>18</v>
      </c>
      <c r="X43" s="65">
        <v>4.667666863977443</v>
      </c>
      <c r="Y43" s="62" t="s">
        <v>1027</v>
      </c>
      <c r="Z43" s="62"/>
      <c r="AA43" s="62" t="s">
        <v>1019</v>
      </c>
      <c r="AB43" s="65">
        <v>74.877294338279498</v>
      </c>
      <c r="AC43" s="65">
        <v>0.17283285862196199</v>
      </c>
      <c r="AD43" s="65">
        <v>12.372799349584</v>
      </c>
      <c r="AE43" s="65"/>
      <c r="AF43" s="65">
        <v>2.4511012660160398</v>
      </c>
      <c r="AG43" s="65">
        <v>4.0666554969873502E-2</v>
      </c>
      <c r="AH43" s="65">
        <v>1.00649723550437</v>
      </c>
      <c r="AI43" s="65">
        <v>1.1894967328688</v>
      </c>
      <c r="AJ43" s="65">
        <v>3.1109914551953199</v>
      </c>
      <c r="AK43" s="65">
        <v>4.7274870152477897</v>
      </c>
      <c r="AL43" s="65">
        <v>5.0833193712341802E-2</v>
      </c>
      <c r="AM43" s="65"/>
      <c r="AN43" s="65">
        <v>0.82</v>
      </c>
      <c r="AO43" s="65">
        <v>0.86</v>
      </c>
      <c r="AP43" s="65"/>
      <c r="AQ43" s="65"/>
      <c r="AR43" s="65"/>
      <c r="AS43" s="65" t="s">
        <v>113</v>
      </c>
      <c r="AT43" s="65"/>
      <c r="AU43" s="65">
        <v>12</v>
      </c>
      <c r="AV43" s="65"/>
      <c r="AW43" s="65">
        <v>29</v>
      </c>
      <c r="AX43" s="65"/>
      <c r="AY43" s="65"/>
      <c r="AZ43" s="65"/>
      <c r="BA43" s="65">
        <v>66</v>
      </c>
      <c r="BB43" s="65"/>
      <c r="BC43" s="65">
        <v>677</v>
      </c>
      <c r="BD43" s="65">
        <v>151</v>
      </c>
      <c r="BE43" s="65" t="s">
        <v>113</v>
      </c>
      <c r="BF43" s="65"/>
      <c r="BG43" s="65">
        <v>1.96</v>
      </c>
      <c r="BH43" s="65">
        <v>18.600000000000001</v>
      </c>
      <c r="BI43" s="65">
        <v>3.6120000000000001</v>
      </c>
      <c r="BJ43" s="65">
        <v>243.55120114884599</v>
      </c>
      <c r="BK43" s="65">
        <v>66.864291583878</v>
      </c>
      <c r="BL43" s="65">
        <v>7.016</v>
      </c>
      <c r="BM43" s="65"/>
      <c r="BN43" s="65">
        <v>24.428980791858098</v>
      </c>
      <c r="BO43" s="65">
        <v>56.122950457177701</v>
      </c>
      <c r="BP43" s="65"/>
      <c r="BQ43" s="65">
        <v>34.495868884855497</v>
      </c>
      <c r="BR43" s="65">
        <v>8.2639881723168305</v>
      </c>
      <c r="BS43" s="65">
        <v>1.1842789089396299</v>
      </c>
      <c r="BT43" s="65">
        <v>9.7009109034429901</v>
      </c>
      <c r="BU43" s="65"/>
      <c r="BV43" s="65">
        <v>12.335168041447499</v>
      </c>
      <c r="BW43" s="65"/>
      <c r="BX43" s="65">
        <v>7.9899251636289899</v>
      </c>
      <c r="BY43" s="65"/>
      <c r="BZ43" s="65">
        <v>8.3197927842045196</v>
      </c>
      <c r="CA43" s="65">
        <v>1.27762707846271</v>
      </c>
      <c r="CB43" s="65"/>
      <c r="CC43" s="65"/>
      <c r="CD43" s="65"/>
      <c r="CE43" s="65"/>
      <c r="CF43" s="65"/>
      <c r="CG43" s="65"/>
      <c r="CH43" s="65"/>
      <c r="CI43" s="65"/>
      <c r="CJ43" s="65"/>
      <c r="CK43" s="62" t="s">
        <v>19</v>
      </c>
      <c r="CL43" s="62" t="s">
        <v>1023</v>
      </c>
      <c r="CM43" s="62"/>
      <c r="CN43" s="62"/>
      <c r="CO43" s="62"/>
      <c r="CP43" s="62"/>
      <c r="CQ43" s="62"/>
      <c r="CR43" s="62"/>
      <c r="CS43" s="58" t="s">
        <v>1019</v>
      </c>
    </row>
    <row r="44" spans="1:115" ht="21.75" customHeight="1" x14ac:dyDescent="0.25">
      <c r="A44" s="61" t="s">
        <v>130</v>
      </c>
      <c r="B44" s="58">
        <v>83</v>
      </c>
      <c r="C44" s="58">
        <v>14</v>
      </c>
      <c r="D44" s="116">
        <v>320356.39546486997</v>
      </c>
      <c r="E44" s="116">
        <v>6059010.7933670599</v>
      </c>
      <c r="F44" s="62" t="s">
        <v>56</v>
      </c>
      <c r="G44" s="62" t="s">
        <v>131</v>
      </c>
      <c r="H44" s="62" t="s">
        <v>15</v>
      </c>
      <c r="I44" s="62" t="s">
        <v>16</v>
      </c>
      <c r="J44" s="62" t="s">
        <v>132</v>
      </c>
      <c r="K44" s="62"/>
      <c r="L44" s="62" t="s">
        <v>89</v>
      </c>
      <c r="M44" s="62" t="s">
        <v>1216</v>
      </c>
      <c r="N44" s="62"/>
      <c r="O44" s="65">
        <v>38.49</v>
      </c>
      <c r="P44" s="65">
        <v>7.7690000000000001</v>
      </c>
      <c r="Q44" s="122">
        <v>0.122033</v>
      </c>
      <c r="R44" s="62"/>
      <c r="S44" s="76">
        <v>0.51195900000000005</v>
      </c>
      <c r="T44" s="76"/>
      <c r="U44" s="71">
        <v>1858</v>
      </c>
      <c r="V44" s="65">
        <v>1.9737882441374699</v>
      </c>
      <c r="W44" s="65">
        <v>1.8010144851565799</v>
      </c>
      <c r="X44" s="65">
        <v>4.5829523347056424</v>
      </c>
      <c r="Y44" s="62" t="s">
        <v>1027</v>
      </c>
      <c r="Z44" s="62"/>
      <c r="AA44" s="62" t="s">
        <v>1021</v>
      </c>
      <c r="AB44" s="65">
        <v>55.709053420396899</v>
      </c>
      <c r="AC44" s="65">
        <v>1.08928316743793</v>
      </c>
      <c r="AD44" s="65">
        <v>18.092474704873801</v>
      </c>
      <c r="AE44" s="65"/>
      <c r="AF44" s="65">
        <v>8.0230041666222291</v>
      </c>
      <c r="AG44" s="65">
        <v>0.103741254041707</v>
      </c>
      <c r="AH44" s="65">
        <v>3.7865557725223198</v>
      </c>
      <c r="AI44" s="65">
        <v>5.1870627020853703</v>
      </c>
      <c r="AJ44" s="65">
        <v>5.4982864642104898</v>
      </c>
      <c r="AK44" s="65">
        <v>2.1681922094716799</v>
      </c>
      <c r="AL44" s="65">
        <v>0.342346138337634</v>
      </c>
      <c r="AM44" s="65"/>
      <c r="AN44" s="65">
        <v>2.5</v>
      </c>
      <c r="AO44" s="65">
        <v>0.51</v>
      </c>
      <c r="AP44" s="65">
        <v>27</v>
      </c>
      <c r="AQ44" s="65">
        <v>7</v>
      </c>
      <c r="AR44" s="65"/>
      <c r="AS44" s="65">
        <v>26.6</v>
      </c>
      <c r="AT44" s="65">
        <v>230</v>
      </c>
      <c r="AU44" s="65">
        <v>71</v>
      </c>
      <c r="AV44" s="65"/>
      <c r="AW44" s="65">
        <v>129</v>
      </c>
      <c r="AX44" s="65"/>
      <c r="AY44" s="65"/>
      <c r="AZ44" s="65"/>
      <c r="BA44" s="65">
        <v>37</v>
      </c>
      <c r="BB44" s="65"/>
      <c r="BC44" s="65">
        <v>706</v>
      </c>
      <c r="BD44" s="65">
        <v>826</v>
      </c>
      <c r="BE44" s="65">
        <v>4.0999999999999996</v>
      </c>
      <c r="BF44" s="65"/>
      <c r="BG44" s="65">
        <v>0.75</v>
      </c>
      <c r="BH44" s="65"/>
      <c r="BI44" s="65">
        <v>3.2</v>
      </c>
      <c r="BJ44" s="65">
        <v>148</v>
      </c>
      <c r="BK44" s="65">
        <v>36</v>
      </c>
      <c r="BL44" s="65">
        <v>4.3499999999999996</v>
      </c>
      <c r="BM44" s="65"/>
      <c r="BN44" s="65">
        <v>32.5</v>
      </c>
      <c r="BO44" s="65">
        <v>75.8</v>
      </c>
      <c r="BP44" s="65"/>
      <c r="BQ44" s="65">
        <v>35.6</v>
      </c>
      <c r="BR44" s="65">
        <v>7.45</v>
      </c>
      <c r="BS44" s="65">
        <v>2.0299999999999998</v>
      </c>
      <c r="BT44" s="65"/>
      <c r="BU44" s="65">
        <v>0.71</v>
      </c>
      <c r="BV44" s="65">
        <v>6.21</v>
      </c>
      <c r="BW44" s="65">
        <v>0.87</v>
      </c>
      <c r="BX44" s="65"/>
      <c r="BY44" s="65"/>
      <c r="BZ44" s="65">
        <v>2.4900000000000002</v>
      </c>
      <c r="CA44" s="65">
        <v>0.51</v>
      </c>
      <c r="CB44" s="65"/>
      <c r="CC44" s="65"/>
      <c r="CD44" s="65"/>
      <c r="CE44" s="65"/>
      <c r="CF44" s="65"/>
      <c r="CG44" s="65"/>
      <c r="CH44" s="65"/>
      <c r="CI44" s="65"/>
      <c r="CJ44" s="65"/>
      <c r="CK44" s="62" t="s">
        <v>66</v>
      </c>
      <c r="CL44" s="62" t="s">
        <v>1021</v>
      </c>
      <c r="CM44" s="62"/>
      <c r="CN44" s="62"/>
      <c r="CO44" s="62"/>
      <c r="CP44" s="62"/>
      <c r="CQ44" s="62"/>
      <c r="CR44" s="62"/>
      <c r="CS44" s="58" t="s">
        <v>1019</v>
      </c>
    </row>
    <row r="45" spans="1:115" ht="21.75" customHeight="1" x14ac:dyDescent="0.25">
      <c r="A45" s="61" t="s">
        <v>133</v>
      </c>
      <c r="B45" s="58">
        <v>83</v>
      </c>
      <c r="C45" s="58">
        <v>14</v>
      </c>
      <c r="D45" s="116">
        <v>320356.39546486997</v>
      </c>
      <c r="E45" s="116">
        <v>6059010.7933670599</v>
      </c>
      <c r="F45" s="62" t="s">
        <v>56</v>
      </c>
      <c r="G45" s="62" t="s">
        <v>131</v>
      </c>
      <c r="H45" s="62" t="s">
        <v>15</v>
      </c>
      <c r="I45" s="62" t="s">
        <v>16</v>
      </c>
      <c r="J45" s="62" t="s">
        <v>132</v>
      </c>
      <c r="K45" s="62"/>
      <c r="L45" s="62" t="s">
        <v>89</v>
      </c>
      <c r="M45" s="62" t="s">
        <v>1216</v>
      </c>
      <c r="N45" s="62"/>
      <c r="O45" s="65">
        <v>46.59</v>
      </c>
      <c r="P45" s="65">
        <v>8.9600000000000009</v>
      </c>
      <c r="Q45" s="122">
        <v>0.116255</v>
      </c>
      <c r="R45" s="62"/>
      <c r="S45" s="76">
        <v>0.51186500000000001</v>
      </c>
      <c r="T45" s="76"/>
      <c r="U45" s="71">
        <v>1858</v>
      </c>
      <c r="V45" s="65">
        <v>2.0030855039899902</v>
      </c>
      <c r="W45" s="65">
        <v>1.84200800750392</v>
      </c>
      <c r="X45" s="65">
        <v>4.125095742975442</v>
      </c>
      <c r="Y45" s="62" t="s">
        <v>1027</v>
      </c>
      <c r="Z45" s="62"/>
      <c r="AA45" s="62" t="s">
        <v>1021</v>
      </c>
      <c r="AB45" s="65">
        <v>54.4012440668252</v>
      </c>
      <c r="AC45" s="65">
        <v>0.83373554125402705</v>
      </c>
      <c r="AD45" s="65">
        <v>19.3635079456248</v>
      </c>
      <c r="AE45" s="65"/>
      <c r="AF45" s="65">
        <v>9.1540910861081208</v>
      </c>
      <c r="AG45" s="65">
        <v>0.13548202545377899</v>
      </c>
      <c r="AH45" s="65">
        <v>3.64759299298637</v>
      </c>
      <c r="AI45" s="65">
        <v>4.3562682030522897</v>
      </c>
      <c r="AJ45" s="65">
        <v>4.3875332858493197</v>
      </c>
      <c r="AK45" s="65">
        <v>3.2619903051563801</v>
      </c>
      <c r="AL45" s="65">
        <v>0.45855454768971499</v>
      </c>
      <c r="AM45" s="65"/>
      <c r="AN45" s="65">
        <v>3.3</v>
      </c>
      <c r="AO45" s="65">
        <v>0.12</v>
      </c>
      <c r="AP45" s="65"/>
      <c r="AQ45" s="65"/>
      <c r="AR45" s="65"/>
      <c r="AS45" s="65">
        <v>17.7</v>
      </c>
      <c r="AT45" s="65">
        <v>226</v>
      </c>
      <c r="AU45" s="65">
        <v>55</v>
      </c>
      <c r="AV45" s="65"/>
      <c r="AW45" s="65">
        <v>109</v>
      </c>
      <c r="AX45" s="65"/>
      <c r="AY45" s="65"/>
      <c r="AZ45" s="65"/>
      <c r="BA45" s="65">
        <v>54</v>
      </c>
      <c r="BB45" s="65">
        <v>0.84</v>
      </c>
      <c r="BC45" s="65">
        <v>1137</v>
      </c>
      <c r="BD45" s="65">
        <v>929</v>
      </c>
      <c r="BE45" s="65">
        <v>4.0999999999999996</v>
      </c>
      <c r="BF45" s="65"/>
      <c r="BG45" s="65">
        <v>0.77</v>
      </c>
      <c r="BH45" s="65"/>
      <c r="BI45" s="65">
        <v>3.5</v>
      </c>
      <c r="BJ45" s="65">
        <v>141</v>
      </c>
      <c r="BK45" s="65">
        <v>32</v>
      </c>
      <c r="BL45" s="65">
        <v>4.37</v>
      </c>
      <c r="BM45" s="65"/>
      <c r="BN45" s="65">
        <v>39.299999999999997</v>
      </c>
      <c r="BO45" s="65">
        <v>90.5</v>
      </c>
      <c r="BP45" s="65"/>
      <c r="BQ45" s="65">
        <v>38.299999999999997</v>
      </c>
      <c r="BR45" s="65">
        <v>8.2100000000000009</v>
      </c>
      <c r="BS45" s="65">
        <v>2.2000000000000002</v>
      </c>
      <c r="BT45" s="65"/>
      <c r="BU45" s="65">
        <v>0.61</v>
      </c>
      <c r="BV45" s="65">
        <v>4.22</v>
      </c>
      <c r="BW45" s="65"/>
      <c r="BX45" s="65"/>
      <c r="BY45" s="65"/>
      <c r="BZ45" s="65">
        <v>2.2599999999999998</v>
      </c>
      <c r="CA45" s="65">
        <v>0.41</v>
      </c>
      <c r="CB45" s="65"/>
      <c r="CC45" s="65"/>
      <c r="CD45" s="65"/>
      <c r="CE45" s="65"/>
      <c r="CF45" s="65"/>
      <c r="CG45" s="65"/>
      <c r="CH45" s="65"/>
      <c r="CI45" s="65"/>
      <c r="CJ45" s="65"/>
      <c r="CK45" s="62" t="s">
        <v>66</v>
      </c>
      <c r="CL45" s="62" t="s">
        <v>1021</v>
      </c>
      <c r="CM45" s="62"/>
      <c r="CN45" s="62"/>
      <c r="CO45" s="62"/>
      <c r="CP45" s="62"/>
      <c r="CQ45" s="62"/>
      <c r="CR45" s="62"/>
      <c r="CS45" s="58" t="s">
        <v>1019</v>
      </c>
    </row>
    <row r="46" spans="1:115" ht="21.75" customHeight="1" x14ac:dyDescent="0.25">
      <c r="A46" s="61" t="s">
        <v>134</v>
      </c>
      <c r="B46" s="58">
        <v>83</v>
      </c>
      <c r="C46" s="58">
        <v>14</v>
      </c>
      <c r="D46" s="116">
        <v>324568.41767790902</v>
      </c>
      <c r="E46" s="116">
        <v>6066844.9652591199</v>
      </c>
      <c r="F46" s="62" t="s">
        <v>26</v>
      </c>
      <c r="G46" s="62" t="s">
        <v>135</v>
      </c>
      <c r="H46" s="62" t="s">
        <v>15</v>
      </c>
      <c r="I46" s="62" t="s">
        <v>10</v>
      </c>
      <c r="J46" s="62" t="s">
        <v>27</v>
      </c>
      <c r="K46" s="62"/>
      <c r="L46" s="62" t="s">
        <v>136</v>
      </c>
      <c r="M46" s="62" t="s">
        <v>1217</v>
      </c>
      <c r="N46" s="62"/>
      <c r="O46" s="65">
        <v>13.488</v>
      </c>
      <c r="P46" s="65">
        <v>3.1480000000000001</v>
      </c>
      <c r="Q46" s="122">
        <v>0.141073</v>
      </c>
      <c r="R46" s="62"/>
      <c r="S46" s="76">
        <v>0.51215599999999994</v>
      </c>
      <c r="T46" s="76"/>
      <c r="U46" s="71">
        <v>1890</v>
      </c>
      <c r="V46" s="65">
        <v>2.0783287244031001</v>
      </c>
      <c r="W46" s="65">
        <v>1.8588706490505</v>
      </c>
      <c r="X46" s="65">
        <v>4.113163300049111</v>
      </c>
      <c r="Y46" s="62" t="s">
        <v>1027</v>
      </c>
      <c r="Z46" s="62"/>
      <c r="AA46" s="62" t="s">
        <v>1021</v>
      </c>
      <c r="AB46" s="65">
        <v>69.720272860204105</v>
      </c>
      <c r="AC46" s="65">
        <v>0.28624158945538303</v>
      </c>
      <c r="AD46" s="65">
        <v>12.9728777506743</v>
      </c>
      <c r="AE46" s="65"/>
      <c r="AF46" s="65">
        <v>7.8710998510030699</v>
      </c>
      <c r="AG46" s="65">
        <v>0.12267496690945</v>
      </c>
      <c r="AH46" s="65">
        <v>1.7685641062779001</v>
      </c>
      <c r="AI46" s="65">
        <v>1.5947745698228499</v>
      </c>
      <c r="AJ46" s="65">
        <v>2.51483682164372</v>
      </c>
      <c r="AK46" s="65">
        <v>3.01575960319065</v>
      </c>
      <c r="AL46" s="65">
        <v>0.13289788081857101</v>
      </c>
      <c r="AM46" s="65"/>
      <c r="AN46" s="65">
        <v>2.0299999999999998</v>
      </c>
      <c r="AO46" s="65">
        <v>0.24</v>
      </c>
      <c r="AP46" s="65"/>
      <c r="AQ46" s="65"/>
      <c r="AR46" s="65"/>
      <c r="AS46" s="65" t="s">
        <v>113</v>
      </c>
      <c r="AT46" s="65"/>
      <c r="AU46" s="65">
        <v>6</v>
      </c>
      <c r="AV46" s="65"/>
      <c r="AW46" s="65">
        <v>67</v>
      </c>
      <c r="AX46" s="65"/>
      <c r="AY46" s="65"/>
      <c r="AZ46" s="65"/>
      <c r="BA46" s="65">
        <v>56</v>
      </c>
      <c r="BB46" s="65"/>
      <c r="BC46" s="65">
        <v>535</v>
      </c>
      <c r="BD46" s="65">
        <v>284</v>
      </c>
      <c r="BE46" s="65" t="s">
        <v>113</v>
      </c>
      <c r="BF46" s="65"/>
      <c r="BG46" s="65">
        <v>2.54</v>
      </c>
      <c r="BH46" s="65">
        <v>3.16</v>
      </c>
      <c r="BI46" s="65">
        <v>1.0049999999999999</v>
      </c>
      <c r="BJ46" s="65">
        <v>35.897142152166701</v>
      </c>
      <c r="BK46" s="65">
        <v>12.596822564673399</v>
      </c>
      <c r="BL46" s="65">
        <v>1.0680000000000001</v>
      </c>
      <c r="BM46" s="65"/>
      <c r="BN46" s="65">
        <v>9.0985257838101194</v>
      </c>
      <c r="BO46" s="65">
        <v>17.873586565157801</v>
      </c>
      <c r="BP46" s="65"/>
      <c r="BQ46" s="65">
        <v>11.1650559175811</v>
      </c>
      <c r="BR46" s="65">
        <v>2.5310220720262602</v>
      </c>
      <c r="BS46" s="65">
        <v>0.60397386868259995</v>
      </c>
      <c r="BT46" s="65">
        <v>2.5108030529293202</v>
      </c>
      <c r="BU46" s="65"/>
      <c r="BV46" s="65">
        <v>2.4998291449968102</v>
      </c>
      <c r="BW46" s="65"/>
      <c r="BX46" s="65">
        <v>1.3966596240481699</v>
      </c>
      <c r="BY46" s="65"/>
      <c r="BZ46" s="65">
        <v>1.53002702231962</v>
      </c>
      <c r="CA46" s="65">
        <v>0.24723895276646801</v>
      </c>
      <c r="CB46" s="65"/>
      <c r="CC46" s="65"/>
      <c r="CD46" s="65"/>
      <c r="CE46" s="65"/>
      <c r="CF46" s="65"/>
      <c r="CG46" s="65"/>
      <c r="CH46" s="65"/>
      <c r="CI46" s="65"/>
      <c r="CJ46" s="65"/>
      <c r="CK46" s="62" t="s">
        <v>19</v>
      </c>
      <c r="CL46" s="62" t="s">
        <v>1021</v>
      </c>
      <c r="CM46" s="62"/>
      <c r="CN46" s="62"/>
      <c r="CO46" s="62"/>
      <c r="CP46" s="62"/>
      <c r="CQ46" s="62"/>
      <c r="CR46" s="62"/>
      <c r="CS46" s="58" t="s">
        <v>1019</v>
      </c>
    </row>
    <row r="47" spans="1:115" ht="21.75" customHeight="1" x14ac:dyDescent="0.25">
      <c r="A47" s="64" t="s">
        <v>137</v>
      </c>
      <c r="B47" s="58">
        <v>83</v>
      </c>
      <c r="C47" s="58">
        <v>14</v>
      </c>
      <c r="D47" s="116">
        <v>480045.295926183</v>
      </c>
      <c r="E47" s="116">
        <v>6029384.1686659101</v>
      </c>
      <c r="F47" s="60" t="s">
        <v>29</v>
      </c>
      <c r="G47" s="60" t="s">
        <v>138</v>
      </c>
      <c r="H47" s="60" t="s">
        <v>30</v>
      </c>
      <c r="L47" s="60" t="s">
        <v>138</v>
      </c>
      <c r="M47" s="60" t="s">
        <v>1218</v>
      </c>
      <c r="N47" s="60"/>
      <c r="O47" s="63">
        <v>23.81</v>
      </c>
      <c r="P47" s="63">
        <v>5.55</v>
      </c>
      <c r="Q47" s="124">
        <v>0.14099999999999999</v>
      </c>
      <c r="S47" s="125">
        <v>0.51210500000000003</v>
      </c>
      <c r="T47" s="125">
        <v>6.9999999999999999E-6</v>
      </c>
      <c r="U47" s="83">
        <v>1850</v>
      </c>
      <c r="V47" s="60" t="s">
        <v>18</v>
      </c>
      <c r="X47" s="63">
        <v>2.8</v>
      </c>
      <c r="Y47" s="60" t="s">
        <v>1026</v>
      </c>
      <c r="Z47" s="66"/>
      <c r="AA47" s="66" t="s">
        <v>1095</v>
      </c>
      <c r="AB47" s="63">
        <v>77.58</v>
      </c>
      <c r="AC47" s="63">
        <v>5.1999999999999998E-2</v>
      </c>
      <c r="AD47" s="63">
        <v>10.87</v>
      </c>
      <c r="AE47" s="63">
        <v>2.33</v>
      </c>
      <c r="AF47" s="63"/>
      <c r="AG47" s="63">
        <v>1.2999999999999999E-2</v>
      </c>
      <c r="AH47" s="63">
        <v>0.26</v>
      </c>
      <c r="AI47" s="63">
        <v>1.37</v>
      </c>
      <c r="AJ47" s="63">
        <v>2.0099999999999998</v>
      </c>
      <c r="AK47" s="63">
        <v>4.8600000000000003</v>
      </c>
      <c r="AL47" s="63">
        <v>0.04</v>
      </c>
      <c r="AM47" s="63">
        <v>0.84</v>
      </c>
      <c r="AN47" s="63"/>
      <c r="AO47" s="63"/>
      <c r="AP47" s="63" t="s">
        <v>527</v>
      </c>
      <c r="AQ47" s="63" t="s">
        <v>527</v>
      </c>
      <c r="AR47" s="63" t="s">
        <v>13</v>
      </c>
      <c r="AS47" s="63">
        <v>6</v>
      </c>
      <c r="AT47" s="63" t="s">
        <v>23</v>
      </c>
      <c r="AU47" s="63">
        <v>50</v>
      </c>
      <c r="AV47" s="63">
        <v>39</v>
      </c>
      <c r="AW47" s="63">
        <v>60</v>
      </c>
      <c r="AX47" s="63">
        <v>0.9</v>
      </c>
      <c r="AY47" s="63">
        <v>4</v>
      </c>
      <c r="AZ47" s="63"/>
      <c r="BA47" s="63">
        <v>54</v>
      </c>
      <c r="BB47" s="63">
        <v>0.3</v>
      </c>
      <c r="BC47" s="63">
        <v>2003</v>
      </c>
      <c r="BD47" s="63">
        <v>133</v>
      </c>
      <c r="BE47" s="63">
        <v>0.41</v>
      </c>
      <c r="BF47" s="63">
        <v>13</v>
      </c>
      <c r="BG47" s="63">
        <v>0.68</v>
      </c>
      <c r="BH47" s="63">
        <v>8.3000000000000007</v>
      </c>
      <c r="BI47" s="63">
        <v>4.2</v>
      </c>
      <c r="BJ47" s="63">
        <v>127</v>
      </c>
      <c r="BK47" s="63">
        <v>49.9</v>
      </c>
      <c r="BL47" s="63">
        <v>2.7</v>
      </c>
      <c r="BM47" s="63">
        <v>1.42</v>
      </c>
      <c r="BN47" s="63">
        <v>25.7</v>
      </c>
      <c r="BO47" s="63">
        <v>52.1</v>
      </c>
      <c r="BP47" s="63">
        <v>6.41</v>
      </c>
      <c r="BQ47" s="63">
        <v>25.2</v>
      </c>
      <c r="BR47" s="63">
        <v>6.1</v>
      </c>
      <c r="BS47" s="63">
        <v>0.76</v>
      </c>
      <c r="BT47" s="63">
        <v>6.76</v>
      </c>
      <c r="BU47" s="63">
        <v>1.27</v>
      </c>
      <c r="BV47" s="63">
        <v>8.14</v>
      </c>
      <c r="BW47" s="63">
        <v>1.77</v>
      </c>
      <c r="BX47" s="63">
        <v>5.42</v>
      </c>
      <c r="BY47" s="63">
        <v>0.84399999999999997</v>
      </c>
      <c r="BZ47" s="63">
        <v>5.61</v>
      </c>
      <c r="CA47" s="63">
        <v>0.86099999999999999</v>
      </c>
      <c r="CB47" s="63"/>
      <c r="CC47" s="63" t="s">
        <v>476</v>
      </c>
      <c r="CD47" s="63">
        <v>8</v>
      </c>
      <c r="CE47" s="63" t="s">
        <v>731</v>
      </c>
      <c r="CF47" s="63">
        <v>0.5</v>
      </c>
      <c r="CG47" s="63" t="s">
        <v>13</v>
      </c>
      <c r="CH47" s="63" t="s">
        <v>14</v>
      </c>
      <c r="CI47" s="63" t="s">
        <v>23</v>
      </c>
      <c r="CJ47" s="63">
        <v>1.1000000000000001</v>
      </c>
      <c r="CL47" s="66" t="s">
        <v>1095</v>
      </c>
      <c r="CM47" s="60" t="s">
        <v>33</v>
      </c>
      <c r="CO47" s="60" t="s">
        <v>33</v>
      </c>
      <c r="CQ47" s="60" t="s">
        <v>1243</v>
      </c>
      <c r="CR47" s="60" t="s">
        <v>85</v>
      </c>
      <c r="CS47" s="60" t="s">
        <v>1095</v>
      </c>
    </row>
    <row r="48" spans="1:115" ht="21.75" customHeight="1" x14ac:dyDescent="0.25">
      <c r="A48" s="64" t="s">
        <v>139</v>
      </c>
      <c r="B48" s="58">
        <v>83</v>
      </c>
      <c r="C48" s="58">
        <v>14</v>
      </c>
      <c r="D48" s="116">
        <v>458553.54141494102</v>
      </c>
      <c r="E48" s="116">
        <v>5997436.1968295202</v>
      </c>
      <c r="F48" s="60" t="s">
        <v>29</v>
      </c>
      <c r="G48" s="60" t="s">
        <v>140</v>
      </c>
      <c r="H48" s="60" t="s">
        <v>30</v>
      </c>
      <c r="L48" s="60" t="s">
        <v>140</v>
      </c>
      <c r="M48" s="60" t="s">
        <v>1219</v>
      </c>
      <c r="N48" s="60"/>
      <c r="O48" s="63">
        <v>55.18</v>
      </c>
      <c r="P48" s="63">
        <v>12.06</v>
      </c>
      <c r="Q48" s="124">
        <v>0.1321</v>
      </c>
      <c r="R48" s="62"/>
      <c r="S48" s="125">
        <v>0.51199899999999998</v>
      </c>
      <c r="T48" s="125">
        <v>7.9999999999999996E-6</v>
      </c>
      <c r="U48" s="83">
        <v>1850</v>
      </c>
      <c r="V48" s="60">
        <v>2.17</v>
      </c>
      <c r="W48" s="62"/>
      <c r="X48" s="63">
        <v>2.9</v>
      </c>
      <c r="Y48" s="60" t="s">
        <v>1026</v>
      </c>
      <c r="Z48" s="66"/>
      <c r="AA48" s="66" t="s">
        <v>1095</v>
      </c>
      <c r="AB48" s="63">
        <v>75.14</v>
      </c>
      <c r="AC48" s="63">
        <v>9.8000000000000004E-2</v>
      </c>
      <c r="AD48" s="63">
        <v>12.45</v>
      </c>
      <c r="AE48" s="63">
        <v>2.15</v>
      </c>
      <c r="AF48" s="63"/>
      <c r="AG48" s="63">
        <v>3.5000000000000003E-2</v>
      </c>
      <c r="AH48" s="63">
        <v>0.77</v>
      </c>
      <c r="AI48" s="63">
        <v>1.43</v>
      </c>
      <c r="AJ48" s="63">
        <v>2.83</v>
      </c>
      <c r="AK48" s="63">
        <v>3.71</v>
      </c>
      <c r="AL48" s="63">
        <v>0.02</v>
      </c>
      <c r="AM48" s="63">
        <v>0.09</v>
      </c>
      <c r="AN48" s="63"/>
      <c r="AO48" s="63"/>
      <c r="AP48" s="63" t="s">
        <v>527</v>
      </c>
      <c r="AQ48" s="63" t="s">
        <v>527</v>
      </c>
      <c r="AR48" s="63">
        <v>2</v>
      </c>
      <c r="AS48" s="63">
        <v>5</v>
      </c>
      <c r="AT48" s="63" t="s">
        <v>23</v>
      </c>
      <c r="AU48" s="63" t="s">
        <v>736</v>
      </c>
      <c r="AV48" s="63">
        <v>7</v>
      </c>
      <c r="AW48" s="63">
        <v>130</v>
      </c>
      <c r="AX48" s="63" t="s">
        <v>476</v>
      </c>
      <c r="AY48" s="63" t="s">
        <v>12</v>
      </c>
      <c r="AZ48" s="63"/>
      <c r="BA48" s="63">
        <v>59</v>
      </c>
      <c r="BB48" s="63">
        <v>0.1</v>
      </c>
      <c r="BC48" s="63">
        <v>737</v>
      </c>
      <c r="BD48" s="63">
        <v>182</v>
      </c>
      <c r="BE48" s="63">
        <v>0.08</v>
      </c>
      <c r="BF48" s="63">
        <v>22</v>
      </c>
      <c r="BG48" s="63">
        <v>1.41</v>
      </c>
      <c r="BH48" s="63">
        <v>35.299999999999997</v>
      </c>
      <c r="BI48" s="63">
        <v>11</v>
      </c>
      <c r="BJ48" s="63">
        <v>326</v>
      </c>
      <c r="BK48" s="63">
        <v>93.2</v>
      </c>
      <c r="BL48" s="63">
        <v>3.58</v>
      </c>
      <c r="BM48" s="63">
        <v>0.52</v>
      </c>
      <c r="BN48" s="63">
        <v>56.7</v>
      </c>
      <c r="BO48" s="63">
        <v>115</v>
      </c>
      <c r="BP48" s="63">
        <v>14.3</v>
      </c>
      <c r="BQ48" s="63">
        <v>54.1</v>
      </c>
      <c r="BR48" s="63">
        <v>11.9</v>
      </c>
      <c r="BS48" s="63">
        <v>1.18</v>
      </c>
      <c r="BT48" s="63">
        <v>12.7</v>
      </c>
      <c r="BU48" s="63">
        <v>2.27</v>
      </c>
      <c r="BV48" s="63">
        <v>14.8</v>
      </c>
      <c r="BW48" s="63">
        <v>3.39</v>
      </c>
      <c r="BX48" s="63">
        <v>11.1</v>
      </c>
      <c r="BY48" s="63">
        <v>1.86</v>
      </c>
      <c r="BZ48" s="63">
        <v>13.2</v>
      </c>
      <c r="CA48" s="63">
        <v>2.2000000000000002</v>
      </c>
      <c r="CB48" s="63"/>
      <c r="CC48" s="63" t="s">
        <v>476</v>
      </c>
      <c r="CD48" s="63">
        <v>6</v>
      </c>
      <c r="CE48" s="63">
        <v>0.9</v>
      </c>
      <c r="CF48" s="63">
        <v>0.6</v>
      </c>
      <c r="CG48" s="63">
        <v>1</v>
      </c>
      <c r="CH48" s="63">
        <v>1.4</v>
      </c>
      <c r="CI48" s="63" t="s">
        <v>23</v>
      </c>
      <c r="CJ48" s="63">
        <v>3</v>
      </c>
      <c r="CL48" s="66" t="s">
        <v>1095</v>
      </c>
      <c r="CM48" s="60" t="s">
        <v>33</v>
      </c>
      <c r="CN48" s="62"/>
      <c r="CO48" s="60" t="s">
        <v>33</v>
      </c>
      <c r="CP48" s="62"/>
      <c r="CQ48" s="60" t="s">
        <v>1243</v>
      </c>
      <c r="CR48" s="60" t="s">
        <v>85</v>
      </c>
      <c r="CS48" s="60" t="s">
        <v>1095</v>
      </c>
    </row>
    <row r="49" spans="1:97" ht="21.75" customHeight="1" x14ac:dyDescent="0.25">
      <c r="A49" s="61" t="s">
        <v>141</v>
      </c>
      <c r="B49" s="58">
        <v>83</v>
      </c>
      <c r="C49" s="58">
        <v>14</v>
      </c>
      <c r="D49" s="116">
        <v>483619.56379020901</v>
      </c>
      <c r="E49" s="116">
        <v>6068809.58319329</v>
      </c>
      <c r="F49" s="62" t="s">
        <v>29</v>
      </c>
      <c r="G49" s="62"/>
      <c r="H49" s="62" t="s">
        <v>30</v>
      </c>
      <c r="I49" s="62"/>
      <c r="J49" s="62"/>
      <c r="K49" s="62"/>
      <c r="L49" s="62" t="s">
        <v>31</v>
      </c>
      <c r="M49" s="62" t="s">
        <v>142</v>
      </c>
      <c r="N49" s="62"/>
      <c r="O49" s="65">
        <v>8.4545487215328858</v>
      </c>
      <c r="P49" s="65">
        <v>36.253936676756531</v>
      </c>
      <c r="Q49" s="122">
        <v>0.14100823670936469</v>
      </c>
      <c r="S49" s="76">
        <v>0.51211118863876326</v>
      </c>
      <c r="T49" s="76">
        <v>6.4389142320818228E-6</v>
      </c>
      <c r="U49" s="71">
        <v>1900</v>
      </c>
      <c r="V49" s="65" t="str">
        <f>IF(Q49&gt;0.14,"NC",LN((0.513163-S49)/(0.2137-Q49)+1)*(1/0.00000000000654)/1000000000)</f>
        <v>NC</v>
      </c>
      <c r="X49" s="65">
        <f>((S49-Q49*(EXP(0.00000000000654*U49*1000000)-1))/(0.512638-0.1967*(EXP(0.00000000000654*U49*1000000)-1))-1)*10000</f>
        <v>3.3229916848798169</v>
      </c>
      <c r="Y49" s="60" t="s">
        <v>1026</v>
      </c>
      <c r="Z49" s="62"/>
      <c r="AA49" s="66" t="s">
        <v>1115</v>
      </c>
      <c r="AB49" s="63">
        <v>76.3</v>
      </c>
      <c r="AC49" s="63">
        <v>0.121</v>
      </c>
      <c r="AD49" s="63">
        <v>11.12</v>
      </c>
      <c r="AE49" s="63">
        <v>2.2400000000000002</v>
      </c>
      <c r="AF49" s="63"/>
      <c r="AG49" s="63">
        <v>2.4E-2</v>
      </c>
      <c r="AH49" s="63">
        <v>1.18</v>
      </c>
      <c r="AI49" s="63">
        <v>1.96</v>
      </c>
      <c r="AJ49" s="63">
        <v>0.52</v>
      </c>
      <c r="AK49" s="63">
        <v>5.03</v>
      </c>
      <c r="AL49" s="63" t="s">
        <v>526</v>
      </c>
      <c r="AM49" s="63">
        <v>1.7</v>
      </c>
      <c r="AN49" s="63"/>
      <c r="AO49" s="63"/>
      <c r="AP49" s="63" t="s">
        <v>527</v>
      </c>
      <c r="AQ49" s="63" t="s">
        <v>527</v>
      </c>
      <c r="AR49" s="63" t="s">
        <v>13</v>
      </c>
      <c r="AS49" s="63">
        <v>5</v>
      </c>
      <c r="AT49" s="63" t="s">
        <v>23</v>
      </c>
      <c r="AU49" s="63">
        <v>10</v>
      </c>
      <c r="AV49" s="63">
        <v>49</v>
      </c>
      <c r="AW49" s="63">
        <v>140</v>
      </c>
      <c r="AX49" s="63" t="s">
        <v>476</v>
      </c>
      <c r="AY49" s="63" t="s">
        <v>12</v>
      </c>
      <c r="AZ49" s="63"/>
      <c r="BA49" s="63">
        <v>41</v>
      </c>
      <c r="BB49" s="63">
        <v>0.5</v>
      </c>
      <c r="BC49" s="63">
        <v>1307</v>
      </c>
      <c r="BD49" s="63">
        <v>75</v>
      </c>
      <c r="BE49" s="63">
        <v>2.61</v>
      </c>
      <c r="BF49" s="63">
        <v>19</v>
      </c>
      <c r="BG49" s="63">
        <v>1.49</v>
      </c>
      <c r="BH49" s="63">
        <v>21.4</v>
      </c>
      <c r="BI49" s="63">
        <v>7.1</v>
      </c>
      <c r="BJ49" s="63">
        <v>270</v>
      </c>
      <c r="BK49" s="63">
        <v>58.9</v>
      </c>
      <c r="BL49" s="63">
        <v>4.37</v>
      </c>
      <c r="BM49" s="63">
        <v>1.6</v>
      </c>
      <c r="BN49" s="63">
        <v>31.7</v>
      </c>
      <c r="BO49" s="63">
        <v>71.400000000000006</v>
      </c>
      <c r="BP49" s="63">
        <v>8.74</v>
      </c>
      <c r="BQ49" s="63">
        <v>36.9</v>
      </c>
      <c r="BR49" s="63">
        <v>9.11</v>
      </c>
      <c r="BS49" s="63">
        <v>2.82</v>
      </c>
      <c r="BT49" s="63">
        <v>9.56</v>
      </c>
      <c r="BU49" s="63">
        <v>1.77</v>
      </c>
      <c r="BV49" s="63">
        <v>11.1</v>
      </c>
      <c r="BW49" s="63">
        <v>2.2799999999999998</v>
      </c>
      <c r="BX49" s="63">
        <v>6.94</v>
      </c>
      <c r="BY49" s="63">
        <v>1.0900000000000001</v>
      </c>
      <c r="BZ49" s="63">
        <v>7.09</v>
      </c>
      <c r="CA49" s="63">
        <v>1.03</v>
      </c>
      <c r="CB49" s="63"/>
      <c r="CC49" s="63" t="s">
        <v>476</v>
      </c>
      <c r="CD49" s="63">
        <v>4</v>
      </c>
      <c r="CE49" s="63" t="s">
        <v>731</v>
      </c>
      <c r="CF49" s="63">
        <v>4.7</v>
      </c>
      <c r="CG49" s="63">
        <v>2</v>
      </c>
      <c r="CH49" s="63" t="s">
        <v>14</v>
      </c>
      <c r="CI49" s="63" t="s">
        <v>23</v>
      </c>
      <c r="CJ49" s="63">
        <v>1</v>
      </c>
      <c r="CL49" s="66" t="s">
        <v>1095</v>
      </c>
      <c r="CM49" s="60" t="s">
        <v>33</v>
      </c>
      <c r="CO49" s="60" t="s">
        <v>33</v>
      </c>
      <c r="CQ49" s="60" t="s">
        <v>1243</v>
      </c>
      <c r="CR49" s="60" t="s">
        <v>34</v>
      </c>
      <c r="CS49" s="66" t="s">
        <v>1095</v>
      </c>
    </row>
    <row r="50" spans="1:97" ht="21.75" customHeight="1" x14ac:dyDescent="0.25">
      <c r="A50" s="64" t="s">
        <v>143</v>
      </c>
      <c r="B50" s="58">
        <v>83</v>
      </c>
      <c r="C50" s="58">
        <v>14</v>
      </c>
      <c r="D50" s="116">
        <v>458553.54141494102</v>
      </c>
      <c r="E50" s="116">
        <v>5997436.1968295202</v>
      </c>
      <c r="F50" s="60" t="s">
        <v>29</v>
      </c>
      <c r="G50" s="60" t="s">
        <v>140</v>
      </c>
      <c r="H50" s="60" t="s">
        <v>30</v>
      </c>
      <c r="L50" s="60" t="s">
        <v>140</v>
      </c>
      <c r="M50" s="60" t="s">
        <v>1220</v>
      </c>
      <c r="N50" s="60"/>
      <c r="O50" s="63">
        <v>19.13</v>
      </c>
      <c r="P50" s="63">
        <v>4.05</v>
      </c>
      <c r="Q50" s="124">
        <v>0.12790000000000001</v>
      </c>
      <c r="R50" s="62"/>
      <c r="S50" s="125">
        <v>0.51194200000000001</v>
      </c>
      <c r="T50" s="125">
        <v>7.9999999999999996E-6</v>
      </c>
      <c r="U50" s="83">
        <v>1850</v>
      </c>
      <c r="V50" s="60">
        <v>2.16</v>
      </c>
      <c r="W50" s="62"/>
      <c r="X50" s="63">
        <v>2.8</v>
      </c>
      <c r="Y50" s="60" t="s">
        <v>1026</v>
      </c>
      <c r="Z50" s="66"/>
      <c r="AA50" s="66" t="s">
        <v>1095</v>
      </c>
      <c r="AB50" s="63">
        <v>74.87</v>
      </c>
      <c r="AC50" s="63">
        <v>0.49399999999999999</v>
      </c>
      <c r="AD50" s="63">
        <v>12.52</v>
      </c>
      <c r="AE50" s="63">
        <v>3.07</v>
      </c>
      <c r="AF50" s="63"/>
      <c r="AG50" s="63">
        <v>1.4999999999999999E-2</v>
      </c>
      <c r="AH50" s="63">
        <v>1.17</v>
      </c>
      <c r="AI50" s="63">
        <v>2.19</v>
      </c>
      <c r="AJ50" s="63">
        <v>3.17</v>
      </c>
      <c r="AK50" s="63">
        <v>1.1399999999999999</v>
      </c>
      <c r="AL50" s="63">
        <v>0.09</v>
      </c>
      <c r="AM50" s="63">
        <v>1.25</v>
      </c>
      <c r="AN50" s="63"/>
      <c r="AO50" s="63"/>
      <c r="AP50" s="63" t="s">
        <v>527</v>
      </c>
      <c r="AQ50" s="63" t="s">
        <v>527</v>
      </c>
      <c r="AR50" s="63">
        <v>8</v>
      </c>
      <c r="AS50" s="63">
        <v>10</v>
      </c>
      <c r="AT50" s="63">
        <v>18</v>
      </c>
      <c r="AU50" s="63">
        <v>50</v>
      </c>
      <c r="AV50" s="63">
        <v>21</v>
      </c>
      <c r="AW50" s="63">
        <v>50</v>
      </c>
      <c r="AX50" s="63" t="s">
        <v>476</v>
      </c>
      <c r="AY50" s="63" t="s">
        <v>12</v>
      </c>
      <c r="AZ50" s="63"/>
      <c r="BA50" s="63">
        <v>13</v>
      </c>
      <c r="BB50" s="63" t="s">
        <v>476</v>
      </c>
      <c r="BC50" s="63">
        <v>364</v>
      </c>
      <c r="BD50" s="63">
        <v>308</v>
      </c>
      <c r="BE50" s="63">
        <v>0.31</v>
      </c>
      <c r="BF50" s="63">
        <v>12</v>
      </c>
      <c r="BG50" s="63">
        <v>0.94</v>
      </c>
      <c r="BH50" s="63">
        <v>12.4</v>
      </c>
      <c r="BI50" s="63">
        <v>6.3</v>
      </c>
      <c r="BJ50" s="63">
        <v>282</v>
      </c>
      <c r="BK50" s="63">
        <v>18.100000000000001</v>
      </c>
      <c r="BL50" s="63">
        <v>2.44</v>
      </c>
      <c r="BM50" s="63">
        <v>1.44</v>
      </c>
      <c r="BN50" s="63">
        <v>19.8</v>
      </c>
      <c r="BO50" s="63">
        <v>40.799999999999997</v>
      </c>
      <c r="BP50" s="63">
        <v>5</v>
      </c>
      <c r="BQ50" s="63">
        <v>20.399999999999999</v>
      </c>
      <c r="BR50" s="63">
        <v>4.38</v>
      </c>
      <c r="BS50" s="63">
        <v>1.25</v>
      </c>
      <c r="BT50" s="63">
        <v>3.65</v>
      </c>
      <c r="BU50" s="63">
        <v>0.56000000000000005</v>
      </c>
      <c r="BV50" s="63">
        <v>3.23</v>
      </c>
      <c r="BW50" s="63">
        <v>0.65</v>
      </c>
      <c r="BX50" s="63">
        <v>1.9</v>
      </c>
      <c r="BY50" s="63">
        <v>0.29299999999999998</v>
      </c>
      <c r="BZ50" s="63">
        <v>2.06</v>
      </c>
      <c r="CA50" s="63">
        <v>0.36299999999999999</v>
      </c>
      <c r="CB50" s="63"/>
      <c r="CC50" s="63" t="s">
        <v>476</v>
      </c>
      <c r="CD50" s="63">
        <v>1</v>
      </c>
      <c r="CE50" s="63" t="s">
        <v>731</v>
      </c>
      <c r="CF50" s="63">
        <v>1.2</v>
      </c>
      <c r="CG50" s="63" t="s">
        <v>13</v>
      </c>
      <c r="CH50" s="63" t="s">
        <v>14</v>
      </c>
      <c r="CI50" s="63" t="s">
        <v>23</v>
      </c>
      <c r="CJ50" s="63" t="s">
        <v>14</v>
      </c>
      <c r="CL50" s="66" t="s">
        <v>1095</v>
      </c>
      <c r="CM50" s="60" t="s">
        <v>33</v>
      </c>
      <c r="CN50" s="62"/>
      <c r="CO50" s="60" t="s">
        <v>33</v>
      </c>
      <c r="CP50" s="62"/>
      <c r="CQ50" s="60" t="s">
        <v>1243</v>
      </c>
      <c r="CR50" s="60" t="s">
        <v>85</v>
      </c>
      <c r="CS50" s="60" t="s">
        <v>1095</v>
      </c>
    </row>
    <row r="51" spans="1:97" ht="21.75" customHeight="1" x14ac:dyDescent="0.25">
      <c r="A51" s="64" t="s">
        <v>144</v>
      </c>
      <c r="B51" s="58">
        <v>83</v>
      </c>
      <c r="C51" s="58">
        <v>14</v>
      </c>
      <c r="D51" s="116">
        <v>458553.54141494102</v>
      </c>
      <c r="E51" s="116">
        <v>5997436.1968295202</v>
      </c>
      <c r="F51" s="60" t="s">
        <v>29</v>
      </c>
      <c r="G51" s="60" t="s">
        <v>140</v>
      </c>
      <c r="H51" s="60" t="s">
        <v>30</v>
      </c>
      <c r="L51" s="60" t="s">
        <v>140</v>
      </c>
      <c r="M51" s="60" t="s">
        <v>145</v>
      </c>
      <c r="N51" s="60"/>
      <c r="O51" s="63">
        <v>20.18</v>
      </c>
      <c r="P51" s="63">
        <v>5.4</v>
      </c>
      <c r="Q51" s="124">
        <v>0.16189999999999999</v>
      </c>
      <c r="R51" s="62"/>
      <c r="S51" s="125">
        <v>0.51236300000000001</v>
      </c>
      <c r="T51" s="125">
        <v>5.0000000000000004E-6</v>
      </c>
      <c r="U51" s="83">
        <v>1850</v>
      </c>
      <c r="V51" s="60" t="s">
        <v>18</v>
      </c>
      <c r="W51" s="62"/>
      <c r="X51" s="63">
        <v>2.9</v>
      </c>
      <c r="Y51" s="60" t="s">
        <v>1026</v>
      </c>
      <c r="Z51" s="66"/>
      <c r="AA51" s="66" t="s">
        <v>1095</v>
      </c>
      <c r="AB51" s="63">
        <v>57.99</v>
      </c>
      <c r="AC51" s="63">
        <v>1.1339999999999999</v>
      </c>
      <c r="AD51" s="63">
        <v>16.41</v>
      </c>
      <c r="AE51" s="63">
        <v>7.38</v>
      </c>
      <c r="AF51" s="63"/>
      <c r="AG51" s="63">
        <v>8.3000000000000004E-2</v>
      </c>
      <c r="AH51" s="63">
        <v>4.66</v>
      </c>
      <c r="AI51" s="63">
        <v>4.37</v>
      </c>
      <c r="AJ51" s="63">
        <v>3.93</v>
      </c>
      <c r="AK51" s="63">
        <v>2.4300000000000002</v>
      </c>
      <c r="AL51" s="63">
        <v>0.23</v>
      </c>
      <c r="AM51" s="63">
        <v>1.1200000000000001</v>
      </c>
      <c r="AN51" s="63"/>
      <c r="AO51" s="63"/>
      <c r="AP51" s="63" t="s">
        <v>527</v>
      </c>
      <c r="AQ51" s="63">
        <v>30</v>
      </c>
      <c r="AR51" s="63">
        <v>25</v>
      </c>
      <c r="AS51" s="63">
        <v>32</v>
      </c>
      <c r="AT51" s="63">
        <v>255</v>
      </c>
      <c r="AU51" s="63">
        <v>40</v>
      </c>
      <c r="AV51" s="63" t="s">
        <v>23</v>
      </c>
      <c r="AW51" s="63">
        <v>100</v>
      </c>
      <c r="AX51" s="63" t="s">
        <v>476</v>
      </c>
      <c r="AY51" s="63" t="s">
        <v>12</v>
      </c>
      <c r="AZ51" s="63"/>
      <c r="BA51" s="63">
        <v>39</v>
      </c>
      <c r="BB51" s="63">
        <v>0.5</v>
      </c>
      <c r="BC51" s="63">
        <v>336</v>
      </c>
      <c r="BD51" s="63">
        <v>177</v>
      </c>
      <c r="BE51" s="63">
        <v>0.14000000000000001</v>
      </c>
      <c r="BF51" s="63">
        <v>19</v>
      </c>
      <c r="BG51" s="63">
        <v>0.8</v>
      </c>
      <c r="BH51" s="63">
        <v>9.5</v>
      </c>
      <c r="BI51" s="63">
        <v>4.2</v>
      </c>
      <c r="BJ51" s="63">
        <v>186</v>
      </c>
      <c r="BK51" s="63">
        <v>39.200000000000003</v>
      </c>
      <c r="BL51" s="63">
        <v>2.4</v>
      </c>
      <c r="BM51" s="63">
        <v>3.61</v>
      </c>
      <c r="BN51" s="63">
        <v>13.9</v>
      </c>
      <c r="BO51" s="63">
        <v>32.799999999999997</v>
      </c>
      <c r="BP51" s="63">
        <v>4.5199999999999996</v>
      </c>
      <c r="BQ51" s="63">
        <v>20.6</v>
      </c>
      <c r="BR51" s="63">
        <v>5.74</v>
      </c>
      <c r="BS51" s="63">
        <v>1.36</v>
      </c>
      <c r="BT51" s="63">
        <v>6.26</v>
      </c>
      <c r="BU51" s="63">
        <v>1.1000000000000001</v>
      </c>
      <c r="BV51" s="63">
        <v>6.92</v>
      </c>
      <c r="BW51" s="63">
        <v>1.42</v>
      </c>
      <c r="BX51" s="63">
        <v>4.1399999999999997</v>
      </c>
      <c r="BY51" s="63">
        <v>0.61699999999999999</v>
      </c>
      <c r="BZ51" s="63">
        <v>4.1399999999999997</v>
      </c>
      <c r="CA51" s="63">
        <v>0.66200000000000003</v>
      </c>
      <c r="CB51" s="63"/>
      <c r="CC51" s="63" t="s">
        <v>476</v>
      </c>
      <c r="CD51" s="63">
        <v>2</v>
      </c>
      <c r="CE51" s="63" t="s">
        <v>731</v>
      </c>
      <c r="CF51" s="63" t="s">
        <v>14</v>
      </c>
      <c r="CG51" s="63" t="s">
        <v>13</v>
      </c>
      <c r="CH51" s="63" t="s">
        <v>14</v>
      </c>
      <c r="CI51" s="63" t="s">
        <v>23</v>
      </c>
      <c r="CJ51" s="63">
        <v>1.3</v>
      </c>
      <c r="CL51" s="66" t="s">
        <v>1095</v>
      </c>
      <c r="CM51" s="60" t="s">
        <v>33</v>
      </c>
      <c r="CN51" s="62"/>
      <c r="CO51" s="60" t="s">
        <v>33</v>
      </c>
      <c r="CP51" s="62"/>
      <c r="CQ51" s="60" t="s">
        <v>1243</v>
      </c>
      <c r="CR51" s="60" t="s">
        <v>85</v>
      </c>
      <c r="CS51" s="60" t="s">
        <v>1095</v>
      </c>
    </row>
    <row r="52" spans="1:97" ht="21.75" customHeight="1" x14ac:dyDescent="0.25">
      <c r="A52" s="64" t="s">
        <v>146</v>
      </c>
      <c r="B52" s="58">
        <v>83</v>
      </c>
      <c r="C52" s="58">
        <v>14</v>
      </c>
      <c r="D52" s="116">
        <v>458553.54141494102</v>
      </c>
      <c r="E52" s="116">
        <v>5997436.1968295202</v>
      </c>
      <c r="F52" s="60" t="s">
        <v>29</v>
      </c>
      <c r="G52" s="60" t="s">
        <v>140</v>
      </c>
      <c r="H52" s="60" t="s">
        <v>30</v>
      </c>
      <c r="L52" s="60" t="s">
        <v>140</v>
      </c>
      <c r="M52" s="60" t="s">
        <v>1221</v>
      </c>
      <c r="N52" s="60"/>
      <c r="O52" s="63">
        <v>7.5</v>
      </c>
      <c r="P52" s="63">
        <v>2.4500000000000002</v>
      </c>
      <c r="Q52" s="124">
        <v>0.1978</v>
      </c>
      <c r="S52" s="125">
        <v>0.51283999999999996</v>
      </c>
      <c r="T52" s="125">
        <v>6.0000000000000002E-6</v>
      </c>
      <c r="U52" s="83">
        <v>1850</v>
      </c>
      <c r="V52" s="60" t="s">
        <v>18</v>
      </c>
      <c r="X52" s="63">
        <v>3.7</v>
      </c>
      <c r="Y52" s="60" t="s">
        <v>1026</v>
      </c>
      <c r="Z52" s="66"/>
      <c r="AA52" s="66" t="s">
        <v>1095</v>
      </c>
      <c r="AB52" s="63">
        <v>50.55</v>
      </c>
      <c r="AC52" s="63">
        <v>1.165</v>
      </c>
      <c r="AD52" s="63">
        <v>14.93</v>
      </c>
      <c r="AE52" s="63">
        <v>12.45</v>
      </c>
      <c r="AF52" s="63"/>
      <c r="AG52" s="63">
        <v>0.20899999999999999</v>
      </c>
      <c r="AH52" s="63">
        <v>8.0500000000000007</v>
      </c>
      <c r="AI52" s="63">
        <v>10.210000000000001</v>
      </c>
      <c r="AJ52" s="63">
        <v>2.29</v>
      </c>
      <c r="AK52" s="63">
        <v>0.24</v>
      </c>
      <c r="AL52" s="63">
        <v>0.09</v>
      </c>
      <c r="AM52" s="63">
        <v>0.38</v>
      </c>
      <c r="AN52" s="63"/>
      <c r="AO52" s="63"/>
      <c r="AP52" s="63">
        <v>190</v>
      </c>
      <c r="AQ52" s="63">
        <v>100</v>
      </c>
      <c r="AR52" s="63">
        <v>47</v>
      </c>
      <c r="AS52" s="63">
        <v>45</v>
      </c>
      <c r="AT52" s="63">
        <v>357</v>
      </c>
      <c r="AU52" s="63">
        <v>540</v>
      </c>
      <c r="AV52" s="63" t="s">
        <v>23</v>
      </c>
      <c r="AW52" s="63">
        <v>70</v>
      </c>
      <c r="AX52" s="63">
        <v>1</v>
      </c>
      <c r="AY52" s="63" t="s">
        <v>12</v>
      </c>
      <c r="AZ52" s="63"/>
      <c r="BA52" s="63" t="s">
        <v>13</v>
      </c>
      <c r="BB52" s="63" t="s">
        <v>476</v>
      </c>
      <c r="BC52" s="63">
        <v>10</v>
      </c>
      <c r="BD52" s="63">
        <v>74</v>
      </c>
      <c r="BE52" s="63" t="s">
        <v>24</v>
      </c>
      <c r="BF52" s="63">
        <v>19</v>
      </c>
      <c r="BG52" s="63">
        <v>0.22</v>
      </c>
      <c r="BH52" s="63">
        <v>3.4</v>
      </c>
      <c r="BI52" s="63">
        <v>1.8</v>
      </c>
      <c r="BJ52" s="63">
        <v>67</v>
      </c>
      <c r="BK52" s="63">
        <v>21.9</v>
      </c>
      <c r="BL52" s="63">
        <v>0.19</v>
      </c>
      <c r="BM52" s="63">
        <v>0.06</v>
      </c>
      <c r="BN52" s="63">
        <v>3.93</v>
      </c>
      <c r="BO52" s="63">
        <v>10</v>
      </c>
      <c r="BP52" s="63">
        <v>1.51</v>
      </c>
      <c r="BQ52" s="63">
        <v>7.68</v>
      </c>
      <c r="BR52" s="63">
        <v>2.63</v>
      </c>
      <c r="BS52" s="63">
        <v>0.89100000000000001</v>
      </c>
      <c r="BT52" s="63">
        <v>3.36</v>
      </c>
      <c r="BU52" s="63">
        <v>0.62</v>
      </c>
      <c r="BV52" s="63">
        <v>3.95</v>
      </c>
      <c r="BW52" s="63">
        <v>0.8</v>
      </c>
      <c r="BX52" s="63">
        <v>2.36</v>
      </c>
      <c r="BY52" s="63">
        <v>0.36299999999999999</v>
      </c>
      <c r="BZ52" s="63">
        <v>2.42</v>
      </c>
      <c r="CA52" s="63">
        <v>0.376</v>
      </c>
      <c r="CB52" s="63"/>
      <c r="CC52" s="63" t="s">
        <v>476</v>
      </c>
      <c r="CD52" s="63" t="s">
        <v>13</v>
      </c>
      <c r="CE52" s="63" t="s">
        <v>731</v>
      </c>
      <c r="CF52" s="63" t="s">
        <v>14</v>
      </c>
      <c r="CG52" s="63" t="s">
        <v>13</v>
      </c>
      <c r="CH52" s="63" t="s">
        <v>14</v>
      </c>
      <c r="CI52" s="63" t="s">
        <v>23</v>
      </c>
      <c r="CJ52" s="63">
        <v>2</v>
      </c>
      <c r="CL52" s="66" t="s">
        <v>1095</v>
      </c>
      <c r="CM52" s="60" t="s">
        <v>33</v>
      </c>
      <c r="CO52" s="60" t="s">
        <v>33</v>
      </c>
      <c r="CQ52" s="60" t="s">
        <v>1243</v>
      </c>
      <c r="CR52" s="60" t="s">
        <v>85</v>
      </c>
      <c r="CS52" s="60" t="s">
        <v>1095</v>
      </c>
    </row>
    <row r="53" spans="1:97" ht="21.75" customHeight="1" x14ac:dyDescent="0.25">
      <c r="A53" s="61" t="s">
        <v>147</v>
      </c>
      <c r="B53" s="58">
        <v>83</v>
      </c>
      <c r="C53" s="58">
        <v>14</v>
      </c>
      <c r="D53" s="126">
        <v>439480.97901121498</v>
      </c>
      <c r="E53" s="126">
        <v>6101022.2678333502</v>
      </c>
      <c r="F53" s="62"/>
      <c r="G53" s="62"/>
      <c r="H53" s="62" t="s">
        <v>30</v>
      </c>
      <c r="I53" s="62"/>
      <c r="J53" s="62"/>
      <c r="K53" s="62"/>
      <c r="L53" s="62" t="s">
        <v>1058</v>
      </c>
      <c r="M53" s="62" t="s">
        <v>148</v>
      </c>
      <c r="N53" s="62"/>
      <c r="O53" s="62">
        <v>10.86</v>
      </c>
      <c r="P53" s="62">
        <v>2.75</v>
      </c>
      <c r="Q53" s="122">
        <v>0.1532</v>
      </c>
      <c r="R53" s="122">
        <v>2.0000000000000001E-4</v>
      </c>
      <c r="S53" s="76">
        <v>0.51228499999999999</v>
      </c>
      <c r="T53" s="76">
        <v>3.4999999999999997E-5</v>
      </c>
      <c r="U53" s="71">
        <v>1891</v>
      </c>
      <c r="V53" s="65">
        <v>2.1703264101321591</v>
      </c>
      <c r="W53" s="65">
        <v>1.9060626649052708</v>
      </c>
      <c r="X53" s="65">
        <v>3.6909939769370004</v>
      </c>
      <c r="Y53" s="62" t="s">
        <v>1027</v>
      </c>
      <c r="Z53" s="62"/>
      <c r="AA53" s="62"/>
      <c r="AB53" s="65">
        <v>74.5</v>
      </c>
      <c r="AC53" s="65">
        <v>0.17000000178813901</v>
      </c>
      <c r="AD53" s="65">
        <v>13.5</v>
      </c>
      <c r="AE53" s="65">
        <v>2.2999999523162802</v>
      </c>
      <c r="AF53" s="65">
        <v>1.79999995231628</v>
      </c>
      <c r="AG53" s="65">
        <v>0.119999997317791</v>
      </c>
      <c r="AH53" s="65">
        <v>0.20000000298023199</v>
      </c>
      <c r="AI53" s="65">
        <v>2.8199999332428001</v>
      </c>
      <c r="AJ53" s="65">
        <v>3.5999999046325701</v>
      </c>
      <c r="AK53" s="65">
        <v>0.75999999046325695</v>
      </c>
      <c r="AL53" s="65">
        <v>-9.9999997764825804E-3</v>
      </c>
      <c r="AM53" s="65">
        <v>0.20000000298023199</v>
      </c>
      <c r="AN53" s="65">
        <v>0</v>
      </c>
      <c r="AO53" s="65">
        <v>0</v>
      </c>
      <c r="AP53" s="65">
        <v>29</v>
      </c>
      <c r="AQ53" s="65">
        <v>102</v>
      </c>
      <c r="AR53" s="65">
        <v>-5</v>
      </c>
      <c r="AS53" s="65">
        <v>17</v>
      </c>
      <c r="AT53" s="65">
        <v>-5</v>
      </c>
      <c r="AU53" s="65">
        <v>-10</v>
      </c>
      <c r="AV53" s="65">
        <v>4</v>
      </c>
      <c r="AW53" s="65">
        <v>63</v>
      </c>
      <c r="AX53" s="65">
        <v>-0.20000000298023199</v>
      </c>
      <c r="AY53" s="65">
        <v>0.80000001192092896</v>
      </c>
      <c r="AZ53" s="65">
        <v>0</v>
      </c>
      <c r="BA53" s="65">
        <v>8.3000001907348597</v>
      </c>
      <c r="BB53" s="65">
        <v>0.119999997317791</v>
      </c>
      <c r="BC53" s="65">
        <v>242</v>
      </c>
      <c r="BD53" s="65">
        <v>215</v>
      </c>
      <c r="BE53" s="65">
        <v>3.9999999105930301E-2</v>
      </c>
      <c r="BF53" s="65">
        <v>13</v>
      </c>
      <c r="BG53" s="65">
        <v>0.20000000298023199</v>
      </c>
      <c r="BH53" s="65">
        <v>3.9000000953674299</v>
      </c>
      <c r="BI53" s="65">
        <v>1.6000000238418599</v>
      </c>
      <c r="BJ53" s="65">
        <v>54</v>
      </c>
      <c r="BK53" s="65">
        <v>25</v>
      </c>
      <c r="BL53" s="65">
        <v>1.20000004768372</v>
      </c>
      <c r="BM53" s="65">
        <v>0.52999997138977095</v>
      </c>
      <c r="BN53" s="65">
        <v>8.8999996185302699</v>
      </c>
      <c r="BO53" s="65">
        <v>21</v>
      </c>
      <c r="BP53" s="65">
        <v>2.5999999046325701</v>
      </c>
      <c r="BQ53" s="65">
        <v>12</v>
      </c>
      <c r="BR53" s="65">
        <v>2.9000000953674299</v>
      </c>
      <c r="BS53" s="65">
        <v>0.79000002145767201</v>
      </c>
      <c r="BT53" s="65">
        <v>3.5</v>
      </c>
      <c r="BU53" s="65">
        <v>0.56000000238418601</v>
      </c>
      <c r="BV53" s="65">
        <v>3.7000000476837198</v>
      </c>
      <c r="BW53" s="65">
        <v>0.85000002384185802</v>
      </c>
      <c r="BX53" s="65">
        <v>2.5999999046325701</v>
      </c>
      <c r="BY53" s="65">
        <v>0.37999999523162797</v>
      </c>
      <c r="BZ53" s="65">
        <v>2.7000000476837198</v>
      </c>
      <c r="CA53" s="65">
        <v>0.43999999761581399</v>
      </c>
      <c r="CB53" s="65">
        <v>-0.20000000298023199</v>
      </c>
      <c r="CC53" s="65">
        <v>7.0000000298023196E-2</v>
      </c>
      <c r="CD53" s="65">
        <v>0.60000002384185802</v>
      </c>
      <c r="CE53" s="65">
        <v>-0.20000000298023199</v>
      </c>
      <c r="CF53" s="65">
        <v>-0.10000000149011599</v>
      </c>
      <c r="CG53" s="65">
        <v>0.69999998807907104</v>
      </c>
      <c r="CH53" s="65"/>
      <c r="CI53" s="65"/>
      <c r="CJ53" s="65"/>
      <c r="CS53" s="60" t="s">
        <v>1110</v>
      </c>
    </row>
    <row r="54" spans="1:97" ht="21.75" customHeight="1" x14ac:dyDescent="0.25">
      <c r="A54" s="64" t="s">
        <v>149</v>
      </c>
      <c r="B54" s="58">
        <v>83</v>
      </c>
      <c r="C54" s="58">
        <v>14</v>
      </c>
      <c r="D54" s="116">
        <v>480045.295926183</v>
      </c>
      <c r="E54" s="116">
        <v>6029384.1686659101</v>
      </c>
      <c r="F54" s="60" t="s">
        <v>29</v>
      </c>
      <c r="G54" s="60" t="s">
        <v>138</v>
      </c>
      <c r="H54" s="60" t="s">
        <v>30</v>
      </c>
      <c r="L54" s="60" t="s">
        <v>138</v>
      </c>
      <c r="M54" s="60" t="s">
        <v>1222</v>
      </c>
      <c r="N54" s="60"/>
      <c r="O54" s="63">
        <v>25.34</v>
      </c>
      <c r="P54" s="63">
        <v>5.79</v>
      </c>
      <c r="Q54" s="124">
        <v>0.13819999999999999</v>
      </c>
      <c r="S54" s="125">
        <v>0.51208900000000002</v>
      </c>
      <c r="T54" s="125">
        <v>6.9999999999999999E-6</v>
      </c>
      <c r="U54" s="83">
        <v>1850</v>
      </c>
      <c r="V54" s="60">
        <v>2.16</v>
      </c>
      <c r="X54" s="63">
        <v>3.2</v>
      </c>
      <c r="Y54" s="60" t="s">
        <v>1026</v>
      </c>
      <c r="Z54" s="66"/>
      <c r="AA54" s="66" t="s">
        <v>1095</v>
      </c>
      <c r="AB54" s="63">
        <v>56.17</v>
      </c>
      <c r="AC54" s="63">
        <v>1.294</v>
      </c>
      <c r="AD54" s="63">
        <v>18.48</v>
      </c>
      <c r="AE54" s="63">
        <v>7.16</v>
      </c>
      <c r="AF54" s="63"/>
      <c r="AG54" s="63">
        <v>8.8999999999999996E-2</v>
      </c>
      <c r="AH54" s="63">
        <v>2.63</v>
      </c>
      <c r="AI54" s="63">
        <v>5.57</v>
      </c>
      <c r="AJ54" s="63">
        <v>4.13</v>
      </c>
      <c r="AK54" s="63">
        <v>2.06</v>
      </c>
      <c r="AL54" s="63">
        <v>0.51</v>
      </c>
      <c r="AM54" s="63">
        <v>0.44</v>
      </c>
      <c r="AN54" s="63"/>
      <c r="AO54" s="63"/>
      <c r="AP54" s="63" t="s">
        <v>527</v>
      </c>
      <c r="AQ54" s="63" t="s">
        <v>527</v>
      </c>
      <c r="AR54" s="63">
        <v>20</v>
      </c>
      <c r="AS54" s="63">
        <v>25</v>
      </c>
      <c r="AT54" s="63">
        <v>20</v>
      </c>
      <c r="AU54" s="63">
        <v>10</v>
      </c>
      <c r="AV54" s="63" t="s">
        <v>23</v>
      </c>
      <c r="AW54" s="63">
        <v>160</v>
      </c>
      <c r="AX54" s="63" t="s">
        <v>476</v>
      </c>
      <c r="AY54" s="63" t="s">
        <v>12</v>
      </c>
      <c r="AZ54" s="63"/>
      <c r="BA54" s="63">
        <v>43</v>
      </c>
      <c r="BB54" s="63">
        <v>0.6</v>
      </c>
      <c r="BC54" s="63">
        <v>518</v>
      </c>
      <c r="BD54" s="63">
        <v>202</v>
      </c>
      <c r="BE54" s="63">
        <v>0.2</v>
      </c>
      <c r="BF54" s="63">
        <v>24</v>
      </c>
      <c r="BG54" s="63">
        <v>0.68</v>
      </c>
      <c r="BH54" s="63">
        <v>15.8</v>
      </c>
      <c r="BI54" s="63">
        <v>5.8</v>
      </c>
      <c r="BJ54" s="63">
        <v>280</v>
      </c>
      <c r="BK54" s="63">
        <v>32</v>
      </c>
      <c r="BL54" s="63">
        <v>0.36</v>
      </c>
      <c r="BM54" s="63">
        <v>0.42</v>
      </c>
      <c r="BN54" s="63">
        <v>22.3</v>
      </c>
      <c r="BO54" s="63">
        <v>44.4</v>
      </c>
      <c r="BP54" s="63">
        <v>5.54</v>
      </c>
      <c r="BQ54" s="63">
        <v>23</v>
      </c>
      <c r="BR54" s="63">
        <v>5.57</v>
      </c>
      <c r="BS54" s="63">
        <v>1.86</v>
      </c>
      <c r="BT54" s="63">
        <v>6.03</v>
      </c>
      <c r="BU54" s="63">
        <v>1</v>
      </c>
      <c r="BV54" s="63">
        <v>5.88</v>
      </c>
      <c r="BW54" s="63">
        <v>1.2</v>
      </c>
      <c r="BX54" s="63">
        <v>3.63</v>
      </c>
      <c r="BY54" s="63">
        <v>0.56599999999999995</v>
      </c>
      <c r="BZ54" s="63">
        <v>3.79</v>
      </c>
      <c r="CA54" s="63">
        <v>0.61299999999999999</v>
      </c>
      <c r="CB54" s="63"/>
      <c r="CC54" s="63" t="s">
        <v>476</v>
      </c>
      <c r="CD54" s="63">
        <v>1</v>
      </c>
      <c r="CE54" s="63" t="s">
        <v>731</v>
      </c>
      <c r="CF54" s="63">
        <v>0.6</v>
      </c>
      <c r="CG54" s="63">
        <v>1</v>
      </c>
      <c r="CH54" s="63" t="s">
        <v>14</v>
      </c>
      <c r="CI54" s="63" t="s">
        <v>23</v>
      </c>
      <c r="CJ54" s="63">
        <v>1.2</v>
      </c>
      <c r="CL54" s="66" t="s">
        <v>1095</v>
      </c>
      <c r="CM54" s="60" t="s">
        <v>33</v>
      </c>
      <c r="CO54" s="60" t="s">
        <v>33</v>
      </c>
      <c r="CQ54" s="60" t="s">
        <v>1243</v>
      </c>
      <c r="CR54" s="60" t="s">
        <v>85</v>
      </c>
      <c r="CS54" s="60" t="s">
        <v>1095</v>
      </c>
    </row>
    <row r="55" spans="1:97" ht="21.75" customHeight="1" x14ac:dyDescent="0.25">
      <c r="A55" s="61" t="s">
        <v>150</v>
      </c>
      <c r="B55" s="58">
        <v>83</v>
      </c>
      <c r="C55" s="58">
        <v>14</v>
      </c>
      <c r="D55" s="116">
        <v>419841.580778067</v>
      </c>
      <c r="E55" s="116">
        <v>6008256.8029914303</v>
      </c>
      <c r="F55" s="62" t="s">
        <v>29</v>
      </c>
      <c r="G55" s="62" t="s">
        <v>36</v>
      </c>
      <c r="H55" s="62" t="s">
        <v>30</v>
      </c>
      <c r="I55" s="62"/>
      <c r="J55" s="62"/>
      <c r="K55" s="62"/>
      <c r="L55" s="62" t="s">
        <v>36</v>
      </c>
      <c r="M55" s="62" t="s">
        <v>151</v>
      </c>
      <c r="N55" s="62"/>
      <c r="O55" s="65">
        <v>4.0509344231464128</v>
      </c>
      <c r="P55" s="65">
        <v>15.894658156650197</v>
      </c>
      <c r="Q55" s="122">
        <v>0.15410376283194527</v>
      </c>
      <c r="S55" s="76">
        <v>0.51225726176241715</v>
      </c>
      <c r="T55" s="76">
        <v>9.8178282683590512E-6</v>
      </c>
      <c r="U55" s="71">
        <v>1900</v>
      </c>
      <c r="V55" s="65" t="str">
        <f>IF(Q55&gt;0.14,"NC",LN((0.513163-S55)/(0.2137-Q55)+1)*(1/0.00000000000654)/1000000000)</f>
        <v>NC</v>
      </c>
      <c r="X55" s="65">
        <f>((S55-Q55*(EXP(0.00000000000654*U55*1000000)-1))/(0.512638-0.1967*(EXP(0.00000000000654*U55*1000000)-1))-1)*10000</f>
        <v>2.9766992971613782</v>
      </c>
      <c r="Y55" s="60" t="s">
        <v>1026</v>
      </c>
      <c r="Z55" s="62"/>
      <c r="AA55" s="66" t="s">
        <v>1115</v>
      </c>
      <c r="AB55" s="63">
        <v>73.17</v>
      </c>
      <c r="AC55" s="63">
        <v>0.32200000000000001</v>
      </c>
      <c r="AD55" s="63">
        <v>13.44</v>
      </c>
      <c r="AE55" s="63">
        <v>4.91</v>
      </c>
      <c r="AF55" s="63"/>
      <c r="AG55" s="63">
        <v>0.64200000000000002</v>
      </c>
      <c r="AH55" s="63">
        <v>1.53</v>
      </c>
      <c r="AI55" s="63">
        <v>1.91</v>
      </c>
      <c r="AJ55" s="63">
        <v>0.34</v>
      </c>
      <c r="AK55" s="63">
        <v>3.27</v>
      </c>
      <c r="AL55" s="63">
        <v>0.1</v>
      </c>
      <c r="AM55" s="63">
        <v>1.1599999999999999</v>
      </c>
      <c r="AN55" s="63"/>
      <c r="AO55" s="63"/>
      <c r="AP55" s="63" t="s">
        <v>527</v>
      </c>
      <c r="AQ55" s="63" t="s">
        <v>527</v>
      </c>
      <c r="AR55" s="63">
        <v>3</v>
      </c>
      <c r="AS55" s="63">
        <v>14</v>
      </c>
      <c r="AT55" s="63">
        <v>6</v>
      </c>
      <c r="AU55" s="63">
        <v>20</v>
      </c>
      <c r="AV55" s="63">
        <v>112</v>
      </c>
      <c r="AW55" s="63">
        <v>290</v>
      </c>
      <c r="AX55" s="63" t="s">
        <v>476</v>
      </c>
      <c r="AY55" s="63" t="s">
        <v>12</v>
      </c>
      <c r="AZ55" s="63"/>
      <c r="BA55" s="63">
        <v>57</v>
      </c>
      <c r="BB55" s="63">
        <v>0.6</v>
      </c>
      <c r="BC55" s="63">
        <v>684</v>
      </c>
      <c r="BD55" s="63">
        <v>36</v>
      </c>
      <c r="BE55" s="63">
        <v>0.4</v>
      </c>
      <c r="BF55" s="63">
        <v>14</v>
      </c>
      <c r="BG55" s="63">
        <v>0.11</v>
      </c>
      <c r="BH55" s="63">
        <v>2.6</v>
      </c>
      <c r="BI55" s="63">
        <v>2.2000000000000002</v>
      </c>
      <c r="BJ55" s="63">
        <v>90</v>
      </c>
      <c r="BK55" s="63">
        <v>28.2</v>
      </c>
      <c r="BL55" s="63">
        <v>2.29</v>
      </c>
      <c r="BM55" s="63">
        <v>1.43</v>
      </c>
      <c r="BN55" s="63">
        <v>19.2</v>
      </c>
      <c r="BO55" s="63">
        <v>37.799999999999997</v>
      </c>
      <c r="BP55" s="63">
        <v>4.49</v>
      </c>
      <c r="BQ55" s="63">
        <v>18.399999999999999</v>
      </c>
      <c r="BR55" s="63">
        <v>4.24</v>
      </c>
      <c r="BS55" s="63">
        <v>0.97499999999999998</v>
      </c>
      <c r="BT55" s="63">
        <v>4.25</v>
      </c>
      <c r="BU55" s="63">
        <v>0.73</v>
      </c>
      <c r="BV55" s="63">
        <v>4.6100000000000003</v>
      </c>
      <c r="BW55" s="63">
        <v>0.97</v>
      </c>
      <c r="BX55" s="63">
        <v>3.02</v>
      </c>
      <c r="BY55" s="63">
        <v>0.503</v>
      </c>
      <c r="BZ55" s="63">
        <v>3.36</v>
      </c>
      <c r="CA55" s="63">
        <v>0.53500000000000003</v>
      </c>
      <c r="CB55" s="63"/>
      <c r="CC55" s="63" t="s">
        <v>476</v>
      </c>
      <c r="CD55" s="63">
        <v>2</v>
      </c>
      <c r="CE55" s="63" t="s">
        <v>731</v>
      </c>
      <c r="CF55" s="63" t="s">
        <v>14</v>
      </c>
      <c r="CG55" s="63">
        <v>1</v>
      </c>
      <c r="CH55" s="63">
        <v>2.2999999999999998</v>
      </c>
      <c r="CI55" s="63" t="s">
        <v>23</v>
      </c>
      <c r="CJ55" s="63">
        <v>0.7</v>
      </c>
      <c r="CL55" s="66" t="s">
        <v>1095</v>
      </c>
      <c r="CM55" s="60" t="s">
        <v>33</v>
      </c>
      <c r="CO55" s="60" t="s">
        <v>33</v>
      </c>
      <c r="CQ55" s="60" t="s">
        <v>1243</v>
      </c>
      <c r="CR55" s="60" t="s">
        <v>34</v>
      </c>
      <c r="CS55" s="60" t="s">
        <v>1095</v>
      </c>
    </row>
    <row r="56" spans="1:97" ht="21.75" customHeight="1" x14ac:dyDescent="0.25">
      <c r="A56" s="64" t="s">
        <v>152</v>
      </c>
      <c r="B56" s="58">
        <v>83</v>
      </c>
      <c r="C56" s="58">
        <v>14</v>
      </c>
      <c r="D56" s="126">
        <v>477090.28977314901</v>
      </c>
      <c r="E56" s="126">
        <v>6028389.2634363398</v>
      </c>
      <c r="F56" s="60" t="s">
        <v>29</v>
      </c>
      <c r="G56" s="60" t="s">
        <v>153</v>
      </c>
      <c r="H56" s="60" t="s">
        <v>9</v>
      </c>
      <c r="I56" s="60" t="s">
        <v>16</v>
      </c>
      <c r="L56" s="60" t="s">
        <v>153</v>
      </c>
      <c r="M56" s="60" t="s">
        <v>154</v>
      </c>
      <c r="N56" s="60"/>
      <c r="O56" s="63">
        <v>12.35</v>
      </c>
      <c r="P56" s="63">
        <v>3.41</v>
      </c>
      <c r="Q56" s="124">
        <v>0.1671</v>
      </c>
      <c r="S56" s="125">
        <v>0.51244100000000004</v>
      </c>
      <c r="T56" s="125">
        <v>6.0000000000000002E-6</v>
      </c>
      <c r="U56" s="83">
        <v>1850</v>
      </c>
      <c r="V56" s="63" t="s">
        <v>18</v>
      </c>
      <c r="X56" s="63">
        <v>3.2</v>
      </c>
      <c r="Y56" s="60" t="s">
        <v>1026</v>
      </c>
      <c r="Z56" s="66"/>
      <c r="AA56" s="66" t="s">
        <v>1095</v>
      </c>
      <c r="AB56" s="63">
        <v>49.81</v>
      </c>
      <c r="AC56" s="63">
        <v>1.5840000000000001</v>
      </c>
      <c r="AD56" s="63">
        <v>14.59</v>
      </c>
      <c r="AE56" s="63">
        <v>12.73</v>
      </c>
      <c r="AF56" s="63"/>
      <c r="AG56" s="63">
        <v>0.19800000000000001</v>
      </c>
      <c r="AH56" s="63">
        <v>6.84</v>
      </c>
      <c r="AI56" s="63">
        <v>9.1199999999999992</v>
      </c>
      <c r="AJ56" s="63">
        <v>3.34</v>
      </c>
      <c r="AK56" s="63">
        <v>0.27</v>
      </c>
      <c r="AL56" s="63">
        <v>0.17</v>
      </c>
      <c r="AM56" s="63">
        <v>0.12</v>
      </c>
      <c r="AN56" s="63"/>
      <c r="AO56" s="63"/>
      <c r="AP56" s="63">
        <v>190</v>
      </c>
      <c r="AQ56" s="63">
        <v>60</v>
      </c>
      <c r="AR56" s="63">
        <v>39</v>
      </c>
      <c r="AS56" s="63">
        <v>46</v>
      </c>
      <c r="AT56" s="63">
        <v>290</v>
      </c>
      <c r="AU56" s="63">
        <v>70</v>
      </c>
      <c r="AV56" s="63" t="s">
        <v>23</v>
      </c>
      <c r="AW56" s="63">
        <v>90</v>
      </c>
      <c r="AX56" s="63" t="s">
        <v>476</v>
      </c>
      <c r="AY56" s="63" t="s">
        <v>12</v>
      </c>
      <c r="AZ56" s="63"/>
      <c r="BA56" s="63" t="s">
        <v>13</v>
      </c>
      <c r="BB56" s="63" t="s">
        <v>476</v>
      </c>
      <c r="BC56" s="63">
        <v>25</v>
      </c>
      <c r="BD56" s="63">
        <v>98</v>
      </c>
      <c r="BE56" s="63" t="s">
        <v>24</v>
      </c>
      <c r="BF56" s="63">
        <v>16</v>
      </c>
      <c r="BG56" s="63">
        <v>0.46</v>
      </c>
      <c r="BH56" s="63">
        <v>7.2</v>
      </c>
      <c r="BI56" s="63">
        <v>2.2999999999999998</v>
      </c>
      <c r="BJ56" s="63">
        <v>93</v>
      </c>
      <c r="BK56" s="63">
        <v>23.5</v>
      </c>
      <c r="BL56" s="63">
        <v>0.09</v>
      </c>
      <c r="BM56" s="63">
        <v>7.0000000000000007E-2</v>
      </c>
      <c r="BN56" s="63">
        <v>7.04</v>
      </c>
      <c r="BO56" s="63">
        <v>17.7</v>
      </c>
      <c r="BP56" s="63">
        <v>2.6</v>
      </c>
      <c r="BQ56" s="63">
        <v>11.9</v>
      </c>
      <c r="BR56" s="63">
        <v>3.39</v>
      </c>
      <c r="BS56" s="63">
        <v>1.1599999999999999</v>
      </c>
      <c r="BT56" s="63">
        <v>3.88</v>
      </c>
      <c r="BU56" s="63">
        <v>0.69</v>
      </c>
      <c r="BV56" s="63">
        <v>4.25</v>
      </c>
      <c r="BW56" s="63">
        <v>0.86</v>
      </c>
      <c r="BX56" s="63">
        <v>2.54</v>
      </c>
      <c r="BY56" s="63">
        <v>0.38900000000000001</v>
      </c>
      <c r="BZ56" s="63">
        <v>2.54</v>
      </c>
      <c r="CA56" s="63">
        <v>0.41399999999999998</v>
      </c>
      <c r="CB56" s="63"/>
      <c r="CC56" s="63" t="s">
        <v>476</v>
      </c>
      <c r="CD56" s="63">
        <v>1</v>
      </c>
      <c r="CE56" s="63" t="s">
        <v>731</v>
      </c>
      <c r="CF56" s="63" t="s">
        <v>14</v>
      </c>
      <c r="CG56" s="63" t="s">
        <v>13</v>
      </c>
      <c r="CH56" s="63">
        <v>1.3</v>
      </c>
      <c r="CI56" s="63" t="s">
        <v>23</v>
      </c>
      <c r="CJ56" s="63">
        <v>1.9</v>
      </c>
      <c r="CL56" s="66" t="s">
        <v>1095</v>
      </c>
      <c r="CM56" s="60" t="s">
        <v>33</v>
      </c>
      <c r="CO56" s="60" t="s">
        <v>33</v>
      </c>
      <c r="CQ56" s="60" t="s">
        <v>1243</v>
      </c>
      <c r="CR56" s="60" t="s">
        <v>85</v>
      </c>
      <c r="CS56" s="60" t="s">
        <v>1095</v>
      </c>
    </row>
    <row r="57" spans="1:97" ht="21.75" customHeight="1" x14ac:dyDescent="0.25">
      <c r="A57" s="64" t="s">
        <v>155</v>
      </c>
      <c r="B57" s="58">
        <v>83</v>
      </c>
      <c r="C57" s="58">
        <v>14</v>
      </c>
      <c r="D57" s="116">
        <v>374370.04450015503</v>
      </c>
      <c r="E57" s="116">
        <v>6026046.9602782298</v>
      </c>
      <c r="F57" s="60" t="s">
        <v>29</v>
      </c>
      <c r="H57" s="60" t="s">
        <v>9</v>
      </c>
      <c r="I57" s="60" t="s">
        <v>10</v>
      </c>
      <c r="J57" s="60" t="s">
        <v>20</v>
      </c>
      <c r="L57" s="60" t="s">
        <v>39</v>
      </c>
      <c r="M57" s="123" t="s">
        <v>40</v>
      </c>
      <c r="O57" s="60">
        <v>10.625</v>
      </c>
      <c r="P57" s="60">
        <v>1.653</v>
      </c>
      <c r="Q57" s="124">
        <v>9.4042299999999995E-2</v>
      </c>
      <c r="S57" s="125">
        <v>0.51159299999999996</v>
      </c>
      <c r="T57" s="125"/>
      <c r="U57" s="83">
        <v>1826</v>
      </c>
      <c r="V57" s="63">
        <v>1.9767353202289399</v>
      </c>
      <c r="W57" s="83">
        <v>1.8477334041019</v>
      </c>
      <c r="X57" s="63">
        <v>3.7566308202820653</v>
      </c>
      <c r="Y57" s="60" t="s">
        <v>1027</v>
      </c>
      <c r="AA57" s="60" t="s">
        <v>1019</v>
      </c>
      <c r="AB57" s="63">
        <v>74.599998474121094</v>
      </c>
      <c r="AC57" s="63">
        <v>7.9999998211860698E-2</v>
      </c>
      <c r="AD57" s="63">
        <v>13.6000003814697</v>
      </c>
      <c r="AE57" s="63">
        <v>0.239999994635582</v>
      </c>
      <c r="AF57" s="63">
        <v>0.5</v>
      </c>
      <c r="AG57" s="63">
        <v>0</v>
      </c>
      <c r="AH57" s="63">
        <v>0.18000000715255701</v>
      </c>
      <c r="AI57" s="63">
        <v>1</v>
      </c>
      <c r="AJ57" s="63">
        <v>3.2999999523162802</v>
      </c>
      <c r="AK57" s="63">
        <v>5.5100002288818404</v>
      </c>
      <c r="AL57" s="63">
        <v>-9.9999997764825804E-3</v>
      </c>
      <c r="AM57" s="63">
        <v>0.5</v>
      </c>
      <c r="AN57" s="63"/>
      <c r="AO57" s="63"/>
      <c r="AP57" s="63">
        <v>-10</v>
      </c>
      <c r="AQ57" s="63">
        <v>-10</v>
      </c>
      <c r="AR57" s="63">
        <v>80</v>
      </c>
      <c r="AS57" s="63">
        <v>1.20000004768372</v>
      </c>
      <c r="AT57" s="63">
        <v>7</v>
      </c>
      <c r="AU57" s="63">
        <v>-10</v>
      </c>
      <c r="AV57" s="63">
        <v>17</v>
      </c>
      <c r="AW57" s="63">
        <v>27</v>
      </c>
      <c r="AX57" s="63">
        <v>-0.20000000298023199</v>
      </c>
      <c r="AY57" s="63">
        <v>0.20000000298023199</v>
      </c>
      <c r="AZ57" s="63">
        <v>0</v>
      </c>
      <c r="BA57" s="63">
        <v>92</v>
      </c>
      <c r="BB57" s="63">
        <v>0.37999999523162797</v>
      </c>
      <c r="BC57" s="63">
        <v>1020</v>
      </c>
      <c r="BD57" s="63">
        <v>302</v>
      </c>
      <c r="BE57" s="63">
        <v>0.77999997138977095</v>
      </c>
      <c r="BF57" s="63">
        <v>17</v>
      </c>
      <c r="BG57" s="63">
        <v>1.5</v>
      </c>
      <c r="BH57" s="63">
        <v>2.2000000476837198</v>
      </c>
      <c r="BI57" s="63">
        <v>1.70000004768372</v>
      </c>
      <c r="BJ57" s="63">
        <v>58</v>
      </c>
      <c r="BK57" s="63">
        <v>2.5999999046325701</v>
      </c>
      <c r="BL57" s="63">
        <v>7.0999999046325701</v>
      </c>
      <c r="BM57" s="63">
        <v>6.0999999046325701</v>
      </c>
      <c r="BN57" s="63">
        <v>18</v>
      </c>
      <c r="BO57" s="63">
        <v>32</v>
      </c>
      <c r="BP57" s="63">
        <v>3.2999999523162802</v>
      </c>
      <c r="BQ57" s="63">
        <v>11</v>
      </c>
      <c r="BR57" s="63">
        <v>1.70000004768372</v>
      </c>
      <c r="BS57" s="63">
        <v>0.46000000834464999</v>
      </c>
      <c r="BT57" s="63">
        <v>1.1000000238418599</v>
      </c>
      <c r="BU57" s="63">
        <v>0.119999997317791</v>
      </c>
      <c r="BV57" s="63">
        <v>0.52999997138977095</v>
      </c>
      <c r="BW57" s="63">
        <v>9.00000035762787E-2</v>
      </c>
      <c r="BX57" s="63">
        <v>0.18999999761581399</v>
      </c>
      <c r="BY57" s="63">
        <v>2.9999999329447701E-2</v>
      </c>
      <c r="BZ57" s="63">
        <v>0.18000000715255701</v>
      </c>
      <c r="CA57" s="63">
        <v>3.9999999105930301E-2</v>
      </c>
      <c r="CB57" s="63"/>
      <c r="CC57" s="63"/>
      <c r="CD57" s="63"/>
      <c r="CE57" s="63"/>
      <c r="CF57" s="63"/>
      <c r="CG57" s="63"/>
      <c r="CH57" s="63"/>
      <c r="CI57" s="63"/>
      <c r="CJ57" s="63"/>
      <c r="CK57" s="60" t="s">
        <v>19</v>
      </c>
      <c r="CL57" s="60" t="s">
        <v>1019</v>
      </c>
      <c r="CS57" s="58" t="s">
        <v>1019</v>
      </c>
    </row>
    <row r="58" spans="1:97" ht="21.75" customHeight="1" x14ac:dyDescent="0.25">
      <c r="A58" s="64" t="s">
        <v>156</v>
      </c>
      <c r="B58" s="58">
        <v>83</v>
      </c>
      <c r="C58" s="58">
        <v>14</v>
      </c>
      <c r="D58" s="116">
        <v>331639.21252922801</v>
      </c>
      <c r="E58" s="116">
        <v>6028347.3567513796</v>
      </c>
      <c r="F58" s="60" t="s">
        <v>29</v>
      </c>
      <c r="H58" s="60" t="s">
        <v>9</v>
      </c>
      <c r="I58" s="60" t="s">
        <v>10</v>
      </c>
      <c r="J58" s="60" t="s">
        <v>46</v>
      </c>
      <c r="L58" s="60" t="s">
        <v>47</v>
      </c>
      <c r="M58" s="123" t="s">
        <v>157</v>
      </c>
      <c r="O58" s="60">
        <v>8.4440000000000008</v>
      </c>
      <c r="P58" s="60">
        <v>2.698</v>
      </c>
      <c r="Q58" s="124">
        <v>0.19320200000000001</v>
      </c>
      <c r="S58" s="125">
        <v>0.51278800000000002</v>
      </c>
      <c r="T58" s="125"/>
      <c r="U58" s="83">
        <v>1880</v>
      </c>
      <c r="V58" s="60" t="s">
        <v>18</v>
      </c>
      <c r="W58" s="83" t="s">
        <v>18</v>
      </c>
      <c r="X58" s="63">
        <v>3.7904864855415177</v>
      </c>
      <c r="Y58" s="60" t="s">
        <v>1027</v>
      </c>
      <c r="AA58" s="60" t="s">
        <v>1019</v>
      </c>
      <c r="AB58" s="63">
        <v>48.900001525878899</v>
      </c>
      <c r="AC58" s="63">
        <v>1.16999995708466</v>
      </c>
      <c r="AD58" s="63">
        <v>14.5</v>
      </c>
      <c r="AE58" s="63">
        <v>4.25</v>
      </c>
      <c r="AF58" s="63">
        <v>8.5</v>
      </c>
      <c r="AG58" s="63">
        <v>0.21999999880790699</v>
      </c>
      <c r="AH58" s="63">
        <v>7.5799999237060502</v>
      </c>
      <c r="AI58" s="63">
        <v>9.75</v>
      </c>
      <c r="AJ58" s="63">
        <v>3.0999999046325701</v>
      </c>
      <c r="AK58" s="63">
        <v>0.64999997615814198</v>
      </c>
      <c r="AL58" s="63">
        <v>7.0000000298023196E-2</v>
      </c>
      <c r="AM58" s="63">
        <v>0.60000002384185802</v>
      </c>
      <c r="AN58" s="63"/>
      <c r="AO58" s="63"/>
      <c r="AP58" s="63">
        <v>238</v>
      </c>
      <c r="AQ58" s="63">
        <v>89</v>
      </c>
      <c r="AR58" s="63">
        <v>68</v>
      </c>
      <c r="AS58" s="63">
        <v>42</v>
      </c>
      <c r="AT58" s="63">
        <v>316</v>
      </c>
      <c r="AU58" s="63">
        <v>123</v>
      </c>
      <c r="AV58" s="63">
        <v>1</v>
      </c>
      <c r="AW58" s="63">
        <v>90</v>
      </c>
      <c r="AX58" s="63">
        <v>-0.20000000298023199</v>
      </c>
      <c r="AY58" s="63">
        <v>1.29999995231628</v>
      </c>
      <c r="AZ58" s="63">
        <v>0</v>
      </c>
      <c r="BA58" s="63">
        <v>6.4000000953674299</v>
      </c>
      <c r="BB58" s="63">
        <v>0.519999980926514</v>
      </c>
      <c r="BC58" s="63">
        <v>100</v>
      </c>
      <c r="BD58" s="63">
        <v>105</v>
      </c>
      <c r="BE58" s="63">
        <v>5.9999998658895499E-2</v>
      </c>
      <c r="BF58" s="63">
        <v>18</v>
      </c>
      <c r="BG58" s="63">
        <v>0.57999998331069902</v>
      </c>
      <c r="BH58" s="63">
        <v>3.4000000953674299</v>
      </c>
      <c r="BI58" s="63">
        <v>1.6000000238418599</v>
      </c>
      <c r="BJ58" s="63">
        <v>55</v>
      </c>
      <c r="BK58" s="63">
        <v>22</v>
      </c>
      <c r="BL58" s="63">
        <v>0.31000000238418601</v>
      </c>
      <c r="BM58" s="63">
        <v>0.270000010728836</v>
      </c>
      <c r="BN58" s="63">
        <v>3.4000000953674299</v>
      </c>
      <c r="BO58" s="63">
        <v>9.6999998092651403</v>
      </c>
      <c r="BP58" s="63">
        <v>1.5</v>
      </c>
      <c r="BQ58" s="63">
        <v>7.8000001907348597</v>
      </c>
      <c r="BR58" s="63">
        <v>2.5</v>
      </c>
      <c r="BS58" s="63">
        <v>0.91000002622604403</v>
      </c>
      <c r="BT58" s="63">
        <v>3.2999999523162802</v>
      </c>
      <c r="BU58" s="63">
        <v>0.56000000238418601</v>
      </c>
      <c r="BV58" s="63">
        <v>3.7000000476837198</v>
      </c>
      <c r="BW58" s="63">
        <v>0.79000002145767201</v>
      </c>
      <c r="BX58" s="63">
        <v>2.0999999046325701</v>
      </c>
      <c r="BY58" s="63">
        <v>0.34000000357627902</v>
      </c>
      <c r="BZ58" s="63">
        <v>2.2999999523162802</v>
      </c>
      <c r="CA58" s="63">
        <v>0.34999999403953602</v>
      </c>
      <c r="CB58" s="63"/>
      <c r="CC58" s="63"/>
      <c r="CD58" s="63"/>
      <c r="CE58" s="63"/>
      <c r="CF58" s="63"/>
      <c r="CG58" s="63"/>
      <c r="CH58" s="63"/>
      <c r="CI58" s="63"/>
      <c r="CJ58" s="63"/>
      <c r="CK58" s="60" t="s">
        <v>19</v>
      </c>
      <c r="CL58" s="60" t="s">
        <v>1019</v>
      </c>
      <c r="CS58" s="58" t="s">
        <v>1019</v>
      </c>
    </row>
    <row r="59" spans="1:97" ht="21.75" customHeight="1" x14ac:dyDescent="0.25">
      <c r="A59" s="61" t="s">
        <v>158</v>
      </c>
      <c r="B59" s="58">
        <v>83</v>
      </c>
      <c r="C59" s="58">
        <v>14</v>
      </c>
      <c r="D59" s="116">
        <v>374201.04964695702</v>
      </c>
      <c r="E59" s="116">
        <v>6082422.5529325604</v>
      </c>
      <c r="F59" s="62" t="s">
        <v>42</v>
      </c>
      <c r="G59" s="62" t="s">
        <v>159</v>
      </c>
      <c r="H59" s="62" t="s">
        <v>9</v>
      </c>
      <c r="I59" s="62" t="s">
        <v>10</v>
      </c>
      <c r="J59" s="62" t="s">
        <v>22</v>
      </c>
      <c r="K59" s="62"/>
      <c r="L59" s="62" t="s">
        <v>44</v>
      </c>
      <c r="M59" s="62" t="s">
        <v>160</v>
      </c>
      <c r="N59" s="62"/>
      <c r="O59" s="65">
        <v>25.32</v>
      </c>
      <c r="P59" s="65">
        <v>4.96</v>
      </c>
      <c r="Q59" s="122">
        <v>0.11677999999999999</v>
      </c>
      <c r="R59" s="62"/>
      <c r="S59" s="76">
        <v>0.511818</v>
      </c>
      <c r="T59" s="76">
        <v>7.9999999999999996E-6</v>
      </c>
      <c r="U59" s="71">
        <v>1840</v>
      </c>
      <c r="V59" s="65">
        <v>2.0869570844148901</v>
      </c>
      <c r="W59" s="65">
        <v>1.92690710482487</v>
      </c>
      <c r="X59" s="65">
        <v>2.891389845147323</v>
      </c>
      <c r="Y59" s="62" t="s">
        <v>1060</v>
      </c>
      <c r="Z59" s="62"/>
      <c r="AA59" s="60" t="s">
        <v>1019</v>
      </c>
      <c r="AB59" s="65">
        <v>59.148998260497997</v>
      </c>
      <c r="AC59" s="65">
        <v>0.60399997234344505</v>
      </c>
      <c r="AD59" s="65">
        <v>16.791999816894499</v>
      </c>
      <c r="AE59" s="65">
        <v>2.6180000305175799</v>
      </c>
      <c r="AF59" s="65">
        <v>3.4000000953674299</v>
      </c>
      <c r="AG59" s="65">
        <v>0.109999999403954</v>
      </c>
      <c r="AH59" s="65">
        <v>3.7200000286102299</v>
      </c>
      <c r="AI59" s="65">
        <v>5.8649997711181596</v>
      </c>
      <c r="AJ59" s="65">
        <v>3.9300000667571999</v>
      </c>
      <c r="AK59" s="65">
        <v>2.5060000419616699</v>
      </c>
      <c r="AL59" s="65">
        <v>0.25099998712539701</v>
      </c>
      <c r="AM59" s="65">
        <v>0.93199998140335105</v>
      </c>
      <c r="AN59" s="65"/>
      <c r="AO59" s="65"/>
      <c r="AP59" s="65">
        <v>104.95749664306599</v>
      </c>
      <c r="AQ59" s="65">
        <v>41.766201019287102</v>
      </c>
      <c r="AR59" s="65">
        <v>0</v>
      </c>
      <c r="AS59" s="65">
        <v>17.3006992340088</v>
      </c>
      <c r="AT59" s="65">
        <v>132.27960205078099</v>
      </c>
      <c r="AU59" s="65">
        <v>38.974899291992202</v>
      </c>
      <c r="AV59" s="65">
        <v>9.9448003768920898</v>
      </c>
      <c r="AW59" s="65">
        <v>63.584201812744098</v>
      </c>
      <c r="AX59" s="65">
        <v>0</v>
      </c>
      <c r="AY59" s="65">
        <v>0</v>
      </c>
      <c r="AZ59" s="65">
        <v>127.42610168457</v>
      </c>
      <c r="BA59" s="65">
        <v>42.641899108886697</v>
      </c>
      <c r="BB59" s="65">
        <v>0</v>
      </c>
      <c r="BC59" s="65">
        <v>972.84027099609398</v>
      </c>
      <c r="BD59" s="65">
        <v>789.34381103515602</v>
      </c>
      <c r="BE59" s="65">
        <v>0</v>
      </c>
      <c r="BF59" s="65">
        <v>19.2287998199463</v>
      </c>
      <c r="BG59" s="65">
        <v>1.6713000535964999</v>
      </c>
      <c r="BH59" s="65">
        <v>4.6821999549865696</v>
      </c>
      <c r="BI59" s="65">
        <v>4.4182000160217303</v>
      </c>
      <c r="BJ59" s="65">
        <v>90.537696838378906</v>
      </c>
      <c r="BK59" s="65">
        <v>12.974499702453601</v>
      </c>
      <c r="BL59" s="65">
        <v>3.3352999687194802</v>
      </c>
      <c r="BM59" s="65">
        <v>0</v>
      </c>
      <c r="BN59" s="65">
        <v>23.259700775146499</v>
      </c>
      <c r="BO59" s="65">
        <v>52.304901123046903</v>
      </c>
      <c r="BP59" s="65">
        <v>6.4520001411437997</v>
      </c>
      <c r="BQ59" s="65">
        <v>25.406200408935501</v>
      </c>
      <c r="BR59" s="65">
        <v>4.9277000427246103</v>
      </c>
      <c r="BS59" s="65">
        <v>1.3286999464035001</v>
      </c>
      <c r="BT59" s="65">
        <v>3.7727999687194802</v>
      </c>
      <c r="BU59" s="65">
        <v>0.47009998559951799</v>
      </c>
      <c r="BV59" s="65">
        <v>2.5497999191284202</v>
      </c>
      <c r="BW59" s="65">
        <v>0.51880002021789595</v>
      </c>
      <c r="BX59" s="65">
        <v>1.33870005607605</v>
      </c>
      <c r="BY59" s="65">
        <v>0.197500005364418</v>
      </c>
      <c r="BZ59" s="65">
        <v>1.26810002326965</v>
      </c>
      <c r="CA59" s="65">
        <v>0.1942999958992</v>
      </c>
      <c r="CB59" s="65"/>
      <c r="CC59" s="65"/>
      <c r="CD59" s="65"/>
      <c r="CE59" s="65"/>
      <c r="CF59" s="65"/>
      <c r="CG59" s="65"/>
      <c r="CH59" s="65"/>
      <c r="CI59" s="65"/>
      <c r="CJ59" s="65"/>
      <c r="CK59" s="62" t="s">
        <v>19</v>
      </c>
      <c r="CL59" s="62" t="s">
        <v>1022</v>
      </c>
      <c r="CM59" s="62"/>
      <c r="CN59" s="62"/>
      <c r="CO59" s="62"/>
      <c r="CP59" s="62"/>
      <c r="CQ59" s="62"/>
      <c r="CR59" s="62"/>
      <c r="CS59" s="58" t="s">
        <v>1019</v>
      </c>
    </row>
    <row r="60" spans="1:97" ht="21.75" customHeight="1" x14ac:dyDescent="0.25">
      <c r="A60" s="61" t="s">
        <v>161</v>
      </c>
      <c r="B60" s="58">
        <v>83</v>
      </c>
      <c r="C60" s="58">
        <v>14</v>
      </c>
      <c r="D60" s="116">
        <v>387830.55838310701</v>
      </c>
      <c r="E60" s="116">
        <v>6071972.26185882</v>
      </c>
      <c r="F60" s="62" t="s">
        <v>42</v>
      </c>
      <c r="G60" s="62" t="s">
        <v>162</v>
      </c>
      <c r="H60" s="62" t="s">
        <v>9</v>
      </c>
      <c r="I60" s="62" t="s">
        <v>10</v>
      </c>
      <c r="J60" s="62" t="s">
        <v>20</v>
      </c>
      <c r="K60" s="62"/>
      <c r="L60" s="62" t="s">
        <v>163</v>
      </c>
      <c r="M60" s="62" t="s">
        <v>164</v>
      </c>
      <c r="N60" s="62"/>
      <c r="O60" s="65">
        <v>25.05</v>
      </c>
      <c r="P60" s="65">
        <v>4.7249999999999996</v>
      </c>
      <c r="Q60" s="122">
        <v>0.114006</v>
      </c>
      <c r="R60" s="62"/>
      <c r="S60" s="76">
        <v>0.51182899999999998</v>
      </c>
      <c r="T60" s="76"/>
      <c r="U60" s="71">
        <v>1828</v>
      </c>
      <c r="V60" s="65">
        <v>2.0126807526830701</v>
      </c>
      <c r="W60" s="65">
        <v>1.85577847843947</v>
      </c>
      <c r="X60" s="65">
        <v>3.6362903418124568</v>
      </c>
      <c r="Y60" s="62" t="s">
        <v>1060</v>
      </c>
      <c r="Z60" s="62"/>
      <c r="AA60" s="60" t="s">
        <v>1019</v>
      </c>
      <c r="AB60" s="65">
        <v>70.856002807617202</v>
      </c>
      <c r="AC60" s="65">
        <v>0.33300000429153398</v>
      </c>
      <c r="AD60" s="65">
        <v>13.980999946594199</v>
      </c>
      <c r="AE60" s="65">
        <v>0.97899997234344505</v>
      </c>
      <c r="AF60" s="65">
        <v>1.5</v>
      </c>
      <c r="AG60" s="65">
        <v>5.0000000745058101E-2</v>
      </c>
      <c r="AH60" s="65">
        <v>0.80199998617172197</v>
      </c>
      <c r="AI60" s="65">
        <v>2.0239999294281001</v>
      </c>
      <c r="AJ60" s="65">
        <v>3.5829999446868901</v>
      </c>
      <c r="AK60" s="65">
        <v>3.8529999256134002</v>
      </c>
      <c r="AL60" s="65">
        <v>7.0000000298023196E-2</v>
      </c>
      <c r="AM60" s="65">
        <v>0.65100002288818404</v>
      </c>
      <c r="AN60" s="65"/>
      <c r="AO60" s="65"/>
      <c r="AP60" s="65">
        <v>17.239000320434599</v>
      </c>
      <c r="AQ60" s="65">
        <v>31.247800827026399</v>
      </c>
      <c r="AR60" s="65">
        <v>0</v>
      </c>
      <c r="AS60" s="65">
        <v>0</v>
      </c>
      <c r="AT60" s="65">
        <v>20.0848999023438</v>
      </c>
      <c r="AU60" s="65">
        <v>4.6142001152038601</v>
      </c>
      <c r="AV60" s="65">
        <v>9.3851003646850604</v>
      </c>
      <c r="AW60" s="65">
        <v>39.412799835205099</v>
      </c>
      <c r="AX60" s="65">
        <v>0</v>
      </c>
      <c r="AY60" s="65">
        <v>0</v>
      </c>
      <c r="AZ60" s="65">
        <v>49.167701721191399</v>
      </c>
      <c r="BA60" s="65">
        <v>62.900199890136697</v>
      </c>
      <c r="BB60" s="65">
        <v>0</v>
      </c>
      <c r="BC60" s="65">
        <v>1242.33996582031</v>
      </c>
      <c r="BD60" s="65">
        <v>175.721603393555</v>
      </c>
      <c r="BE60" s="65">
        <v>0</v>
      </c>
      <c r="BF60" s="65">
        <v>14.9289999008179</v>
      </c>
      <c r="BG60" s="65">
        <v>0.220500007271767</v>
      </c>
      <c r="BH60" s="65">
        <v>7.4412999153137198</v>
      </c>
      <c r="BI60" s="65">
        <v>4.6188998222351101</v>
      </c>
      <c r="BJ60" s="65">
        <v>141.42849731445301</v>
      </c>
      <c r="BK60" s="65">
        <v>22.151699066162099</v>
      </c>
      <c r="BL60" s="65">
        <v>6.8681001663207999</v>
      </c>
      <c r="BM60" s="65">
        <v>0</v>
      </c>
      <c r="BN60" s="65">
        <v>31.6042995452881</v>
      </c>
      <c r="BO60" s="65">
        <v>61.818000793457003</v>
      </c>
      <c r="BP60" s="65">
        <v>6.5995001792907697</v>
      </c>
      <c r="BQ60" s="65">
        <v>24.2623996734619</v>
      </c>
      <c r="BR60" s="65">
        <v>4.4587998390197798</v>
      </c>
      <c r="BS60" s="65">
        <v>0.90319997072219804</v>
      </c>
      <c r="BT60" s="65">
        <v>4.2835998535156303</v>
      </c>
      <c r="BU60" s="65">
        <v>0.62550002336502097</v>
      </c>
      <c r="BV60" s="65">
        <v>4.1396999359130904</v>
      </c>
      <c r="BW60" s="65">
        <v>0.837000012397766</v>
      </c>
      <c r="BX60" s="65">
        <v>2.4967999458313002</v>
      </c>
      <c r="BY60" s="65">
        <v>0.37880000472068798</v>
      </c>
      <c r="BZ60" s="65">
        <v>2.4079000949859601</v>
      </c>
      <c r="CA60" s="65">
        <v>0.34670001268386802</v>
      </c>
      <c r="CB60" s="65"/>
      <c r="CC60" s="65"/>
      <c r="CD60" s="65"/>
      <c r="CE60" s="65"/>
      <c r="CF60" s="65"/>
      <c r="CG60" s="65"/>
      <c r="CH60" s="65"/>
      <c r="CI60" s="65"/>
      <c r="CJ60" s="65"/>
      <c r="CK60" s="62" t="s">
        <v>19</v>
      </c>
      <c r="CL60" s="62" t="s">
        <v>1022</v>
      </c>
      <c r="CM60" s="62"/>
      <c r="CN60" s="62"/>
      <c r="CO60" s="62"/>
      <c r="CP60" s="62"/>
      <c r="CQ60" s="62"/>
      <c r="CR60" s="62"/>
      <c r="CS60" s="58" t="s">
        <v>1019</v>
      </c>
    </row>
    <row r="61" spans="1:97" ht="21.75" customHeight="1" x14ac:dyDescent="0.25">
      <c r="A61" s="61" t="s">
        <v>165</v>
      </c>
      <c r="B61" s="58">
        <v>83</v>
      </c>
      <c r="C61" s="58">
        <v>14</v>
      </c>
      <c r="D61" s="126">
        <v>387837.11313669698</v>
      </c>
      <c r="E61" s="126">
        <v>6056631.0090326602</v>
      </c>
      <c r="F61" s="62"/>
      <c r="G61" s="62"/>
      <c r="H61" s="62" t="s">
        <v>9</v>
      </c>
      <c r="I61" s="62" t="s">
        <v>10</v>
      </c>
      <c r="J61" s="62"/>
      <c r="K61" s="62"/>
      <c r="L61" s="62" t="s">
        <v>163</v>
      </c>
      <c r="M61" s="62" t="s">
        <v>166</v>
      </c>
      <c r="N61" s="62"/>
      <c r="O61" s="62">
        <v>11.3</v>
      </c>
      <c r="P61" s="62">
        <v>1.46</v>
      </c>
      <c r="Q61" s="122">
        <v>7.8200000000000006E-2</v>
      </c>
      <c r="R61" s="122">
        <v>8.7031400000000002E-5</v>
      </c>
      <c r="S61" s="76">
        <v>0.51129800000000003</v>
      </c>
      <c r="T61" s="76">
        <v>3.6999999999999998E-5</v>
      </c>
      <c r="U61" s="71">
        <v>1870</v>
      </c>
      <c r="V61" s="65">
        <v>2.0756351101833452</v>
      </c>
      <c r="W61" s="65">
        <v>1.9654780171823989</v>
      </c>
      <c r="X61" s="65">
        <v>2.3152755827747509</v>
      </c>
      <c r="Y61" s="62" t="s">
        <v>1027</v>
      </c>
      <c r="Z61" s="62"/>
      <c r="AA61" s="62"/>
      <c r="AB61" s="65">
        <v>71.528999328613295</v>
      </c>
      <c r="AC61" s="65">
        <v>0.211999997496605</v>
      </c>
      <c r="AD61" s="65">
        <v>14.9619998931885</v>
      </c>
      <c r="AE61" s="65">
        <v>0</v>
      </c>
      <c r="AF61" s="65">
        <v>2.1800000667571999</v>
      </c>
      <c r="AG61" s="65">
        <v>1.8999999389052401E-2</v>
      </c>
      <c r="AH61" s="65">
        <v>1.3899999856948899</v>
      </c>
      <c r="AI61" s="65">
        <v>3.3840000629425</v>
      </c>
      <c r="AJ61" s="65">
        <v>4.4619998931884801</v>
      </c>
      <c r="AK61" s="65">
        <v>1.7020000219345099</v>
      </c>
      <c r="AL61" s="65">
        <v>0.16099999845027901</v>
      </c>
      <c r="AM61" s="65">
        <v>0</v>
      </c>
      <c r="AN61" s="65">
        <v>0</v>
      </c>
      <c r="AO61" s="65">
        <v>0</v>
      </c>
      <c r="AP61" s="65">
        <v>32.733100891113303</v>
      </c>
      <c r="AQ61" s="65">
        <v>2.01430010795593</v>
      </c>
      <c r="AR61" s="65">
        <v>0</v>
      </c>
      <c r="AS61" s="65">
        <v>0</v>
      </c>
      <c r="AT61" s="65">
        <v>49.8549995422363</v>
      </c>
      <c r="AU61" s="65">
        <v>0</v>
      </c>
      <c r="AV61" s="65">
        <v>0</v>
      </c>
      <c r="AW61" s="65">
        <v>43.811901092529297</v>
      </c>
      <c r="AX61" s="65">
        <v>0</v>
      </c>
      <c r="AY61" s="65">
        <v>0</v>
      </c>
      <c r="AZ61" s="65">
        <v>0</v>
      </c>
      <c r="BA61" s="65">
        <v>23.164899826049801</v>
      </c>
      <c r="BB61" s="65">
        <v>0</v>
      </c>
      <c r="BC61" s="65">
        <v>441.14099121093801</v>
      </c>
      <c r="BD61" s="65">
        <v>596.24530029296898</v>
      </c>
      <c r="BE61" s="65">
        <v>0</v>
      </c>
      <c r="BF61" s="65">
        <v>0</v>
      </c>
      <c r="BG61" s="65">
        <v>0.30520001053810097</v>
      </c>
      <c r="BH61" s="65">
        <v>3.92799997329712</v>
      </c>
      <c r="BI61" s="65">
        <v>2.8050000667571999</v>
      </c>
      <c r="BJ61" s="65">
        <v>120.86049652099599</v>
      </c>
      <c r="BK61" s="65">
        <v>2.00530004501343</v>
      </c>
      <c r="BL61" s="65">
        <v>2.8875999450683598</v>
      </c>
      <c r="BM61" s="65">
        <v>4.5322999954223597</v>
      </c>
      <c r="BN61" s="65">
        <v>15.067299842834499</v>
      </c>
      <c r="BO61" s="65">
        <v>28.472700119018601</v>
      </c>
      <c r="BP61" s="65">
        <v>2.94090008735657</v>
      </c>
      <c r="BQ61" s="65">
        <v>10.8069000244141</v>
      </c>
      <c r="BR61" s="65">
        <v>1.4402999877929701</v>
      </c>
      <c r="BS61" s="65">
        <v>0.65469998121261597</v>
      </c>
      <c r="BT61" s="65">
        <v>0.83600002527236905</v>
      </c>
      <c r="BU61" s="65">
        <v>8.0600000917911502E-2</v>
      </c>
      <c r="BV61" s="65">
        <v>0.40990000963211098</v>
      </c>
      <c r="BW61" s="65">
        <v>6.7500002682209001E-2</v>
      </c>
      <c r="BX61" s="65">
        <v>0.21960000693798101</v>
      </c>
      <c r="BY61" s="65">
        <v>2.8200000524520898E-2</v>
      </c>
      <c r="BZ61" s="65">
        <v>0.21960000693798101</v>
      </c>
      <c r="CA61" s="65">
        <v>4.2300000786781297E-2</v>
      </c>
      <c r="CB61" s="65">
        <v>0</v>
      </c>
      <c r="CC61" s="65">
        <v>0</v>
      </c>
      <c r="CD61" s="65">
        <v>0</v>
      </c>
      <c r="CE61" s="65">
        <v>0</v>
      </c>
      <c r="CF61" s="65">
        <v>0</v>
      </c>
      <c r="CG61" s="65">
        <v>0</v>
      </c>
      <c r="CH61" s="65"/>
      <c r="CI61" s="65"/>
      <c r="CJ61" s="65"/>
      <c r="CS61" s="60" t="s">
        <v>1110</v>
      </c>
    </row>
    <row r="62" spans="1:97" ht="21.75" customHeight="1" x14ac:dyDescent="0.25">
      <c r="A62" s="61" t="s">
        <v>167</v>
      </c>
      <c r="B62" s="58">
        <v>83</v>
      </c>
      <c r="C62" s="58">
        <v>14</v>
      </c>
      <c r="D62" s="116">
        <v>385720.801955392</v>
      </c>
      <c r="E62" s="116">
        <v>6081482.4023827603</v>
      </c>
      <c r="F62" s="62" t="s">
        <v>42</v>
      </c>
      <c r="G62" s="62" t="s">
        <v>168</v>
      </c>
      <c r="H62" s="62" t="s">
        <v>9</v>
      </c>
      <c r="I62" s="62" t="s">
        <v>10</v>
      </c>
      <c r="J62" s="62" t="s">
        <v>11</v>
      </c>
      <c r="K62" s="62"/>
      <c r="L62" s="62" t="s">
        <v>163</v>
      </c>
      <c r="M62" s="62" t="s">
        <v>169</v>
      </c>
      <c r="N62" s="62"/>
      <c r="O62" s="65">
        <v>30.997</v>
      </c>
      <c r="P62" s="65">
        <v>4.9640000000000004</v>
      </c>
      <c r="Q62" s="122">
        <v>9.6793000000000004E-2</v>
      </c>
      <c r="R62" s="62"/>
      <c r="S62" s="76">
        <v>0.51155499999999998</v>
      </c>
      <c r="T62" s="76"/>
      <c r="U62" s="71">
        <v>1876</v>
      </c>
      <c r="V62" s="65">
        <v>2.0719143458407201</v>
      </c>
      <c r="W62" s="65">
        <v>1.9416468832149401</v>
      </c>
      <c r="X62" s="65">
        <v>2.9461074499382027</v>
      </c>
      <c r="Y62" s="62" t="s">
        <v>1060</v>
      </c>
      <c r="Z62" s="62"/>
      <c r="AA62" s="62" t="s">
        <v>1019</v>
      </c>
      <c r="AB62" s="65">
        <v>61.7960014343262</v>
      </c>
      <c r="AC62" s="65">
        <v>0.66900002956390403</v>
      </c>
      <c r="AD62" s="65">
        <v>16.67799949646</v>
      </c>
      <c r="AE62" s="65">
        <v>2.7170000076293901</v>
      </c>
      <c r="AF62" s="65">
        <v>2.7999999523162802</v>
      </c>
      <c r="AG62" s="65">
        <v>9.7000002861022894E-2</v>
      </c>
      <c r="AH62" s="65">
        <v>2.34299993515015</v>
      </c>
      <c r="AI62" s="65">
        <v>5.5749998092651403</v>
      </c>
      <c r="AJ62" s="65">
        <v>3.7390000820159899</v>
      </c>
      <c r="AK62" s="65">
        <v>1.6410000324249301</v>
      </c>
      <c r="AL62" s="65">
        <v>0.28099998831749001</v>
      </c>
      <c r="AM62" s="65">
        <v>0.95300000905990601</v>
      </c>
      <c r="AN62" s="65"/>
      <c r="AO62" s="65"/>
      <c r="AP62" s="65">
        <v>54.1085014343262</v>
      </c>
      <c r="AQ62" s="65">
        <v>18.153200149536101</v>
      </c>
      <c r="AR62" s="65">
        <v>0</v>
      </c>
      <c r="AS62" s="65">
        <v>12.0466003417969</v>
      </c>
      <c r="AT62" s="65">
        <v>91.930198669433594</v>
      </c>
      <c r="AU62" s="65">
        <v>26.6350994110107</v>
      </c>
      <c r="AV62" s="65">
        <v>8.0501003265380895</v>
      </c>
      <c r="AW62" s="65">
        <v>70.674400329589801</v>
      </c>
      <c r="AX62" s="65">
        <v>0</v>
      </c>
      <c r="AY62" s="65">
        <v>0</v>
      </c>
      <c r="AZ62" s="65">
        <v>413.79180908203102</v>
      </c>
      <c r="BA62" s="65">
        <v>27.4298992156982</v>
      </c>
      <c r="BB62" s="65">
        <v>0</v>
      </c>
      <c r="BC62" s="65">
        <v>555.52581787109398</v>
      </c>
      <c r="BD62" s="65">
        <v>867.16857910156295</v>
      </c>
      <c r="BE62" s="65">
        <v>0</v>
      </c>
      <c r="BF62" s="65">
        <v>19.6816005706787</v>
      </c>
      <c r="BG62" s="65">
        <v>0.67430001497268699</v>
      </c>
      <c r="BH62" s="65">
        <v>14.7461996078491</v>
      </c>
      <c r="BI62" s="65">
        <v>4.5471000671386701</v>
      </c>
      <c r="BJ62" s="65">
        <v>195.13729858398401</v>
      </c>
      <c r="BK62" s="65">
        <v>10.3016004562378</v>
      </c>
      <c r="BL62" s="65">
        <v>4.2325000762939498</v>
      </c>
      <c r="BM62" s="65">
        <v>0</v>
      </c>
      <c r="BN62" s="65">
        <v>37.497200012207003</v>
      </c>
      <c r="BO62" s="65">
        <v>76.772300720214801</v>
      </c>
      <c r="BP62" s="65">
        <v>8.49059963226318</v>
      </c>
      <c r="BQ62" s="65">
        <v>31.529199600219702</v>
      </c>
      <c r="BR62" s="65">
        <v>4.9895000457763699</v>
      </c>
      <c r="BS62" s="65">
        <v>1.34319996833801</v>
      </c>
      <c r="BT62" s="65">
        <v>3.5499000549316402</v>
      </c>
      <c r="BU62" s="65">
        <v>0.42089998722076399</v>
      </c>
      <c r="BV62" s="65">
        <v>2.3905999660491899</v>
      </c>
      <c r="BW62" s="65">
        <v>0.43540000915527299</v>
      </c>
      <c r="BX62" s="65">
        <v>1.08510005474091</v>
      </c>
      <c r="BY62" s="65">
        <v>0.16500000655651101</v>
      </c>
      <c r="BZ62" s="65">
        <v>0.99849998950958296</v>
      </c>
      <c r="CA62" s="65">
        <v>0.13770000636577601</v>
      </c>
      <c r="CB62" s="65"/>
      <c r="CC62" s="65"/>
      <c r="CD62" s="65"/>
      <c r="CE62" s="65"/>
      <c r="CF62" s="65"/>
      <c r="CG62" s="65"/>
      <c r="CH62" s="65"/>
      <c r="CI62" s="65"/>
      <c r="CJ62" s="65"/>
      <c r="CK62" s="62" t="s">
        <v>19</v>
      </c>
      <c r="CL62" s="62" t="s">
        <v>1022</v>
      </c>
      <c r="CM62" s="62"/>
      <c r="CN62" s="62"/>
      <c r="CO62" s="62"/>
      <c r="CP62" s="62"/>
      <c r="CQ62" s="62"/>
      <c r="CR62" s="62"/>
      <c r="CS62" s="58" t="s">
        <v>1019</v>
      </c>
    </row>
    <row r="63" spans="1:97" ht="21.75" customHeight="1" x14ac:dyDescent="0.25">
      <c r="A63" s="61" t="s">
        <v>170</v>
      </c>
      <c r="B63" s="58">
        <v>83</v>
      </c>
      <c r="C63" s="58">
        <v>14</v>
      </c>
      <c r="D63" s="116">
        <v>370852.064008441</v>
      </c>
      <c r="E63" s="116">
        <v>6117243.1126330895</v>
      </c>
      <c r="F63" s="62" t="s">
        <v>8</v>
      </c>
      <c r="G63" s="62"/>
      <c r="H63" s="62" t="s">
        <v>9</v>
      </c>
      <c r="I63" s="62" t="s">
        <v>10</v>
      </c>
      <c r="J63" s="62" t="s">
        <v>61</v>
      </c>
      <c r="K63" s="62"/>
      <c r="L63" s="62" t="s">
        <v>171</v>
      </c>
      <c r="M63" s="62" t="s">
        <v>1223</v>
      </c>
      <c r="N63" s="62"/>
      <c r="O63" s="65">
        <v>19.888000000000002</v>
      </c>
      <c r="P63" s="65">
        <v>3.8730000000000002</v>
      </c>
      <c r="Q63" s="122">
        <v>0.117697</v>
      </c>
      <c r="R63" s="62"/>
      <c r="S63" s="76">
        <v>0.51180700000000001</v>
      </c>
      <c r="T63" s="76"/>
      <c r="U63" s="71">
        <v>1860</v>
      </c>
      <c r="V63" s="65">
        <v>2.1240028075734001</v>
      </c>
      <c r="W63" s="65">
        <v>1.96325361090897</v>
      </c>
      <c r="X63" s="65">
        <v>2.4582456466943907</v>
      </c>
      <c r="Y63" s="62" t="s">
        <v>1027</v>
      </c>
      <c r="Z63" s="62"/>
      <c r="AA63" s="62" t="s">
        <v>1019</v>
      </c>
      <c r="AB63" s="65">
        <v>71.652000427246094</v>
      </c>
      <c r="AC63" s="65">
        <v>0.26199999451637301</v>
      </c>
      <c r="AD63" s="65">
        <v>13.1590003967285</v>
      </c>
      <c r="AE63" s="65">
        <v>1.2220000028610201</v>
      </c>
      <c r="AF63" s="65">
        <v>2.2999999523162802</v>
      </c>
      <c r="AG63" s="65">
        <v>7.9999998211860698E-2</v>
      </c>
      <c r="AH63" s="65">
        <v>2.3870000839233398</v>
      </c>
      <c r="AI63" s="65">
        <v>2.8770000934600799</v>
      </c>
      <c r="AJ63" s="65">
        <v>2.4170000553131099</v>
      </c>
      <c r="AK63" s="65">
        <v>1.20099997520447</v>
      </c>
      <c r="AL63" s="65">
        <v>7.9999998211860698E-2</v>
      </c>
      <c r="AM63" s="65">
        <v>1.2710000276565601</v>
      </c>
      <c r="AN63" s="65"/>
      <c r="AO63" s="65"/>
      <c r="AP63" s="65">
        <v>0</v>
      </c>
      <c r="AQ63" s="65">
        <v>0</v>
      </c>
      <c r="AR63" s="65">
        <v>0</v>
      </c>
      <c r="AS63" s="65">
        <v>11.996600151061999</v>
      </c>
      <c r="AT63" s="65">
        <v>20.775899887085</v>
      </c>
      <c r="AU63" s="65">
        <v>5.23589992523193</v>
      </c>
      <c r="AV63" s="65">
        <v>8.8812999725341797</v>
      </c>
      <c r="AW63" s="65">
        <v>67.186897277832003</v>
      </c>
      <c r="AX63" s="65">
        <v>0</v>
      </c>
      <c r="AY63" s="65">
        <v>0</v>
      </c>
      <c r="AZ63" s="65">
        <v>39.264900207519503</v>
      </c>
      <c r="BA63" s="65">
        <v>18.802099227905298</v>
      </c>
      <c r="BB63" s="65">
        <v>0</v>
      </c>
      <c r="BC63" s="65">
        <v>192.84700012207</v>
      </c>
      <c r="BD63" s="65">
        <v>179.92640686035199</v>
      </c>
      <c r="BE63" s="65">
        <v>0</v>
      </c>
      <c r="BF63" s="65">
        <v>11.617699623107899</v>
      </c>
      <c r="BG63" s="65">
        <v>1.5198999643325799</v>
      </c>
      <c r="BH63" s="65">
        <v>5.6565999984741202</v>
      </c>
      <c r="BI63" s="65">
        <v>1.8506000041961701</v>
      </c>
      <c r="BJ63" s="65">
        <v>76.710899353027301</v>
      </c>
      <c r="BK63" s="65">
        <v>15.4563999176025</v>
      </c>
      <c r="BL63" s="65">
        <v>3.5717000961303702</v>
      </c>
      <c r="BM63" s="65">
        <v>0</v>
      </c>
      <c r="BN63" s="65">
        <v>18.426700592041001</v>
      </c>
      <c r="BO63" s="65">
        <v>38.994400024414098</v>
      </c>
      <c r="BP63" s="65">
        <v>4.6971998214721697</v>
      </c>
      <c r="BQ63" s="65">
        <v>18.850099563598601</v>
      </c>
      <c r="BR63" s="65">
        <v>3.7253999710082999</v>
      </c>
      <c r="BS63" s="65">
        <v>0.890699982643127</v>
      </c>
      <c r="BT63" s="65">
        <v>3.01410007476807</v>
      </c>
      <c r="BU63" s="65">
        <v>0.41870000958442699</v>
      </c>
      <c r="BV63" s="65">
        <v>2.6133999824523899</v>
      </c>
      <c r="BW63" s="65">
        <v>0.54060000181198098</v>
      </c>
      <c r="BX63" s="65">
        <v>1.57219994068146</v>
      </c>
      <c r="BY63" s="65">
        <v>0.23170000314712499</v>
      </c>
      <c r="BZ63" s="65">
        <v>1.53629994392395</v>
      </c>
      <c r="CA63" s="65">
        <v>0.244499996304512</v>
      </c>
      <c r="CB63" s="65"/>
      <c r="CC63" s="65"/>
      <c r="CD63" s="65"/>
      <c r="CE63" s="65"/>
      <c r="CF63" s="65"/>
      <c r="CG63" s="65"/>
      <c r="CH63" s="65"/>
      <c r="CI63" s="65"/>
      <c r="CJ63" s="65"/>
      <c r="CK63" s="62" t="s">
        <v>19</v>
      </c>
      <c r="CL63" s="62" t="s">
        <v>1019</v>
      </c>
      <c r="CM63" s="62"/>
      <c r="CN63" s="62"/>
      <c r="CO63" s="62"/>
      <c r="CP63" s="62"/>
      <c r="CQ63" s="62"/>
      <c r="CR63" s="62"/>
      <c r="CS63" s="58" t="s">
        <v>1019</v>
      </c>
    </row>
    <row r="64" spans="1:97" ht="21.75" customHeight="1" x14ac:dyDescent="0.25">
      <c r="A64" s="64" t="s">
        <v>172</v>
      </c>
      <c r="B64" s="58">
        <v>83</v>
      </c>
      <c r="C64" s="58">
        <v>14</v>
      </c>
      <c r="D64" s="116">
        <v>344107.624829726</v>
      </c>
      <c r="E64" s="116">
        <v>6020500.2948041297</v>
      </c>
      <c r="F64" s="60" t="s">
        <v>29</v>
      </c>
      <c r="H64" s="60" t="s">
        <v>9</v>
      </c>
      <c r="I64" s="62" t="s">
        <v>10</v>
      </c>
      <c r="J64" s="60" t="s">
        <v>46</v>
      </c>
      <c r="L64" s="60" t="s">
        <v>47</v>
      </c>
      <c r="M64" s="123" t="s">
        <v>1224</v>
      </c>
      <c r="O64" s="60">
        <v>9.4920000000000009</v>
      </c>
      <c r="P64" s="60">
        <v>2.9049999999999998</v>
      </c>
      <c r="Q64" s="124">
        <v>0.184999</v>
      </c>
      <c r="S64" s="125">
        <v>0.51268400000000003</v>
      </c>
      <c r="T64" s="125"/>
      <c r="U64" s="83">
        <v>1880</v>
      </c>
      <c r="V64" s="60" t="s">
        <v>18</v>
      </c>
      <c r="W64" s="83" t="s">
        <v>18</v>
      </c>
      <c r="X64" s="63">
        <v>3.746418646078058</v>
      </c>
      <c r="Y64" s="60" t="s">
        <v>1027</v>
      </c>
      <c r="AA64" s="60" t="s">
        <v>1019</v>
      </c>
      <c r="AB64" s="63">
        <v>50.5</v>
      </c>
      <c r="AC64" s="63">
        <v>0.74000000953674305</v>
      </c>
      <c r="AD64" s="63">
        <v>16.100000381469702</v>
      </c>
      <c r="AE64" s="63">
        <v>3.5</v>
      </c>
      <c r="AF64" s="63">
        <v>8.1000003814697301</v>
      </c>
      <c r="AG64" s="63">
        <v>0.17000000178813901</v>
      </c>
      <c r="AH64" s="63">
        <v>6.4000000953674299</v>
      </c>
      <c r="AI64" s="63">
        <v>7.0199999809265101</v>
      </c>
      <c r="AJ64" s="63">
        <v>4</v>
      </c>
      <c r="AK64" s="63">
        <v>2.6199998855590798</v>
      </c>
      <c r="AL64" s="63">
        <v>3.9999999105930301E-2</v>
      </c>
      <c r="AM64" s="63">
        <v>0.60000002384185802</v>
      </c>
      <c r="AN64" s="63"/>
      <c r="AO64" s="63"/>
      <c r="AP64" s="63">
        <v>63</v>
      </c>
      <c r="AQ64" s="63">
        <v>115</v>
      </c>
      <c r="AR64" s="63">
        <v>70</v>
      </c>
      <c r="AS64" s="63">
        <v>33</v>
      </c>
      <c r="AT64" s="63">
        <v>221</v>
      </c>
      <c r="AU64" s="63">
        <v>55</v>
      </c>
      <c r="AV64" s="63">
        <v>7</v>
      </c>
      <c r="AW64" s="63">
        <v>119</v>
      </c>
      <c r="AX64" s="63">
        <v>-0.20000000298023199</v>
      </c>
      <c r="AY64" s="63">
        <v>0.20000000298023199</v>
      </c>
      <c r="AZ64" s="63">
        <v>0</v>
      </c>
      <c r="BA64" s="63">
        <v>81</v>
      </c>
      <c r="BB64" s="63">
        <v>2.4000000953674299</v>
      </c>
      <c r="BC64" s="63">
        <v>171</v>
      </c>
      <c r="BD64" s="63">
        <v>129</v>
      </c>
      <c r="BE64" s="63">
        <v>0.97000002861022905</v>
      </c>
      <c r="BF64" s="63">
        <v>17</v>
      </c>
      <c r="BG64" s="63">
        <v>0.85000002384185802</v>
      </c>
      <c r="BH64" s="63">
        <v>5.6999998092651403</v>
      </c>
      <c r="BI64" s="63">
        <v>1.6000000238418599</v>
      </c>
      <c r="BJ64" s="63">
        <v>52</v>
      </c>
      <c r="BK64" s="63">
        <v>22</v>
      </c>
      <c r="BL64" s="63">
        <v>0.81000000238418601</v>
      </c>
      <c r="BM64" s="63">
        <v>0.81000000238418601</v>
      </c>
      <c r="BN64" s="63">
        <v>4.8000001907348597</v>
      </c>
      <c r="BO64" s="63">
        <v>13</v>
      </c>
      <c r="BP64" s="63">
        <v>1.79999995231628</v>
      </c>
      <c r="BQ64" s="63">
        <v>8.1999998092651403</v>
      </c>
      <c r="BR64" s="63">
        <v>2.5999999046325701</v>
      </c>
      <c r="BS64" s="63">
        <v>0.70999997854232799</v>
      </c>
      <c r="BT64" s="63">
        <v>3.2999999523162802</v>
      </c>
      <c r="BU64" s="63">
        <v>0.56999999284744296</v>
      </c>
      <c r="BV64" s="63">
        <v>3.5999999046325701</v>
      </c>
      <c r="BW64" s="63">
        <v>0.769999980926514</v>
      </c>
      <c r="BX64" s="63">
        <v>2.0999999046325701</v>
      </c>
      <c r="BY64" s="63">
        <v>0.34000000357627902</v>
      </c>
      <c r="BZ64" s="63">
        <v>2.2000000476837198</v>
      </c>
      <c r="CA64" s="63">
        <v>0.37999999523162797</v>
      </c>
      <c r="CB64" s="63"/>
      <c r="CC64" s="63"/>
      <c r="CD64" s="63"/>
      <c r="CE64" s="63"/>
      <c r="CF64" s="63"/>
      <c r="CG64" s="63"/>
      <c r="CH64" s="63"/>
      <c r="CI64" s="63"/>
      <c r="CJ64" s="63"/>
      <c r="CK64" s="60" t="s">
        <v>19</v>
      </c>
      <c r="CL64" s="60" t="s">
        <v>1019</v>
      </c>
      <c r="CS64" s="58" t="s">
        <v>1019</v>
      </c>
    </row>
    <row r="65" spans="1:97" ht="21.75" customHeight="1" x14ac:dyDescent="0.25">
      <c r="A65" s="61" t="s">
        <v>173</v>
      </c>
      <c r="B65" s="58">
        <v>83</v>
      </c>
      <c r="C65" s="58">
        <v>14</v>
      </c>
      <c r="D65" s="116">
        <v>328795.39041532698</v>
      </c>
      <c r="E65" s="116">
        <v>6074887.0612200703</v>
      </c>
      <c r="F65" s="62" t="s">
        <v>26</v>
      </c>
      <c r="G65" s="62" t="s">
        <v>174</v>
      </c>
      <c r="H65" s="62" t="s">
        <v>9</v>
      </c>
      <c r="I65" s="62" t="s">
        <v>16</v>
      </c>
      <c r="J65" s="62" t="s">
        <v>46</v>
      </c>
      <c r="K65" s="62"/>
      <c r="L65" s="62" t="s">
        <v>175</v>
      </c>
      <c r="M65" s="62" t="s">
        <v>1225</v>
      </c>
      <c r="N65" s="62"/>
      <c r="O65" s="65">
        <v>1.925</v>
      </c>
      <c r="P65" s="65">
        <v>0.71323999999999999</v>
      </c>
      <c r="Q65" s="122">
        <v>0.22400700000000001</v>
      </c>
      <c r="R65" s="62"/>
      <c r="S65" s="76">
        <v>0.51313299999999995</v>
      </c>
      <c r="T65" s="76"/>
      <c r="U65" s="71">
        <v>1881</v>
      </c>
      <c r="V65" s="65" t="s">
        <v>18</v>
      </c>
      <c r="W65" s="65" t="s">
        <v>18</v>
      </c>
      <c r="X65" s="65">
        <v>3.0772373209298278</v>
      </c>
      <c r="Y65" s="62" t="s">
        <v>1027</v>
      </c>
      <c r="Z65" s="62"/>
      <c r="AA65" s="62" t="s">
        <v>1019</v>
      </c>
      <c r="AB65" s="65">
        <v>47.742588783277903</v>
      </c>
      <c r="AC65" s="65">
        <v>1.29735295606734</v>
      </c>
      <c r="AD65" s="65">
        <v>15.9833884187496</v>
      </c>
      <c r="AE65" s="65"/>
      <c r="AF65" s="65">
        <v>15.153116673196299</v>
      </c>
      <c r="AG65" s="65">
        <v>0.176440002025158</v>
      </c>
      <c r="AH65" s="65">
        <v>6.2272941891232101</v>
      </c>
      <c r="AI65" s="65">
        <v>10.264656588404801</v>
      </c>
      <c r="AJ65" s="65">
        <v>2.6881153249715202</v>
      </c>
      <c r="AK65" s="65">
        <v>0.415152945941547</v>
      </c>
      <c r="AL65" s="65">
        <v>5.1894118242693403E-2</v>
      </c>
      <c r="AM65" s="65"/>
      <c r="AN65" s="65">
        <v>2.91</v>
      </c>
      <c r="AO65" s="65">
        <v>0.17</v>
      </c>
      <c r="AP65" s="65">
        <v>11</v>
      </c>
      <c r="AQ65" s="65">
        <v>38</v>
      </c>
      <c r="AR65" s="65"/>
      <c r="AS65" s="65" t="s">
        <v>113</v>
      </c>
      <c r="AT65" s="65"/>
      <c r="AU65" s="65">
        <v>414</v>
      </c>
      <c r="AV65" s="65"/>
      <c r="AW65" s="65">
        <v>83</v>
      </c>
      <c r="AX65" s="65"/>
      <c r="AY65" s="65"/>
      <c r="AZ65" s="65"/>
      <c r="BA65" s="65"/>
      <c r="BB65" s="65"/>
      <c r="BC65" s="65">
        <v>70</v>
      </c>
      <c r="BD65" s="65">
        <v>115</v>
      </c>
      <c r="BE65" s="65" t="s">
        <v>113</v>
      </c>
      <c r="BF65" s="65"/>
      <c r="BG65" s="65">
        <v>0.21</v>
      </c>
      <c r="BH65" s="65"/>
      <c r="BI65" s="65">
        <v>0.39</v>
      </c>
      <c r="BJ65" s="65">
        <v>6</v>
      </c>
      <c r="BK65" s="65">
        <v>8</v>
      </c>
      <c r="BL65" s="65">
        <v>0.15</v>
      </c>
      <c r="BM65" s="65"/>
      <c r="BN65" s="65">
        <v>0.85899999999999999</v>
      </c>
      <c r="BO65" s="65">
        <v>2.31</v>
      </c>
      <c r="BP65" s="65"/>
      <c r="BQ65" s="65">
        <v>1.96</v>
      </c>
      <c r="BR65" s="65">
        <v>0.69799999999999995</v>
      </c>
      <c r="BS65" s="65">
        <v>0.26800000000000002</v>
      </c>
      <c r="BT65" s="65">
        <v>0.93100000000000005</v>
      </c>
      <c r="BU65" s="65">
        <v>0.14399999999999999</v>
      </c>
      <c r="BV65" s="65">
        <v>1.22</v>
      </c>
      <c r="BW65" s="65">
        <v>0.25600000000000001</v>
      </c>
      <c r="BX65" s="65">
        <v>0.71699999999999997</v>
      </c>
      <c r="BY65" s="65">
        <v>0.104</v>
      </c>
      <c r="BZ65" s="65">
        <v>0.66200000000000003</v>
      </c>
      <c r="CA65" s="65">
        <v>9.9000000000000005E-2</v>
      </c>
      <c r="CB65" s="65"/>
      <c r="CC65" s="65"/>
      <c r="CD65" s="65"/>
      <c r="CE65" s="65"/>
      <c r="CF65" s="65"/>
      <c r="CG65" s="65"/>
      <c r="CH65" s="65"/>
      <c r="CI65" s="65"/>
      <c r="CJ65" s="65"/>
      <c r="CK65" s="62" t="s">
        <v>19</v>
      </c>
      <c r="CL65" s="62" t="s">
        <v>1022</v>
      </c>
      <c r="CM65" s="62"/>
      <c r="CN65" s="62"/>
      <c r="CO65" s="62"/>
      <c r="CP65" s="62"/>
      <c r="CQ65" s="62"/>
      <c r="CR65" s="62"/>
      <c r="CS65" s="58" t="s">
        <v>1019</v>
      </c>
    </row>
    <row r="66" spans="1:97" ht="21.75" customHeight="1" x14ac:dyDescent="0.25">
      <c r="A66" s="61" t="s">
        <v>176</v>
      </c>
      <c r="B66" s="58">
        <v>83</v>
      </c>
      <c r="C66" s="58">
        <v>14</v>
      </c>
      <c r="D66" s="116">
        <v>373781.06262918899</v>
      </c>
      <c r="E66" s="116">
        <v>6082582.5600436404</v>
      </c>
      <c r="F66" s="62" t="s">
        <v>42</v>
      </c>
      <c r="G66" s="62" t="s">
        <v>43</v>
      </c>
      <c r="H66" s="62" t="s">
        <v>9</v>
      </c>
      <c r="I66" s="62" t="s">
        <v>16</v>
      </c>
      <c r="J66" s="62" t="s">
        <v>22</v>
      </c>
      <c r="K66" s="62"/>
      <c r="L66" s="62" t="s">
        <v>44</v>
      </c>
      <c r="M66" s="62" t="s">
        <v>177</v>
      </c>
      <c r="N66" s="62"/>
      <c r="O66" s="65">
        <v>11.2081578204319</v>
      </c>
      <c r="P66" s="65">
        <v>2.6634217315587998</v>
      </c>
      <c r="Q66" s="122">
        <v>0.14671000000000001</v>
      </c>
      <c r="R66" s="62"/>
      <c r="S66" s="76">
        <v>0.51214000000000004</v>
      </c>
      <c r="T66" s="76"/>
      <c r="U66" s="71">
        <v>1840</v>
      </c>
      <c r="V66" s="65">
        <v>2.2876640133396799</v>
      </c>
      <c r="W66" s="65">
        <v>2.0551909717424302</v>
      </c>
      <c r="X66" s="65">
        <v>2.1007797074396786</v>
      </c>
      <c r="Y66" s="62" t="s">
        <v>1060</v>
      </c>
      <c r="Z66" s="62"/>
      <c r="AA66" s="62" t="s">
        <v>1019</v>
      </c>
      <c r="AB66" s="65">
        <v>50.398998260497997</v>
      </c>
      <c r="AC66" s="65">
        <v>0.67900002002716098</v>
      </c>
      <c r="AD66" s="65">
        <v>13.9770002365112</v>
      </c>
      <c r="AE66" s="65">
        <v>3.5480000972747798</v>
      </c>
      <c r="AF66" s="65">
        <v>5.3000001907348597</v>
      </c>
      <c r="AG66" s="65">
        <v>0.15999999642372101</v>
      </c>
      <c r="AH66" s="65">
        <v>10.2700004577637</v>
      </c>
      <c r="AI66" s="65">
        <v>8.1709995269775408</v>
      </c>
      <c r="AJ66" s="65">
        <v>2.2039999961853001</v>
      </c>
      <c r="AK66" s="65">
        <v>1.79900002479553</v>
      </c>
      <c r="AL66" s="65">
        <v>0.140000000596046</v>
      </c>
      <c r="AM66" s="65">
        <v>2.00399994850159</v>
      </c>
      <c r="AN66" s="65"/>
      <c r="AO66" s="65"/>
      <c r="AP66" s="65">
        <v>742.58337402343795</v>
      </c>
      <c r="AQ66" s="65">
        <v>226.67770385742199</v>
      </c>
      <c r="AR66" s="65">
        <v>0</v>
      </c>
      <c r="AS66" s="65">
        <v>32.067901611328097</v>
      </c>
      <c r="AT66" s="65">
        <v>181.97390747070301</v>
      </c>
      <c r="AU66" s="65">
        <v>40.534000396728501</v>
      </c>
      <c r="AV66" s="65">
        <v>0</v>
      </c>
      <c r="AW66" s="65">
        <v>84.274398803710895</v>
      </c>
      <c r="AX66" s="65">
        <v>0</v>
      </c>
      <c r="AY66" s="65">
        <v>0</v>
      </c>
      <c r="AZ66" s="65">
        <v>486.34991455078102</v>
      </c>
      <c r="BA66" s="65">
        <v>36.554901123046903</v>
      </c>
      <c r="BB66" s="65">
        <v>0</v>
      </c>
      <c r="BC66" s="65">
        <v>558.590087890625</v>
      </c>
      <c r="BD66" s="65">
        <v>271.05419921875</v>
      </c>
      <c r="BE66" s="65">
        <v>0</v>
      </c>
      <c r="BF66" s="65">
        <v>13.7361001968384</v>
      </c>
      <c r="BG66" s="65">
        <v>0.60460001230239901</v>
      </c>
      <c r="BH66" s="65">
        <v>2.8643999099731401</v>
      </c>
      <c r="BI66" s="65">
        <v>1.6891000270843499</v>
      </c>
      <c r="BJ66" s="65">
        <v>55.948398590087898</v>
      </c>
      <c r="BK66" s="65">
        <v>17.874099731445298</v>
      </c>
      <c r="BL66" s="65">
        <v>1.42780005931854</v>
      </c>
      <c r="BM66" s="65">
        <v>0</v>
      </c>
      <c r="BN66" s="65">
        <v>9.4933996200561506</v>
      </c>
      <c r="BO66" s="65">
        <v>22.9288005828857</v>
      </c>
      <c r="BP66" s="65">
        <v>2.9851000308990501</v>
      </c>
      <c r="BQ66" s="65">
        <v>12.4490003585815</v>
      </c>
      <c r="BR66" s="65">
        <v>2.89750003814697</v>
      </c>
      <c r="BS66" s="65">
        <v>0.86529999971389804</v>
      </c>
      <c r="BT66" s="65">
        <v>3.0776998996734601</v>
      </c>
      <c r="BU66" s="65">
        <v>0.45559999346733099</v>
      </c>
      <c r="BV66" s="65">
        <v>3.0859999656677202</v>
      </c>
      <c r="BW66" s="65">
        <v>0.65100002288818404</v>
      </c>
      <c r="BX66" s="65">
        <v>1.9129999876022299</v>
      </c>
      <c r="BY66" s="65">
        <v>0.28700000047683699</v>
      </c>
      <c r="BZ66" s="65">
        <v>1.87039995193481</v>
      </c>
      <c r="CA66" s="65">
        <v>0.27419999241828902</v>
      </c>
      <c r="CB66" s="65"/>
      <c r="CC66" s="65"/>
      <c r="CD66" s="65"/>
      <c r="CE66" s="65"/>
      <c r="CF66" s="65"/>
      <c r="CG66" s="65"/>
      <c r="CH66" s="65"/>
      <c r="CI66" s="65"/>
      <c r="CJ66" s="65"/>
      <c r="CK66" s="62" t="s">
        <v>19</v>
      </c>
      <c r="CL66" s="62" t="s">
        <v>1022</v>
      </c>
      <c r="CM66" s="62"/>
      <c r="CN66" s="62"/>
      <c r="CO66" s="62"/>
      <c r="CP66" s="62"/>
      <c r="CQ66" s="62"/>
      <c r="CR66" s="62"/>
      <c r="CS66" s="58" t="s">
        <v>1019</v>
      </c>
    </row>
    <row r="67" spans="1:97" ht="21.75" customHeight="1" x14ac:dyDescent="0.25">
      <c r="A67" s="61" t="s">
        <v>178</v>
      </c>
      <c r="B67" s="58">
        <v>83</v>
      </c>
      <c r="C67" s="58">
        <v>14</v>
      </c>
      <c r="D67" s="116">
        <v>380530.675600991</v>
      </c>
      <c r="E67" s="116">
        <v>6070292.3276262097</v>
      </c>
      <c r="F67" s="62" t="s">
        <v>42</v>
      </c>
      <c r="G67" s="62" t="s">
        <v>179</v>
      </c>
      <c r="H67" s="62" t="s">
        <v>9</v>
      </c>
      <c r="I67" s="62" t="s">
        <v>16</v>
      </c>
      <c r="J67" s="62" t="s">
        <v>11</v>
      </c>
      <c r="K67" s="62"/>
      <c r="L67" s="62" t="s">
        <v>180</v>
      </c>
      <c r="M67" s="62" t="s">
        <v>181</v>
      </c>
      <c r="N67" s="62"/>
      <c r="O67" s="65">
        <v>9.0399999999999991</v>
      </c>
      <c r="P67" s="65">
        <v>2.9750000000000001</v>
      </c>
      <c r="Q67" s="122">
        <v>0.2031</v>
      </c>
      <c r="R67" s="62"/>
      <c r="S67" s="76">
        <v>0.51285199999999997</v>
      </c>
      <c r="T67" s="76"/>
      <c r="U67" s="71">
        <v>1864</v>
      </c>
      <c r="V67" s="65" t="s">
        <v>18</v>
      </c>
      <c r="W67" s="65" t="s">
        <v>18</v>
      </c>
      <c r="X67" s="65">
        <v>2.6557461751530993</v>
      </c>
      <c r="Y67" s="62" t="s">
        <v>1027</v>
      </c>
      <c r="Z67" s="62"/>
      <c r="AA67" s="62" t="s">
        <v>1065</v>
      </c>
      <c r="AB67" s="65">
        <v>46.227001190185497</v>
      </c>
      <c r="AC67" s="65">
        <v>1.0909999608993499</v>
      </c>
      <c r="AD67" s="65">
        <v>15.1090002059937</v>
      </c>
      <c r="AE67" s="65">
        <v>3.1730000972747798</v>
      </c>
      <c r="AF67" s="65">
        <v>9.3000001907348597</v>
      </c>
      <c r="AG67" s="65">
        <v>0.20999999344348899</v>
      </c>
      <c r="AH67" s="65">
        <v>7.9949998855590803</v>
      </c>
      <c r="AI67" s="65">
        <v>10.605999946594199</v>
      </c>
      <c r="AJ67" s="65">
        <v>1.6809999942779501</v>
      </c>
      <c r="AK67" s="65">
        <v>0.375</v>
      </c>
      <c r="AL67" s="65">
        <v>0.109999999403954</v>
      </c>
      <c r="AM67" s="65">
        <v>2.81200003623962</v>
      </c>
      <c r="AN67" s="65"/>
      <c r="AO67" s="65"/>
      <c r="AP67" s="65">
        <v>144.828201293945</v>
      </c>
      <c r="AQ67" s="65">
        <v>53.487598419189503</v>
      </c>
      <c r="AR67" s="65">
        <v>0</v>
      </c>
      <c r="AS67" s="65">
        <v>37.725799560546903</v>
      </c>
      <c r="AT67" s="65">
        <v>250.67750549316401</v>
      </c>
      <c r="AU67" s="65">
        <v>36.816898345947301</v>
      </c>
      <c r="AV67" s="65">
        <v>4.5499000549316397</v>
      </c>
      <c r="AW67" s="65">
        <v>94.223396301269503</v>
      </c>
      <c r="AX67" s="65">
        <v>0</v>
      </c>
      <c r="AY67" s="65">
        <v>0</v>
      </c>
      <c r="AZ67" s="65">
        <v>1154.30798339844</v>
      </c>
      <c r="BA67" s="65">
        <v>5.8035001754760698</v>
      </c>
      <c r="BB67" s="65">
        <v>0</v>
      </c>
      <c r="BC67" s="65">
        <v>65.765602111816406</v>
      </c>
      <c r="BD67" s="65">
        <v>199.73100280761699</v>
      </c>
      <c r="BE67" s="65">
        <v>0</v>
      </c>
      <c r="BF67" s="65">
        <v>17.580499649047901</v>
      </c>
      <c r="BG67" s="65">
        <v>0.49239999055862399</v>
      </c>
      <c r="BH67" s="65">
        <v>2.4386999607086199</v>
      </c>
      <c r="BI67" s="65">
        <v>2.1503999233245801</v>
      </c>
      <c r="BJ67" s="65">
        <v>57.2935981750488</v>
      </c>
      <c r="BK67" s="65">
        <v>25.393600463867202</v>
      </c>
      <c r="BL67" s="65">
        <v>0.28949999809265098</v>
      </c>
      <c r="BM67" s="65">
        <v>0</v>
      </c>
      <c r="BN67" s="65">
        <v>4.26760005950928</v>
      </c>
      <c r="BO67" s="65">
        <v>11.2110996246338</v>
      </c>
      <c r="BP67" s="65">
        <v>1.7609000205993699</v>
      </c>
      <c r="BQ67" s="65">
        <v>8.8503999710083008</v>
      </c>
      <c r="BR67" s="65">
        <v>2.91989994049072</v>
      </c>
      <c r="BS67" s="65">
        <v>1.05289995670319</v>
      </c>
      <c r="BT67" s="65">
        <v>3.70519995689392</v>
      </c>
      <c r="BU67" s="65">
        <v>0.62610000371932995</v>
      </c>
      <c r="BV67" s="65">
        <v>4.35739994049072</v>
      </c>
      <c r="BW67" s="65">
        <v>0.92089998722076405</v>
      </c>
      <c r="BX67" s="65">
        <v>2.7751998901367201</v>
      </c>
      <c r="BY67" s="65">
        <v>0.41560000181198098</v>
      </c>
      <c r="BZ67" s="65">
        <v>2.6389999389648402</v>
      </c>
      <c r="CA67" s="65">
        <v>0.39230000972747803</v>
      </c>
      <c r="CB67" s="65"/>
      <c r="CC67" s="65"/>
      <c r="CD67" s="65"/>
      <c r="CE67" s="65"/>
      <c r="CF67" s="65"/>
      <c r="CG67" s="65"/>
      <c r="CH67" s="65"/>
      <c r="CI67" s="65"/>
      <c r="CJ67" s="65"/>
      <c r="CK67" s="62" t="s">
        <v>19</v>
      </c>
      <c r="CL67" s="62" t="s">
        <v>1065</v>
      </c>
      <c r="CM67" s="62"/>
      <c r="CN67" s="62"/>
      <c r="CO67" s="62"/>
      <c r="CP67" s="62"/>
      <c r="CQ67" s="62"/>
      <c r="CR67" s="62"/>
      <c r="CS67" s="58" t="s">
        <v>1019</v>
      </c>
    </row>
    <row r="68" spans="1:97" ht="21.75" customHeight="1" x14ac:dyDescent="0.25">
      <c r="A68" s="61" t="s">
        <v>182</v>
      </c>
      <c r="B68" s="58">
        <v>83</v>
      </c>
      <c r="C68" s="58">
        <v>14</v>
      </c>
      <c r="D68" s="116">
        <v>396380.265844282</v>
      </c>
      <c r="E68" s="116">
        <v>6066722.0912568402</v>
      </c>
      <c r="F68" s="62" t="s">
        <v>42</v>
      </c>
      <c r="G68" s="62" t="s">
        <v>183</v>
      </c>
      <c r="H68" s="62" t="s">
        <v>9</v>
      </c>
      <c r="I68" s="62" t="s">
        <v>16</v>
      </c>
      <c r="J68" s="62" t="s">
        <v>20</v>
      </c>
      <c r="K68" s="62"/>
      <c r="L68" s="62" t="s">
        <v>163</v>
      </c>
      <c r="M68" s="62" t="s">
        <v>184</v>
      </c>
      <c r="N68" s="62"/>
      <c r="O68" s="65">
        <v>3.9315373309006501</v>
      </c>
      <c r="P68" s="65">
        <v>1.17070102432782</v>
      </c>
      <c r="Q68" s="122">
        <v>0.18382999999999999</v>
      </c>
      <c r="R68" s="62"/>
      <c r="S68" s="76">
        <v>0.51263999999999998</v>
      </c>
      <c r="T68" s="76"/>
      <c r="U68" s="71">
        <v>1828</v>
      </c>
      <c r="V68" s="65" t="s">
        <v>18</v>
      </c>
      <c r="W68" s="65" t="s">
        <v>18</v>
      </c>
      <c r="X68" s="65">
        <v>3.0725906065984212</v>
      </c>
      <c r="Y68" s="62" t="s">
        <v>1060</v>
      </c>
      <c r="Z68" s="62"/>
      <c r="AA68" s="62" t="s">
        <v>1019</v>
      </c>
      <c r="AB68" s="65">
        <v>51.599998474121101</v>
      </c>
      <c r="AC68" s="65">
        <v>0.335999995470047</v>
      </c>
      <c r="AD68" s="65">
        <v>15.25</v>
      </c>
      <c r="AE68" s="65">
        <v>1.4129999876022299</v>
      </c>
      <c r="AF68" s="65">
        <v>5.9000000953674299</v>
      </c>
      <c r="AG68" s="65">
        <v>0.15000000596046401</v>
      </c>
      <c r="AH68" s="65">
        <v>9.4149999618530291</v>
      </c>
      <c r="AI68" s="65">
        <v>11.8500003814697</v>
      </c>
      <c r="AJ68" s="65">
        <v>1.7749999761581401</v>
      </c>
      <c r="AK68" s="65">
        <v>0.365000009536743</v>
      </c>
      <c r="AL68" s="65">
        <v>5.0000000745058101E-2</v>
      </c>
      <c r="AM68" s="65">
        <v>0.89999997615814198</v>
      </c>
      <c r="AN68" s="65"/>
      <c r="AO68" s="65"/>
      <c r="AP68" s="65">
        <v>549.95690917968795</v>
      </c>
      <c r="AQ68" s="65">
        <v>224.03909301757801</v>
      </c>
      <c r="AR68" s="65">
        <v>0</v>
      </c>
      <c r="AS68" s="65">
        <v>40.533401489257798</v>
      </c>
      <c r="AT68" s="65">
        <v>154.67219543457</v>
      </c>
      <c r="AU68" s="65">
        <v>112.878799438477</v>
      </c>
      <c r="AV68" s="65">
        <v>0</v>
      </c>
      <c r="AW68" s="65">
        <v>43.339599609375</v>
      </c>
      <c r="AX68" s="65">
        <v>0</v>
      </c>
      <c r="AY68" s="65">
        <v>0</v>
      </c>
      <c r="AZ68" s="65">
        <v>527.07379150390602</v>
      </c>
      <c r="BA68" s="65">
        <v>6.29360008239746</v>
      </c>
      <c r="BB68" s="65">
        <v>0</v>
      </c>
      <c r="BC68" s="65">
        <v>99.460899353027301</v>
      </c>
      <c r="BD68" s="65">
        <v>125.921798706055</v>
      </c>
      <c r="BE68" s="65">
        <v>0</v>
      </c>
      <c r="BF68" s="65">
        <v>13.2798004150391</v>
      </c>
      <c r="BG68" s="65">
        <v>2.8599999845027899E-2</v>
      </c>
      <c r="BH68" s="65">
        <v>1.4976999759674099</v>
      </c>
      <c r="BI68" s="65">
        <v>0.81379997730255105</v>
      </c>
      <c r="BJ68" s="65">
        <v>32.439899444580099</v>
      </c>
      <c r="BK68" s="65">
        <v>12.3734998703003</v>
      </c>
      <c r="BL68" s="65">
        <v>0.59219998121261597</v>
      </c>
      <c r="BM68" s="65">
        <v>0</v>
      </c>
      <c r="BN68" s="65">
        <v>3.26889991760254</v>
      </c>
      <c r="BO68" s="65">
        <v>7.6887001991271999</v>
      </c>
      <c r="BP68" s="65">
        <v>1.00820004940033</v>
      </c>
      <c r="BQ68" s="65">
        <v>4.53189992904663</v>
      </c>
      <c r="BR68" s="65">
        <v>1.3592000007629399</v>
      </c>
      <c r="BS68" s="65">
        <v>0.41470000147819502</v>
      </c>
      <c r="BT68" s="65">
        <v>1.6533000469207799</v>
      </c>
      <c r="BU68" s="65">
        <v>0.29710000753402699</v>
      </c>
      <c r="BV68" s="65">
        <v>2.2353999614715598</v>
      </c>
      <c r="BW68" s="65">
        <v>0.49869999289512601</v>
      </c>
      <c r="BX68" s="65">
        <v>1.4797999858856199</v>
      </c>
      <c r="BY68" s="65">
        <v>0.228200003504753</v>
      </c>
      <c r="BZ68" s="65">
        <v>1.40590000152588</v>
      </c>
      <c r="CA68" s="65">
        <v>0.230499997735023</v>
      </c>
      <c r="CB68" s="65"/>
      <c r="CC68" s="65"/>
      <c r="CD68" s="65"/>
      <c r="CE68" s="65"/>
      <c r="CF68" s="65"/>
      <c r="CG68" s="65"/>
      <c r="CH68" s="65"/>
      <c r="CI68" s="65"/>
      <c r="CJ68" s="65"/>
      <c r="CK68" s="62" t="s">
        <v>19</v>
      </c>
      <c r="CL68" s="62" t="s">
        <v>1022</v>
      </c>
      <c r="CM68" s="62"/>
      <c r="CN68" s="62"/>
      <c r="CO68" s="62"/>
      <c r="CP68" s="62"/>
      <c r="CQ68" s="62"/>
      <c r="CR68" s="62"/>
      <c r="CS68" s="58" t="s">
        <v>1019</v>
      </c>
    </row>
    <row r="69" spans="1:97" ht="21.75" customHeight="1" x14ac:dyDescent="0.25">
      <c r="A69" s="61" t="s">
        <v>185</v>
      </c>
      <c r="B69" s="58">
        <v>83</v>
      </c>
      <c r="C69" s="58">
        <v>14</v>
      </c>
      <c r="D69" s="116">
        <v>327971.434435595</v>
      </c>
      <c r="E69" s="116">
        <v>6074878.0834268201</v>
      </c>
      <c r="F69" s="62" t="s">
        <v>26</v>
      </c>
      <c r="G69" s="62" t="s">
        <v>186</v>
      </c>
      <c r="H69" s="62" t="s">
        <v>9</v>
      </c>
      <c r="I69" s="62" t="s">
        <v>16</v>
      </c>
      <c r="J69" s="62" t="s">
        <v>46</v>
      </c>
      <c r="K69" s="62"/>
      <c r="L69" s="62" t="s">
        <v>175</v>
      </c>
      <c r="M69" s="62" t="s">
        <v>1226</v>
      </c>
      <c r="N69" s="62"/>
      <c r="O69" s="65">
        <v>4.524</v>
      </c>
      <c r="P69" s="65">
        <v>1.4794</v>
      </c>
      <c r="Q69" s="122">
        <v>0.19772600000000001</v>
      </c>
      <c r="R69" s="62"/>
      <c r="S69" s="76">
        <v>0.51283500000000004</v>
      </c>
      <c r="T69" s="76"/>
      <c r="U69" s="71">
        <v>1881</v>
      </c>
      <c r="V69" s="65" t="s">
        <v>18</v>
      </c>
      <c r="W69" s="65" t="s">
        <v>18</v>
      </c>
      <c r="X69" s="65">
        <v>3.6122945626352894</v>
      </c>
      <c r="Y69" s="62" t="s">
        <v>1027</v>
      </c>
      <c r="Z69" s="62"/>
      <c r="AA69" s="62" t="s">
        <v>1065</v>
      </c>
      <c r="AB69" s="65">
        <v>50.494730468429303</v>
      </c>
      <c r="AC69" s="65">
        <v>0.60137461338170495</v>
      </c>
      <c r="AD69" s="65">
        <v>14.5366759993302</v>
      </c>
      <c r="AE69" s="65"/>
      <c r="AF69" s="65">
        <v>9.2650130740811001</v>
      </c>
      <c r="AG69" s="65">
        <v>0.17626497288774101</v>
      </c>
      <c r="AH69" s="65">
        <v>11.312063848266201</v>
      </c>
      <c r="AI69" s="65">
        <v>10.7314262905183</v>
      </c>
      <c r="AJ69" s="65">
        <v>2.49881520387915</v>
      </c>
      <c r="AK69" s="65">
        <v>0.321424362324704</v>
      </c>
      <c r="AL69" s="65">
        <v>6.2211166901555599E-2</v>
      </c>
      <c r="AM69" s="65"/>
      <c r="AN69" s="65">
        <v>3.23</v>
      </c>
      <c r="AO69" s="65">
        <v>0.17</v>
      </c>
      <c r="AP69" s="65">
        <v>820</v>
      </c>
      <c r="AQ69" s="65">
        <v>186</v>
      </c>
      <c r="AR69" s="65"/>
      <c r="AS69" s="65" t="s">
        <v>113</v>
      </c>
      <c r="AT69" s="65"/>
      <c r="AU69" s="65">
        <v>86</v>
      </c>
      <c r="AV69" s="65"/>
      <c r="AW69" s="65">
        <v>100</v>
      </c>
      <c r="AX69" s="65"/>
      <c r="AY69" s="65"/>
      <c r="AZ69" s="65"/>
      <c r="BA69" s="65">
        <v>2</v>
      </c>
      <c r="BB69" s="65"/>
      <c r="BC69" s="65">
        <v>100</v>
      </c>
      <c r="BD69" s="65">
        <v>190</v>
      </c>
      <c r="BE69" s="65">
        <v>0.1</v>
      </c>
      <c r="BF69" s="65"/>
      <c r="BG69" s="65">
        <v>0.33</v>
      </c>
      <c r="BH69" s="65"/>
      <c r="BI69" s="65">
        <v>0.96</v>
      </c>
      <c r="BJ69" s="65">
        <v>27</v>
      </c>
      <c r="BK69" s="65">
        <v>15</v>
      </c>
      <c r="BL69" s="65">
        <v>0.21</v>
      </c>
      <c r="BM69" s="65"/>
      <c r="BN69" s="65">
        <v>2.2200000000000002</v>
      </c>
      <c r="BO69" s="65">
        <v>5.5</v>
      </c>
      <c r="BP69" s="65"/>
      <c r="BQ69" s="65">
        <v>4.0999999999999996</v>
      </c>
      <c r="BR69" s="65">
        <v>1.37</v>
      </c>
      <c r="BS69" s="65">
        <v>0.48</v>
      </c>
      <c r="BT69" s="65">
        <v>1.83</v>
      </c>
      <c r="BU69" s="65">
        <v>0.28499999999999998</v>
      </c>
      <c r="BV69" s="65">
        <v>2.2599999999999998</v>
      </c>
      <c r="BW69" s="65">
        <v>0.47</v>
      </c>
      <c r="BX69" s="65">
        <v>1.335</v>
      </c>
      <c r="BY69" s="65">
        <v>0.20899999999999999</v>
      </c>
      <c r="BZ69" s="65">
        <v>1.425</v>
      </c>
      <c r="CA69" s="65">
        <v>0.193</v>
      </c>
      <c r="CB69" s="65"/>
      <c r="CC69" s="65"/>
      <c r="CD69" s="65"/>
      <c r="CE69" s="65"/>
      <c r="CF69" s="65"/>
      <c r="CG69" s="65"/>
      <c r="CH69" s="65"/>
      <c r="CI69" s="65"/>
      <c r="CJ69" s="65"/>
      <c r="CK69" s="62" t="s">
        <v>19</v>
      </c>
      <c r="CL69" s="62" t="s">
        <v>1065</v>
      </c>
      <c r="CM69" s="62"/>
      <c r="CN69" s="62"/>
      <c r="CO69" s="62"/>
      <c r="CP69" s="62"/>
      <c r="CQ69" s="62"/>
      <c r="CR69" s="62"/>
      <c r="CS69" s="58" t="s">
        <v>1019</v>
      </c>
    </row>
    <row r="70" spans="1:97" ht="21.75" customHeight="1" x14ac:dyDescent="0.25">
      <c r="A70" s="61" t="s">
        <v>187</v>
      </c>
      <c r="B70" s="58">
        <v>83</v>
      </c>
      <c r="C70" s="58">
        <v>14</v>
      </c>
      <c r="D70" s="116">
        <v>328143.42666241201</v>
      </c>
      <c r="E70" s="116">
        <v>6074919.0797309596</v>
      </c>
      <c r="F70" s="62" t="s">
        <v>26</v>
      </c>
      <c r="G70" s="62" t="s">
        <v>186</v>
      </c>
      <c r="H70" s="62" t="s">
        <v>9</v>
      </c>
      <c r="I70" s="62" t="s">
        <v>16</v>
      </c>
      <c r="J70" s="62" t="s">
        <v>46</v>
      </c>
      <c r="K70" s="62"/>
      <c r="L70" s="62" t="s">
        <v>175</v>
      </c>
      <c r="M70" s="62" t="s">
        <v>1227</v>
      </c>
      <c r="N70" s="62"/>
      <c r="O70" s="65">
        <v>2.2404999999999999</v>
      </c>
      <c r="P70" s="65">
        <v>0.80169999999999997</v>
      </c>
      <c r="Q70" s="122">
        <v>0.21634300000000001</v>
      </c>
      <c r="R70" s="62"/>
      <c r="S70" s="76">
        <v>0.51301200000000002</v>
      </c>
      <c r="T70" s="76"/>
      <c r="U70" s="71">
        <v>1881</v>
      </c>
      <c r="V70" s="65" t="s">
        <v>18</v>
      </c>
      <c r="W70" s="65" t="s">
        <v>18</v>
      </c>
      <c r="X70" s="65">
        <v>2.5649479671529294</v>
      </c>
      <c r="Y70" s="62" t="s">
        <v>1027</v>
      </c>
      <c r="Z70" s="62"/>
      <c r="AA70" s="62" t="s">
        <v>1019</v>
      </c>
      <c r="AB70" s="65">
        <v>49.129125648311799</v>
      </c>
      <c r="AC70" s="65">
        <v>0.30378350614094701</v>
      </c>
      <c r="AD70" s="65">
        <v>13.010314297484699</v>
      </c>
      <c r="AE70" s="65"/>
      <c r="AF70" s="65">
        <v>7.4298329735326698</v>
      </c>
      <c r="AG70" s="65">
        <v>0.14665410641287099</v>
      </c>
      <c r="AH70" s="65">
        <v>14.3197259618854</v>
      </c>
      <c r="AI70" s="65">
        <v>15.0634717872649</v>
      </c>
      <c r="AJ70" s="65">
        <v>0.52376466576025404</v>
      </c>
      <c r="AK70" s="65">
        <v>4.1901173260820303E-2</v>
      </c>
      <c r="AL70" s="65">
        <v>3.1425879945615201E-2</v>
      </c>
      <c r="AM70" s="65"/>
      <c r="AN70" s="65">
        <v>3.45</v>
      </c>
      <c r="AO70" s="65">
        <v>0.24</v>
      </c>
      <c r="AP70" s="65">
        <v>1440</v>
      </c>
      <c r="AQ70" s="65">
        <v>256</v>
      </c>
      <c r="AR70" s="65"/>
      <c r="AS70" s="65" t="s">
        <v>113</v>
      </c>
      <c r="AT70" s="65"/>
      <c r="AU70" s="65">
        <v>45</v>
      </c>
      <c r="AV70" s="65"/>
      <c r="AW70" s="65">
        <v>60</v>
      </c>
      <c r="AX70" s="65"/>
      <c r="AY70" s="65"/>
      <c r="AZ70" s="65"/>
      <c r="BA70" s="65"/>
      <c r="BB70" s="65"/>
      <c r="BC70" s="65">
        <v>70</v>
      </c>
      <c r="BD70" s="65">
        <v>75</v>
      </c>
      <c r="BE70" s="65" t="s">
        <v>113</v>
      </c>
      <c r="BF70" s="65"/>
      <c r="BG70" s="65" t="s">
        <v>113</v>
      </c>
      <c r="BH70" s="65"/>
      <c r="BI70" s="65" t="s">
        <v>113</v>
      </c>
      <c r="BJ70" s="65">
        <v>8</v>
      </c>
      <c r="BK70" s="65">
        <v>9</v>
      </c>
      <c r="BL70" s="65" t="s">
        <v>113</v>
      </c>
      <c r="BM70" s="65"/>
      <c r="BN70" s="65" t="s">
        <v>113</v>
      </c>
      <c r="BO70" s="65" t="s">
        <v>113</v>
      </c>
      <c r="BP70" s="65"/>
      <c r="BQ70" s="65" t="s">
        <v>113</v>
      </c>
      <c r="BR70" s="65" t="s">
        <v>113</v>
      </c>
      <c r="BS70" s="65" t="s">
        <v>113</v>
      </c>
      <c r="BT70" s="65"/>
      <c r="BU70" s="65" t="s">
        <v>113</v>
      </c>
      <c r="BV70" s="65" t="s">
        <v>113</v>
      </c>
      <c r="BW70" s="65"/>
      <c r="BX70" s="65"/>
      <c r="BY70" s="65"/>
      <c r="BZ70" s="65" t="s">
        <v>113</v>
      </c>
      <c r="CA70" s="65" t="s">
        <v>113</v>
      </c>
      <c r="CB70" s="65"/>
      <c r="CC70" s="65"/>
      <c r="CD70" s="65"/>
      <c r="CE70" s="65"/>
      <c r="CF70" s="65"/>
      <c r="CG70" s="65"/>
      <c r="CH70" s="65"/>
      <c r="CI70" s="65"/>
      <c r="CJ70" s="65"/>
      <c r="CK70" s="62" t="s">
        <v>1335</v>
      </c>
      <c r="CL70" s="62" t="s">
        <v>1022</v>
      </c>
      <c r="CM70" s="62"/>
      <c r="CN70" s="62"/>
      <c r="CO70" s="62"/>
      <c r="CP70" s="62"/>
      <c r="CQ70" s="62"/>
      <c r="CR70" s="62"/>
      <c r="CS70" s="58" t="s">
        <v>1019</v>
      </c>
    </row>
    <row r="71" spans="1:97" ht="21.75" customHeight="1" x14ac:dyDescent="0.25">
      <c r="A71" s="61" t="s">
        <v>188</v>
      </c>
      <c r="B71" s="58">
        <v>83</v>
      </c>
      <c r="C71" s="58">
        <v>14</v>
      </c>
      <c r="D71" s="126">
        <v>414206.98581277102</v>
      </c>
      <c r="E71" s="126">
        <v>6087320.5302559901</v>
      </c>
      <c r="F71" s="62"/>
      <c r="G71" s="62"/>
      <c r="H71" s="62" t="s">
        <v>9</v>
      </c>
      <c r="I71" s="62" t="s">
        <v>10</v>
      </c>
      <c r="J71" s="62"/>
      <c r="K71" s="62"/>
      <c r="L71" s="62" t="s">
        <v>189</v>
      </c>
      <c r="M71" s="62" t="s">
        <v>190</v>
      </c>
      <c r="N71" s="62"/>
      <c r="O71" s="62">
        <v>35.31</v>
      </c>
      <c r="P71" s="62">
        <v>6.54</v>
      </c>
      <c r="Q71" s="122">
        <v>0.112</v>
      </c>
      <c r="R71" s="62">
        <v>1.8000000000000001E-4</v>
      </c>
      <c r="S71" s="76">
        <v>0.51178599999999996</v>
      </c>
      <c r="T71" s="76">
        <v>3.3000000000000003E-5</v>
      </c>
      <c r="U71" s="71">
        <v>1870</v>
      </c>
      <c r="V71" s="65">
        <v>2.0370250893401738</v>
      </c>
      <c r="W71" s="65">
        <v>1.8840599434928478</v>
      </c>
      <c r="X71" s="65">
        <v>3.7282946687736791</v>
      </c>
      <c r="Y71" s="62" t="s">
        <v>1027</v>
      </c>
      <c r="Z71" s="62"/>
      <c r="AA71" s="62"/>
      <c r="AB71" s="65">
        <v>63.900001525878899</v>
      </c>
      <c r="AC71" s="65">
        <v>0.79000002145767201</v>
      </c>
      <c r="AD71" s="65">
        <v>14.8999996185303</v>
      </c>
      <c r="AE71" s="65">
        <v>2.8199999332428001</v>
      </c>
      <c r="AF71" s="65">
        <v>3.4000000953674299</v>
      </c>
      <c r="AG71" s="65">
        <v>7.9999998211860698E-2</v>
      </c>
      <c r="AH71" s="65">
        <v>1.6900000572204601</v>
      </c>
      <c r="AI71" s="65">
        <v>3.28999996185303</v>
      </c>
      <c r="AJ71" s="65">
        <v>4</v>
      </c>
      <c r="AK71" s="65">
        <v>3.9700000286102299</v>
      </c>
      <c r="AL71" s="65">
        <v>0.239999994635582</v>
      </c>
      <c r="AM71" s="65">
        <v>1.1000000238418599</v>
      </c>
      <c r="AN71" s="65">
        <v>0</v>
      </c>
      <c r="AO71" s="65">
        <v>0</v>
      </c>
      <c r="AP71" s="65">
        <v>15</v>
      </c>
      <c r="AQ71" s="65">
        <v>-10</v>
      </c>
      <c r="AR71" s="65">
        <v>43</v>
      </c>
      <c r="AS71" s="65">
        <v>14</v>
      </c>
      <c r="AT71" s="65">
        <v>93</v>
      </c>
      <c r="AU71" s="65">
        <v>50</v>
      </c>
      <c r="AV71" s="65">
        <v>19</v>
      </c>
      <c r="AW71" s="65">
        <v>76</v>
      </c>
      <c r="AX71" s="65">
        <v>-0.20000000298023199</v>
      </c>
      <c r="AY71" s="65">
        <v>2.5999999046325701</v>
      </c>
      <c r="AZ71" s="65">
        <v>0</v>
      </c>
      <c r="BA71" s="65">
        <v>86</v>
      </c>
      <c r="BB71" s="65">
        <v>1.5</v>
      </c>
      <c r="BC71" s="65">
        <v>1030</v>
      </c>
      <c r="BD71" s="65">
        <v>342</v>
      </c>
      <c r="BE71" s="65">
        <v>0.66000002622604403</v>
      </c>
      <c r="BF71" s="65">
        <v>18</v>
      </c>
      <c r="BG71" s="65">
        <v>1.3999999761581401</v>
      </c>
      <c r="BH71" s="65">
        <v>10</v>
      </c>
      <c r="BI71" s="65">
        <v>6.1999998092651403</v>
      </c>
      <c r="BJ71" s="65">
        <v>234</v>
      </c>
      <c r="BK71" s="65">
        <v>34</v>
      </c>
      <c r="BL71" s="65">
        <v>8.6999998092651403</v>
      </c>
      <c r="BM71" s="65">
        <v>4.9000000953674299</v>
      </c>
      <c r="BN71" s="65">
        <v>37</v>
      </c>
      <c r="BO71" s="65">
        <v>78</v>
      </c>
      <c r="BP71" s="65">
        <v>9.5</v>
      </c>
      <c r="BQ71" s="65">
        <v>37</v>
      </c>
      <c r="BR71" s="65">
        <v>7</v>
      </c>
      <c r="BS71" s="65">
        <v>1.70000004768372</v>
      </c>
      <c r="BT71" s="65">
        <v>6.0999999046325701</v>
      </c>
      <c r="BU71" s="65">
        <v>0.88999998569488503</v>
      </c>
      <c r="BV71" s="65">
        <v>5.5</v>
      </c>
      <c r="BW71" s="65">
        <v>1.1000000238418599</v>
      </c>
      <c r="BX71" s="65">
        <v>3.2000000476837198</v>
      </c>
      <c r="BY71" s="65">
        <v>0.479999989271164</v>
      </c>
      <c r="BZ71" s="65">
        <v>3.2999999523162802</v>
      </c>
      <c r="CA71" s="65">
        <v>0.50999999046325695</v>
      </c>
      <c r="CB71" s="65">
        <v>-0.20000000298023199</v>
      </c>
      <c r="CC71" s="65">
        <v>-5.0000000745058101E-2</v>
      </c>
      <c r="CD71" s="65">
        <v>2.2000000476837198</v>
      </c>
      <c r="CE71" s="65">
        <v>0.69999998807907104</v>
      </c>
      <c r="CF71" s="65">
        <v>-0.10000000149011599</v>
      </c>
      <c r="CG71" s="65">
        <v>2</v>
      </c>
      <c r="CH71" s="65"/>
      <c r="CI71" s="65"/>
      <c r="CJ71" s="65"/>
      <c r="CS71" s="60" t="s">
        <v>1110</v>
      </c>
    </row>
    <row r="72" spans="1:97" ht="21.75" customHeight="1" x14ac:dyDescent="0.25">
      <c r="A72" s="61" t="s">
        <v>191</v>
      </c>
      <c r="B72" s="58">
        <v>83</v>
      </c>
      <c r="C72" s="58">
        <v>14</v>
      </c>
      <c r="D72" s="126">
        <v>421434.43599683198</v>
      </c>
      <c r="E72" s="126">
        <v>6075702.0572791696</v>
      </c>
      <c r="F72" s="62"/>
      <c r="G72" s="62"/>
      <c r="H72" s="62" t="s">
        <v>9</v>
      </c>
      <c r="I72" s="62" t="s">
        <v>10</v>
      </c>
      <c r="J72" s="62"/>
      <c r="K72" s="62"/>
      <c r="L72" s="62" t="s">
        <v>1057</v>
      </c>
      <c r="M72" s="62" t="s">
        <v>190</v>
      </c>
      <c r="N72" s="62"/>
      <c r="O72" s="62">
        <v>9.49</v>
      </c>
      <c r="P72" s="62">
        <v>2.36</v>
      </c>
      <c r="Q72" s="122">
        <v>0.15029999999999999</v>
      </c>
      <c r="R72" s="62">
        <v>1.6000000000000001E-4</v>
      </c>
      <c r="S72" s="76">
        <v>0.51220100000000002</v>
      </c>
      <c r="T72" s="76">
        <v>3.4E-5</v>
      </c>
      <c r="U72" s="71">
        <v>1870</v>
      </c>
      <c r="V72" s="65">
        <v>2.2713253046395621</v>
      </c>
      <c r="W72" s="65">
        <v>2.0236915668737194</v>
      </c>
      <c r="X72" s="65">
        <v>2.625289277689085</v>
      </c>
      <c r="Y72" s="62" t="s">
        <v>1027</v>
      </c>
      <c r="Z72" s="62"/>
      <c r="AA72" s="62"/>
      <c r="AB72" s="65">
        <v>77.199996948242202</v>
      </c>
      <c r="AC72" s="65">
        <v>0.21999999880790699</v>
      </c>
      <c r="AD72" s="65">
        <v>10.199999809265099</v>
      </c>
      <c r="AE72" s="65">
        <v>1.2400000095367401</v>
      </c>
      <c r="AF72" s="65">
        <v>3.2000000476837198</v>
      </c>
      <c r="AG72" s="65">
        <v>0.119999997317791</v>
      </c>
      <c r="AH72" s="65">
        <v>0.34000000357627902</v>
      </c>
      <c r="AI72" s="65">
        <v>1.8999999761581401</v>
      </c>
      <c r="AJ72" s="65">
        <v>3</v>
      </c>
      <c r="AK72" s="65">
        <v>1.8400000333786</v>
      </c>
      <c r="AL72" s="65">
        <v>-9.9999997764825804E-3</v>
      </c>
      <c r="AM72" s="65">
        <v>0.60000002384185802</v>
      </c>
      <c r="AN72" s="65">
        <v>0</v>
      </c>
      <c r="AO72" s="65">
        <v>0</v>
      </c>
      <c r="AP72" s="65">
        <v>-10</v>
      </c>
      <c r="AQ72" s="65">
        <v>-10</v>
      </c>
      <c r="AR72" s="65">
        <v>38</v>
      </c>
      <c r="AS72" s="65">
        <v>16</v>
      </c>
      <c r="AT72" s="65">
        <v>-5</v>
      </c>
      <c r="AU72" s="65">
        <v>-10</v>
      </c>
      <c r="AV72" s="65">
        <v>2</v>
      </c>
      <c r="AW72" s="65">
        <v>37</v>
      </c>
      <c r="AX72" s="65">
        <v>-0.20000000298023199</v>
      </c>
      <c r="AY72" s="65">
        <v>1.29999995231628</v>
      </c>
      <c r="AZ72" s="65">
        <v>0</v>
      </c>
      <c r="BA72" s="65">
        <v>19</v>
      </c>
      <c r="BB72" s="65">
        <v>0.17000000178813901</v>
      </c>
      <c r="BC72" s="65">
        <v>569</v>
      </c>
      <c r="BD72" s="65">
        <v>193</v>
      </c>
      <c r="BE72" s="65">
        <v>5.9999998658895499E-2</v>
      </c>
      <c r="BF72" s="65">
        <v>11</v>
      </c>
      <c r="BG72" s="65">
        <v>1.8999999761581401</v>
      </c>
      <c r="BH72" s="65">
        <v>2.9000000953674299</v>
      </c>
      <c r="BI72" s="65">
        <v>1.29999995231628</v>
      </c>
      <c r="BJ72" s="65">
        <v>45</v>
      </c>
      <c r="BK72" s="65">
        <v>23</v>
      </c>
      <c r="BL72" s="65">
        <v>1.70000004768372</v>
      </c>
      <c r="BM72" s="65">
        <v>0.82999998331069902</v>
      </c>
      <c r="BN72" s="65">
        <v>10</v>
      </c>
      <c r="BO72" s="65">
        <v>21</v>
      </c>
      <c r="BP72" s="65">
        <v>2.5999999046325701</v>
      </c>
      <c r="BQ72" s="65">
        <v>11</v>
      </c>
      <c r="BR72" s="65">
        <v>2.7000000476837198</v>
      </c>
      <c r="BS72" s="65">
        <v>0.83999997377395597</v>
      </c>
      <c r="BT72" s="65">
        <v>2.9000000953674299</v>
      </c>
      <c r="BU72" s="65">
        <v>0.46999999880790699</v>
      </c>
      <c r="BV72" s="65">
        <v>3.2000000476837198</v>
      </c>
      <c r="BW72" s="65">
        <v>0.72000002861022905</v>
      </c>
      <c r="BX72" s="65">
        <v>2.2000000476837198</v>
      </c>
      <c r="BY72" s="65">
        <v>0.34999999403953602</v>
      </c>
      <c r="BZ72" s="65">
        <v>2.5</v>
      </c>
      <c r="CA72" s="65">
        <v>0.43000000715255698</v>
      </c>
      <c r="CB72" s="65">
        <v>-0.20000000298023199</v>
      </c>
      <c r="CC72" s="65">
        <v>7.0000000298023196E-2</v>
      </c>
      <c r="CD72" s="65">
        <v>0.80000001192092896</v>
      </c>
      <c r="CE72" s="65">
        <v>-0.20000000298023199</v>
      </c>
      <c r="CF72" s="65">
        <v>-0.10000000149011599</v>
      </c>
      <c r="CG72" s="65">
        <v>0.80000001192092896</v>
      </c>
      <c r="CH72" s="65"/>
      <c r="CI72" s="65"/>
      <c r="CJ72" s="65"/>
      <c r="CS72" s="60" t="s">
        <v>1110</v>
      </c>
    </row>
    <row r="73" spans="1:97" ht="21.75" customHeight="1" x14ac:dyDescent="0.25">
      <c r="A73" s="61" t="s">
        <v>192</v>
      </c>
      <c r="B73" s="58">
        <v>83</v>
      </c>
      <c r="C73" s="58">
        <v>14</v>
      </c>
      <c r="D73" s="116">
        <v>334914.844757855</v>
      </c>
      <c r="E73" s="116">
        <v>6052219.7354778796</v>
      </c>
      <c r="F73" s="62" t="s">
        <v>56</v>
      </c>
      <c r="G73" s="62" t="s">
        <v>193</v>
      </c>
      <c r="H73" s="62" t="s">
        <v>9</v>
      </c>
      <c r="I73" s="62" t="s">
        <v>10</v>
      </c>
      <c r="J73" s="62" t="s">
        <v>22</v>
      </c>
      <c r="K73" s="62"/>
      <c r="L73" s="62" t="s">
        <v>194</v>
      </c>
      <c r="M73" s="62" t="s">
        <v>1203</v>
      </c>
      <c r="N73" s="62"/>
      <c r="O73" s="65">
        <v>23.12</v>
      </c>
      <c r="P73" s="65">
        <v>3.7090000000000001</v>
      </c>
      <c r="Q73" s="122">
        <v>9.6962999999999994E-2</v>
      </c>
      <c r="R73" s="62"/>
      <c r="S73" s="76">
        <v>0.511629</v>
      </c>
      <c r="T73" s="76"/>
      <c r="U73" s="71">
        <v>1847</v>
      </c>
      <c r="V73" s="65">
        <v>1.9793240422677101</v>
      </c>
      <c r="W73" s="65">
        <v>1.8467955295142</v>
      </c>
      <c r="X73" s="65">
        <v>3.9797718291270008</v>
      </c>
      <c r="Y73" s="62" t="s">
        <v>1027</v>
      </c>
      <c r="Z73" s="62"/>
      <c r="AA73" s="62" t="s">
        <v>1019</v>
      </c>
      <c r="AB73" s="65">
        <v>71.120040180813703</v>
      </c>
      <c r="AC73" s="65">
        <v>0.200904068307383</v>
      </c>
      <c r="AD73" s="65">
        <v>15.871421396283299</v>
      </c>
      <c r="AE73" s="65"/>
      <c r="AF73" s="65">
        <v>1.67754897036665</v>
      </c>
      <c r="AG73" s="65">
        <v>5.0226017076845798E-2</v>
      </c>
      <c r="AH73" s="65">
        <v>0.68307383224510299</v>
      </c>
      <c r="AI73" s="65">
        <v>2.0391762933199402</v>
      </c>
      <c r="AJ73" s="65">
        <v>4.6408839779005504</v>
      </c>
      <c r="AK73" s="65">
        <v>3.5961828227021599</v>
      </c>
      <c r="AL73" s="65">
        <v>0.12054244098443</v>
      </c>
      <c r="AM73" s="65"/>
      <c r="AN73" s="65">
        <v>0.72</v>
      </c>
      <c r="AO73" s="65">
        <v>0.15</v>
      </c>
      <c r="AP73" s="65"/>
      <c r="AQ73" s="65"/>
      <c r="AR73" s="65"/>
      <c r="AS73" s="65">
        <v>2.4900000000000002</v>
      </c>
      <c r="AT73" s="65"/>
      <c r="AU73" s="65"/>
      <c r="AV73" s="65"/>
      <c r="AW73" s="65"/>
      <c r="AX73" s="65"/>
      <c r="AY73" s="65"/>
      <c r="AZ73" s="65"/>
      <c r="BA73" s="65">
        <v>62</v>
      </c>
      <c r="BB73" s="65">
        <v>0.88</v>
      </c>
      <c r="BC73" s="65">
        <v>1041</v>
      </c>
      <c r="BD73" s="65">
        <v>525</v>
      </c>
      <c r="BE73" s="65">
        <v>6.73</v>
      </c>
      <c r="BF73" s="65"/>
      <c r="BG73" s="65">
        <v>3.4</v>
      </c>
      <c r="BH73" s="65">
        <v>10</v>
      </c>
      <c r="BI73" s="65">
        <v>7.5</v>
      </c>
      <c r="BJ73" s="65">
        <v>94</v>
      </c>
      <c r="BK73" s="65">
        <v>5</v>
      </c>
      <c r="BL73" s="65">
        <v>5.0599999999999996</v>
      </c>
      <c r="BM73" s="65"/>
      <c r="BN73" s="65">
        <v>28.7</v>
      </c>
      <c r="BO73" s="65">
        <v>56.4</v>
      </c>
      <c r="BP73" s="65"/>
      <c r="BQ73" s="65">
        <v>22.6</v>
      </c>
      <c r="BR73" s="65">
        <v>3.53</v>
      </c>
      <c r="BS73" s="65">
        <v>0.83</v>
      </c>
      <c r="BT73" s="65"/>
      <c r="BU73" s="65">
        <v>0.27</v>
      </c>
      <c r="BV73" s="65">
        <v>1.5</v>
      </c>
      <c r="BW73" s="65"/>
      <c r="BX73" s="65"/>
      <c r="BY73" s="65"/>
      <c r="BZ73" s="65">
        <v>0.79</v>
      </c>
      <c r="CA73" s="65">
        <v>0.09</v>
      </c>
      <c r="CB73" s="65"/>
      <c r="CC73" s="65"/>
      <c r="CD73" s="65"/>
      <c r="CE73" s="65"/>
      <c r="CF73" s="65"/>
      <c r="CG73" s="65"/>
      <c r="CH73" s="65"/>
      <c r="CI73" s="65"/>
      <c r="CJ73" s="65"/>
      <c r="CK73" s="62" t="s">
        <v>66</v>
      </c>
      <c r="CL73" s="62" t="s">
        <v>1022</v>
      </c>
      <c r="CM73" s="62"/>
      <c r="CN73" s="62"/>
      <c r="CO73" s="62"/>
      <c r="CP73" s="62"/>
      <c r="CQ73" s="62"/>
      <c r="CR73" s="62"/>
      <c r="CS73" s="58" t="s">
        <v>1019</v>
      </c>
    </row>
    <row r="74" spans="1:97" ht="21.75" customHeight="1" x14ac:dyDescent="0.25">
      <c r="A74" s="61" t="s">
        <v>195</v>
      </c>
      <c r="B74" s="58">
        <v>83</v>
      </c>
      <c r="C74" s="58">
        <v>14</v>
      </c>
      <c r="D74" s="116">
        <v>337975.857438515</v>
      </c>
      <c r="E74" s="116">
        <v>6059649.7996083498</v>
      </c>
      <c r="F74" s="62" t="s">
        <v>56</v>
      </c>
      <c r="G74" s="60" t="s">
        <v>1301</v>
      </c>
      <c r="H74" s="62" t="s">
        <v>9</v>
      </c>
      <c r="I74" s="62" t="s">
        <v>10</v>
      </c>
      <c r="J74" s="62" t="s">
        <v>22</v>
      </c>
      <c r="K74" s="62"/>
      <c r="L74" s="62" t="s">
        <v>194</v>
      </c>
      <c r="M74" s="62" t="s">
        <v>1203</v>
      </c>
      <c r="N74" s="62"/>
      <c r="O74" s="65">
        <v>17.329999999999998</v>
      </c>
      <c r="P74" s="65">
        <v>3.0430000000000001</v>
      </c>
      <c r="Q74" s="122">
        <v>0.10614</v>
      </c>
      <c r="R74" s="62"/>
      <c r="S74" s="76">
        <v>0.511714</v>
      </c>
      <c r="T74" s="76"/>
      <c r="U74" s="71">
        <v>1847</v>
      </c>
      <c r="V74" s="65">
        <v>2.0277873073700499</v>
      </c>
      <c r="W74" s="65">
        <v>1.8837822739341099</v>
      </c>
      <c r="X74" s="65">
        <v>3.4599322470465816</v>
      </c>
      <c r="Y74" s="62" t="s">
        <v>1027</v>
      </c>
      <c r="Z74" s="62"/>
      <c r="AA74" s="62" t="s">
        <v>1065</v>
      </c>
      <c r="AB74" s="65">
        <v>67.214945679764398</v>
      </c>
      <c r="AC74" s="65">
        <v>0.345212711950452</v>
      </c>
      <c r="AD74" s="65">
        <v>15.625951873286599</v>
      </c>
      <c r="AE74" s="65"/>
      <c r="AF74" s="65">
        <v>3.4724337496192499</v>
      </c>
      <c r="AG74" s="65">
        <v>5.0766575286831199E-2</v>
      </c>
      <c r="AH74" s="65">
        <v>2.36572240836633</v>
      </c>
      <c r="AI74" s="65">
        <v>3.7465732561681402</v>
      </c>
      <c r="AJ74" s="65">
        <v>4.2745456391511798</v>
      </c>
      <c r="AK74" s="65">
        <v>2.7820083257183499</v>
      </c>
      <c r="AL74" s="65">
        <v>0.121839780688395</v>
      </c>
      <c r="AM74" s="65"/>
      <c r="AN74" s="65">
        <v>0.86</v>
      </c>
      <c r="AO74" s="65">
        <v>0.22</v>
      </c>
      <c r="AP74" s="65">
        <v>51</v>
      </c>
      <c r="AQ74" s="65">
        <v>31</v>
      </c>
      <c r="AR74" s="65"/>
      <c r="AS74" s="65">
        <v>8.1</v>
      </c>
      <c r="AT74" s="65">
        <v>67</v>
      </c>
      <c r="AU74" s="65">
        <v>29</v>
      </c>
      <c r="AV74" s="65"/>
      <c r="AW74" s="65">
        <v>73</v>
      </c>
      <c r="AX74" s="65"/>
      <c r="AY74" s="65"/>
      <c r="AZ74" s="65"/>
      <c r="BA74" s="65">
        <v>42</v>
      </c>
      <c r="BB74" s="65">
        <v>0.7</v>
      </c>
      <c r="BC74" s="65">
        <v>815</v>
      </c>
      <c r="BD74" s="65">
        <v>583</v>
      </c>
      <c r="BE74" s="65">
        <v>1.9</v>
      </c>
      <c r="BF74" s="65"/>
      <c r="BG74" s="65">
        <v>1.6</v>
      </c>
      <c r="BH74" s="65"/>
      <c r="BI74" s="65">
        <v>2.6</v>
      </c>
      <c r="BJ74" s="65">
        <v>130</v>
      </c>
      <c r="BK74" s="65">
        <v>9</v>
      </c>
      <c r="BL74" s="65">
        <v>4.74</v>
      </c>
      <c r="BM74" s="65">
        <v>2.5099999999999998</v>
      </c>
      <c r="BN74" s="65">
        <v>19.260000000000002</v>
      </c>
      <c r="BO74" s="65">
        <v>41.14</v>
      </c>
      <c r="BP74" s="65">
        <v>4.3899999999999997</v>
      </c>
      <c r="BQ74" s="65">
        <v>18.03</v>
      </c>
      <c r="BR74" s="65">
        <v>3.07</v>
      </c>
      <c r="BS74" s="65">
        <v>0.88</v>
      </c>
      <c r="BT74" s="65">
        <v>2.76</v>
      </c>
      <c r="BU74" s="65">
        <v>0.28999999999999998</v>
      </c>
      <c r="BV74" s="65">
        <v>1.77</v>
      </c>
      <c r="BW74" s="65">
        <v>0.31</v>
      </c>
      <c r="BX74" s="65">
        <v>0.92</v>
      </c>
      <c r="BY74" s="65">
        <v>0.13</v>
      </c>
      <c r="BZ74" s="65">
        <v>0.74</v>
      </c>
      <c r="CA74" s="65">
        <v>0.13</v>
      </c>
      <c r="CB74" s="65"/>
      <c r="CC74" s="65"/>
      <c r="CD74" s="65"/>
      <c r="CE74" s="65"/>
      <c r="CF74" s="65"/>
      <c r="CG74" s="65"/>
      <c r="CH74" s="65"/>
      <c r="CI74" s="65"/>
      <c r="CJ74" s="65"/>
      <c r="CK74" s="62" t="s">
        <v>66</v>
      </c>
      <c r="CL74" s="62" t="s">
        <v>1065</v>
      </c>
      <c r="CM74" s="62"/>
      <c r="CN74" s="62"/>
      <c r="CO74" s="62"/>
      <c r="CP74" s="62"/>
      <c r="CQ74" s="62"/>
      <c r="CR74" s="62"/>
      <c r="CS74" s="58" t="s">
        <v>1019</v>
      </c>
    </row>
    <row r="75" spans="1:97" ht="21.75" customHeight="1" x14ac:dyDescent="0.25">
      <c r="A75" s="61" t="s">
        <v>196</v>
      </c>
      <c r="B75" s="58">
        <v>83</v>
      </c>
      <c r="C75" s="58">
        <v>14</v>
      </c>
      <c r="D75" s="116">
        <v>335430.81874239701</v>
      </c>
      <c r="E75" s="116">
        <v>6051515.7381965704</v>
      </c>
      <c r="F75" s="62" t="s">
        <v>56</v>
      </c>
      <c r="G75" s="62" t="s">
        <v>193</v>
      </c>
      <c r="H75" s="62" t="s">
        <v>9</v>
      </c>
      <c r="I75" s="62" t="s">
        <v>10</v>
      </c>
      <c r="J75" s="62" t="s">
        <v>22</v>
      </c>
      <c r="K75" s="62"/>
      <c r="L75" s="62" t="s">
        <v>194</v>
      </c>
      <c r="M75" s="62" t="s">
        <v>1204</v>
      </c>
      <c r="N75" s="62"/>
      <c r="O75" s="65">
        <v>22.02</v>
      </c>
      <c r="P75" s="65">
        <v>3.7010000000000001</v>
      </c>
      <c r="Q75" s="122">
        <v>0.101593</v>
      </c>
      <c r="R75" s="62"/>
      <c r="S75" s="76">
        <v>0.51167300000000004</v>
      </c>
      <c r="T75" s="76"/>
      <c r="U75" s="71">
        <v>1847</v>
      </c>
      <c r="V75" s="65">
        <v>2.00128500048254</v>
      </c>
      <c r="W75" s="65">
        <v>1.8631552747139299</v>
      </c>
      <c r="X75" s="65">
        <v>3.7393654250000958</v>
      </c>
      <c r="Y75" s="62" t="s">
        <v>1027</v>
      </c>
      <c r="Z75" s="62"/>
      <c r="AA75" s="62" t="s">
        <v>1019</v>
      </c>
      <c r="AB75" s="65">
        <v>68.672995354473798</v>
      </c>
      <c r="AC75" s="65">
        <v>0.40395879620278702</v>
      </c>
      <c r="AD75" s="65">
        <v>16.158351848111501</v>
      </c>
      <c r="AE75" s="65"/>
      <c r="AF75" s="65">
        <v>2.7267218743688102</v>
      </c>
      <c r="AG75" s="65">
        <v>4.0395879620278699E-2</v>
      </c>
      <c r="AH75" s="65">
        <v>1.6057362149060801</v>
      </c>
      <c r="AI75" s="65">
        <v>2.4742476267420699</v>
      </c>
      <c r="AJ75" s="65">
        <v>4.8576045243385204</v>
      </c>
      <c r="AK75" s="65">
        <v>2.898404362755</v>
      </c>
      <c r="AL75" s="65">
        <v>0.16158351848111499</v>
      </c>
      <c r="AM75" s="65"/>
      <c r="AN75" s="65">
        <v>0.98</v>
      </c>
      <c r="AO75" s="65">
        <v>0.5</v>
      </c>
      <c r="AP75" s="65"/>
      <c r="AQ75" s="65"/>
      <c r="AR75" s="65"/>
      <c r="AS75" s="65">
        <v>5.24</v>
      </c>
      <c r="AT75" s="65"/>
      <c r="AU75" s="65"/>
      <c r="AV75" s="65"/>
      <c r="AW75" s="65"/>
      <c r="AX75" s="65"/>
      <c r="AY75" s="65"/>
      <c r="AZ75" s="65"/>
      <c r="BA75" s="65">
        <v>34</v>
      </c>
      <c r="BB75" s="65">
        <v>0.54</v>
      </c>
      <c r="BC75" s="65">
        <v>762</v>
      </c>
      <c r="BD75" s="65">
        <v>589</v>
      </c>
      <c r="BE75" s="65">
        <v>1.85</v>
      </c>
      <c r="BF75" s="65"/>
      <c r="BG75" s="65">
        <v>3</v>
      </c>
      <c r="BH75" s="65"/>
      <c r="BI75" s="65">
        <v>8.4</v>
      </c>
      <c r="BJ75" s="65">
        <v>113</v>
      </c>
      <c r="BK75" s="65">
        <v>8</v>
      </c>
      <c r="BL75" s="65">
        <v>4.6399999999999997</v>
      </c>
      <c r="BM75" s="65"/>
      <c r="BN75" s="65">
        <v>23.7</v>
      </c>
      <c r="BO75" s="65">
        <v>51.1</v>
      </c>
      <c r="BP75" s="65"/>
      <c r="BQ75" s="65">
        <v>17.600000000000001</v>
      </c>
      <c r="BR75" s="65">
        <v>3.25</v>
      </c>
      <c r="BS75" s="65">
        <v>0.87</v>
      </c>
      <c r="BT75" s="65"/>
      <c r="BU75" s="65"/>
      <c r="BV75" s="65">
        <v>1.3</v>
      </c>
      <c r="BW75" s="65"/>
      <c r="BX75" s="65"/>
      <c r="BY75" s="65"/>
      <c r="BZ75" s="65">
        <v>0.69</v>
      </c>
      <c r="CA75" s="65">
        <v>0.14000000000000001</v>
      </c>
      <c r="CB75" s="65"/>
      <c r="CC75" s="65"/>
      <c r="CD75" s="65"/>
      <c r="CE75" s="65"/>
      <c r="CF75" s="65"/>
      <c r="CG75" s="65"/>
      <c r="CH75" s="65"/>
      <c r="CI75" s="65"/>
      <c r="CJ75" s="65"/>
      <c r="CK75" s="62" t="s">
        <v>66</v>
      </c>
      <c r="CL75" s="62" t="s">
        <v>1022</v>
      </c>
      <c r="CM75" s="62"/>
      <c r="CN75" s="62"/>
      <c r="CO75" s="62"/>
      <c r="CP75" s="62"/>
      <c r="CQ75" s="62"/>
      <c r="CR75" s="62"/>
      <c r="CS75" s="58" t="s">
        <v>1019</v>
      </c>
    </row>
    <row r="76" spans="1:97" ht="21.75" customHeight="1" x14ac:dyDescent="0.25">
      <c r="A76" s="64" t="s">
        <v>197</v>
      </c>
      <c r="B76" s="58">
        <v>83</v>
      </c>
      <c r="C76" s="58">
        <v>14</v>
      </c>
      <c r="D76" s="116">
        <v>436980.19609437202</v>
      </c>
      <c r="E76" s="116">
        <v>6066761.7576159397</v>
      </c>
      <c r="F76" s="60" t="s">
        <v>73</v>
      </c>
      <c r="H76" s="60" t="s">
        <v>9</v>
      </c>
      <c r="I76" s="62" t="s">
        <v>10</v>
      </c>
      <c r="J76" s="60" t="s">
        <v>20</v>
      </c>
      <c r="L76" s="60" t="s">
        <v>198</v>
      </c>
      <c r="M76" s="123" t="s">
        <v>1228</v>
      </c>
      <c r="O76" s="60">
        <v>23.64</v>
      </c>
      <c r="P76" s="60">
        <v>5.7560000000000002</v>
      </c>
      <c r="Q76" s="124">
        <v>0.147229</v>
      </c>
      <c r="S76" s="125">
        <v>0.51222400000000001</v>
      </c>
      <c r="T76" s="125"/>
      <c r="U76" s="83">
        <v>1834</v>
      </c>
      <c r="V76" s="63">
        <v>2.1151449239931202</v>
      </c>
      <c r="W76" s="63">
        <v>1.87476711796036</v>
      </c>
      <c r="X76" s="63">
        <v>3.5853134444476722</v>
      </c>
      <c r="Y76" s="60" t="s">
        <v>1027</v>
      </c>
      <c r="AA76" s="60" t="s">
        <v>1065</v>
      </c>
      <c r="AB76" s="63">
        <v>73.849998474121094</v>
      </c>
      <c r="AC76" s="63">
        <v>0.20000000298023199</v>
      </c>
      <c r="AD76" s="63">
        <v>13.25</v>
      </c>
      <c r="AE76" s="63">
        <v>0.40000000596046398</v>
      </c>
      <c r="AF76" s="63">
        <v>1.95000004768372</v>
      </c>
      <c r="AG76" s="63">
        <v>2.9999999329447701E-2</v>
      </c>
      <c r="AH76" s="63">
        <v>0.55000001192092896</v>
      </c>
      <c r="AI76" s="63">
        <v>1.6449999809265099</v>
      </c>
      <c r="AJ76" s="63">
        <v>3.4500000476837198</v>
      </c>
      <c r="AK76" s="63">
        <v>3.83500003814697</v>
      </c>
      <c r="AL76" s="63">
        <v>5.0000000745058101E-2</v>
      </c>
      <c r="AM76" s="63">
        <v>0.75</v>
      </c>
      <c r="AN76" s="63"/>
      <c r="AO76" s="63"/>
      <c r="AP76" s="63">
        <v>9.5622997283935494</v>
      </c>
      <c r="AQ76" s="63">
        <v>4.7719998359680202</v>
      </c>
      <c r="AR76" s="63">
        <v>0</v>
      </c>
      <c r="AS76" s="63">
        <v>9.0180997848510707</v>
      </c>
      <c r="AT76" s="63">
        <v>15.031399726867701</v>
      </c>
      <c r="AU76" s="63">
        <v>5.4794001579284703</v>
      </c>
      <c r="AV76" s="63">
        <v>10.391699790954601</v>
      </c>
      <c r="AW76" s="63">
        <v>29.290000915527301</v>
      </c>
      <c r="AX76" s="63">
        <v>0</v>
      </c>
      <c r="AY76" s="63">
        <v>0</v>
      </c>
      <c r="AZ76" s="63">
        <v>28.8985996246338</v>
      </c>
      <c r="BA76" s="63">
        <v>84.348297119140597</v>
      </c>
      <c r="BB76" s="63">
        <v>0</v>
      </c>
      <c r="BC76" s="63">
        <v>784.00482177734398</v>
      </c>
      <c r="BD76" s="63">
        <v>103.002197265625</v>
      </c>
      <c r="BE76" s="63">
        <v>0</v>
      </c>
      <c r="BF76" s="63">
        <v>15.519900321960399</v>
      </c>
      <c r="BG76" s="63">
        <v>1.06610000133514</v>
      </c>
      <c r="BH76" s="63">
        <v>7.7877001762390101</v>
      </c>
      <c r="BI76" s="63">
        <v>6.2156000137329102</v>
      </c>
      <c r="BJ76" s="63">
        <v>157.26679992675801</v>
      </c>
      <c r="BK76" s="63">
        <v>40.205001831054702</v>
      </c>
      <c r="BL76" s="63">
        <v>6.7174000740051296</v>
      </c>
      <c r="BM76" s="63">
        <v>4.2690000534057599</v>
      </c>
      <c r="BN76" s="63">
        <v>24.087200164794901</v>
      </c>
      <c r="BO76" s="63">
        <v>53.359100341796903</v>
      </c>
      <c r="BP76" s="63">
        <v>6.6298999786376998</v>
      </c>
      <c r="BQ76" s="63">
        <v>26.6809997558594</v>
      </c>
      <c r="BR76" s="63">
        <v>6.3392000198364302</v>
      </c>
      <c r="BS76" s="63">
        <v>0.85290002822875999</v>
      </c>
      <c r="BT76" s="63">
        <v>6.4395999908447301</v>
      </c>
      <c r="BU76" s="63">
        <v>1.0834000110626201</v>
      </c>
      <c r="BV76" s="63">
        <v>7.0960998535156303</v>
      </c>
      <c r="BW76" s="63">
        <v>1.5189000368118299</v>
      </c>
      <c r="BX76" s="63">
        <v>4.5562000274658203</v>
      </c>
      <c r="BY76" s="63">
        <v>0.68180000782012895</v>
      </c>
      <c r="BZ76" s="63">
        <v>4.5384998321533203</v>
      </c>
      <c r="CA76" s="63">
        <v>0.68120002746581998</v>
      </c>
      <c r="CB76" s="63"/>
      <c r="CC76" s="63"/>
      <c r="CD76" s="63"/>
      <c r="CE76" s="63"/>
      <c r="CF76" s="63"/>
      <c r="CG76" s="63"/>
      <c r="CH76" s="63"/>
      <c r="CI76" s="63"/>
      <c r="CJ76" s="63"/>
      <c r="CK76" s="60" t="s">
        <v>19</v>
      </c>
      <c r="CL76" s="60" t="s">
        <v>1065</v>
      </c>
      <c r="CS76" s="58" t="s">
        <v>1019</v>
      </c>
    </row>
    <row r="77" spans="1:97" ht="21.75" customHeight="1" x14ac:dyDescent="0.25">
      <c r="A77" s="61" t="s">
        <v>199</v>
      </c>
      <c r="B77" s="58">
        <v>83</v>
      </c>
      <c r="C77" s="58">
        <v>14</v>
      </c>
      <c r="D77" s="126">
        <v>404153.145769633</v>
      </c>
      <c r="E77" s="126">
        <v>6065621.9896919904</v>
      </c>
      <c r="F77" s="62" t="s">
        <v>200</v>
      </c>
      <c r="G77" s="62"/>
      <c r="H77" s="62" t="s">
        <v>9</v>
      </c>
      <c r="I77" s="62" t="s">
        <v>16</v>
      </c>
      <c r="J77" s="62"/>
      <c r="K77" s="62"/>
      <c r="L77" s="62" t="s">
        <v>1055</v>
      </c>
      <c r="M77" s="62" t="s">
        <v>1229</v>
      </c>
      <c r="N77" s="62"/>
      <c r="O77" s="62">
        <v>6.54</v>
      </c>
      <c r="P77" s="62">
        <v>1.88</v>
      </c>
      <c r="Q77" s="122">
        <v>0.17393</v>
      </c>
      <c r="R77" s="62">
        <v>1.8000000000000001E-4</v>
      </c>
      <c r="S77" s="76">
        <v>0.51256100000000004</v>
      </c>
      <c r="T77" s="76">
        <v>3.4999999999999997E-5</v>
      </c>
      <c r="U77" s="71">
        <v>1839</v>
      </c>
      <c r="V77" s="65">
        <v>2.2472460116279236</v>
      </c>
      <c r="W77" s="65">
        <v>1.8368512519669482</v>
      </c>
      <c r="X77" s="65">
        <v>3.890377475038397</v>
      </c>
      <c r="Y77" s="62" t="s">
        <v>1027</v>
      </c>
      <c r="Z77" s="62"/>
      <c r="AA77" s="62"/>
      <c r="AB77" s="65">
        <v>51</v>
      </c>
      <c r="AC77" s="65">
        <v>0.81000000238418601</v>
      </c>
      <c r="AD77" s="65">
        <v>17.399999618530298</v>
      </c>
      <c r="AE77" s="65">
        <v>1.1000000238418599</v>
      </c>
      <c r="AF77" s="65">
        <v>8.1000003814697301</v>
      </c>
      <c r="AG77" s="65">
        <v>0.17000000178813901</v>
      </c>
      <c r="AH77" s="65">
        <v>5.8699998855590803</v>
      </c>
      <c r="AI77" s="65">
        <v>11.6199998855591</v>
      </c>
      <c r="AJ77" s="65">
        <v>3</v>
      </c>
      <c r="AK77" s="65">
        <v>0.20999999344348899</v>
      </c>
      <c r="AL77" s="65">
        <v>5.0000000745058101E-2</v>
      </c>
      <c r="AM77" s="65">
        <v>0.20000000298023199</v>
      </c>
      <c r="AN77" s="65">
        <v>0</v>
      </c>
      <c r="AO77" s="65">
        <v>0</v>
      </c>
      <c r="AP77" s="65">
        <v>64</v>
      </c>
      <c r="AQ77" s="65">
        <v>12</v>
      </c>
      <c r="AR77" s="65">
        <v>42</v>
      </c>
      <c r="AS77" s="65">
        <v>42</v>
      </c>
      <c r="AT77" s="65">
        <v>249</v>
      </c>
      <c r="AU77" s="65">
        <v>15</v>
      </c>
      <c r="AV77" s="65">
        <v>1</v>
      </c>
      <c r="AW77" s="65">
        <v>73</v>
      </c>
      <c r="AX77" s="65">
        <v>-0.20000000298023199</v>
      </c>
      <c r="AY77" s="65">
        <v>2.7999999523162802</v>
      </c>
      <c r="AZ77" s="65">
        <v>0</v>
      </c>
      <c r="BA77" s="65">
        <v>0.980000019073486</v>
      </c>
      <c r="BB77" s="65">
        <v>3.9999999105930301E-2</v>
      </c>
      <c r="BC77" s="65">
        <v>93</v>
      </c>
      <c r="BD77" s="65">
        <v>295</v>
      </c>
      <c r="BE77" s="65">
        <v>-1.9999999552965199E-2</v>
      </c>
      <c r="BF77" s="65">
        <v>17</v>
      </c>
      <c r="BG77" s="65">
        <v>0.10000000149011599</v>
      </c>
      <c r="BH77" s="65">
        <v>1.70000004768372</v>
      </c>
      <c r="BI77" s="65">
        <v>0.95999997854232799</v>
      </c>
      <c r="BJ77" s="65">
        <v>32</v>
      </c>
      <c r="BK77" s="65">
        <v>18</v>
      </c>
      <c r="BL77" s="65">
        <v>0.21999999880790699</v>
      </c>
      <c r="BM77" s="65">
        <v>0.15000000596046401</v>
      </c>
      <c r="BN77" s="65">
        <v>4.1999998092651403</v>
      </c>
      <c r="BO77" s="65">
        <v>11</v>
      </c>
      <c r="BP77" s="65">
        <v>1.5</v>
      </c>
      <c r="BQ77" s="65">
        <v>7.5</v>
      </c>
      <c r="BR77" s="65">
        <v>2.2000000476837198</v>
      </c>
      <c r="BS77" s="65">
        <v>1.1000000238418599</v>
      </c>
      <c r="BT77" s="65">
        <v>2.7000000476837198</v>
      </c>
      <c r="BU77" s="65">
        <v>0.43999999761581399</v>
      </c>
      <c r="BV77" s="65">
        <v>2.9000000953674299</v>
      </c>
      <c r="BW77" s="65">
        <v>0.62999999523162797</v>
      </c>
      <c r="BX77" s="65">
        <v>1.79999995231628</v>
      </c>
      <c r="BY77" s="65">
        <v>0.259999990463257</v>
      </c>
      <c r="BZ77" s="65">
        <v>1.79999995231628</v>
      </c>
      <c r="CA77" s="65">
        <v>0.28000000119209301</v>
      </c>
      <c r="CB77" s="65">
        <v>-0.20000000298023199</v>
      </c>
      <c r="CC77" s="65">
        <v>7.0000000298023196E-2</v>
      </c>
      <c r="CD77" s="65">
        <v>0.5</v>
      </c>
      <c r="CE77" s="65">
        <v>0.60000002384185802</v>
      </c>
      <c r="CF77" s="65">
        <v>0.10000000149011599</v>
      </c>
      <c r="CG77" s="65">
        <v>-0.5</v>
      </c>
      <c r="CH77" s="65"/>
      <c r="CI77" s="65"/>
      <c r="CJ77" s="65"/>
      <c r="CS77" s="60" t="s">
        <v>1110</v>
      </c>
    </row>
    <row r="78" spans="1:97" ht="21.75" customHeight="1" x14ac:dyDescent="0.25">
      <c r="A78" s="61" t="s">
        <v>201</v>
      </c>
      <c r="B78" s="58">
        <v>83</v>
      </c>
      <c r="C78" s="58">
        <v>14</v>
      </c>
      <c r="D78" s="116">
        <v>374221.04548673902</v>
      </c>
      <c r="E78" s="116">
        <v>6082242.55023148</v>
      </c>
      <c r="F78" s="62" t="s">
        <v>42</v>
      </c>
      <c r="G78" s="62" t="s">
        <v>159</v>
      </c>
      <c r="H78" s="62" t="s">
        <v>9</v>
      </c>
      <c r="I78" s="62" t="s">
        <v>10</v>
      </c>
      <c r="J78" s="62" t="s">
        <v>20</v>
      </c>
      <c r="K78" s="62"/>
      <c r="L78" s="62" t="s">
        <v>44</v>
      </c>
      <c r="M78" s="62" t="s">
        <v>1230</v>
      </c>
      <c r="N78" s="62"/>
      <c r="O78" s="65">
        <v>12.865</v>
      </c>
      <c r="P78" s="65">
        <v>2.3450000000000002</v>
      </c>
      <c r="Q78" s="122">
        <v>0.10889</v>
      </c>
      <c r="R78" s="62"/>
      <c r="S78" s="76">
        <v>0.51177099999999998</v>
      </c>
      <c r="T78" s="76">
        <v>1.8E-5</v>
      </c>
      <c r="U78" s="71">
        <v>1830</v>
      </c>
      <c r="V78" s="65">
        <v>1.9986036966049601</v>
      </c>
      <c r="W78" s="65">
        <v>1.84978513391863</v>
      </c>
      <c r="X78" s="65">
        <v>3.8422576898313192</v>
      </c>
      <c r="Y78" s="62" t="s">
        <v>1060</v>
      </c>
      <c r="Z78" s="62"/>
      <c r="AA78" s="62" t="s">
        <v>1019</v>
      </c>
      <c r="AB78" s="65">
        <v>65.038002014160199</v>
      </c>
      <c r="AC78" s="65">
        <v>0.37900000810623202</v>
      </c>
      <c r="AD78" s="65">
        <v>15.7849998474121</v>
      </c>
      <c r="AE78" s="65">
        <v>1.63399994373322</v>
      </c>
      <c r="AF78" s="65">
        <v>2.1500000953674299</v>
      </c>
      <c r="AG78" s="65">
        <v>7.0000000298023196E-2</v>
      </c>
      <c r="AH78" s="65">
        <v>2.5160000324249299</v>
      </c>
      <c r="AI78" s="65">
        <v>3.9630000591278098</v>
      </c>
      <c r="AJ78" s="65">
        <v>4.4039998054504403</v>
      </c>
      <c r="AK78" s="65">
        <v>2.4849998950958301</v>
      </c>
      <c r="AL78" s="65">
        <v>0.129999995231628</v>
      </c>
      <c r="AM78" s="65">
        <v>0.77700001001357999</v>
      </c>
      <c r="AN78" s="65"/>
      <c r="AO78" s="65"/>
      <c r="AP78" s="65">
        <v>97.617996215820298</v>
      </c>
      <c r="AQ78" s="65">
        <v>32.068099975585902</v>
      </c>
      <c r="AR78" s="65">
        <v>0</v>
      </c>
      <c r="AS78" s="65">
        <v>9.3374996185302699</v>
      </c>
      <c r="AT78" s="65">
        <v>83.121597290039105</v>
      </c>
      <c r="AU78" s="65">
        <v>23.564699172973601</v>
      </c>
      <c r="AV78" s="65">
        <v>9.0792999267578107</v>
      </c>
      <c r="AW78" s="65">
        <v>47.0304985046387</v>
      </c>
      <c r="AX78" s="65">
        <v>0</v>
      </c>
      <c r="AY78" s="65">
        <v>0</v>
      </c>
      <c r="AZ78" s="65">
        <v>40.8633003234863</v>
      </c>
      <c r="BA78" s="65">
        <v>42.099601745605497</v>
      </c>
      <c r="BB78" s="65">
        <v>0</v>
      </c>
      <c r="BC78" s="65">
        <v>806.70367431640602</v>
      </c>
      <c r="BD78" s="65">
        <v>622.27362060546898</v>
      </c>
      <c r="BE78" s="65">
        <v>0</v>
      </c>
      <c r="BF78" s="65">
        <v>19.4528999328613</v>
      </c>
      <c r="BG78" s="65">
        <v>1.4095000028610201</v>
      </c>
      <c r="BH78" s="65">
        <v>3.3529000282287602</v>
      </c>
      <c r="BI78" s="65">
        <v>2.6742000579834002</v>
      </c>
      <c r="BJ78" s="65">
        <v>61.925201416015597</v>
      </c>
      <c r="BK78" s="65">
        <v>5.4794998168945304</v>
      </c>
      <c r="BL78" s="65">
        <v>2.7295999526977499</v>
      </c>
      <c r="BM78" s="65">
        <v>0</v>
      </c>
      <c r="BN78" s="65">
        <v>14.195300102233899</v>
      </c>
      <c r="BO78" s="65">
        <v>29.134099960327099</v>
      </c>
      <c r="BP78" s="65">
        <v>3.3675000667571999</v>
      </c>
      <c r="BQ78" s="65">
        <v>13.322699546814</v>
      </c>
      <c r="BR78" s="65">
        <v>2.4525001049041699</v>
      </c>
      <c r="BS78" s="65">
        <v>0.72570002079009999</v>
      </c>
      <c r="BT78" s="65">
        <v>1.78190004825592</v>
      </c>
      <c r="BU78" s="65">
        <v>0.224800005555153</v>
      </c>
      <c r="BV78" s="65">
        <v>1.2424000501632699</v>
      </c>
      <c r="BW78" s="65">
        <v>0.23350000381469699</v>
      </c>
      <c r="BX78" s="65">
        <v>0.71829998493194602</v>
      </c>
      <c r="BY78" s="65">
        <v>0.10029999911785099</v>
      </c>
      <c r="BZ78" s="65">
        <v>0.60250002145767201</v>
      </c>
      <c r="CA78" s="65">
        <v>9.5799997448921204E-2</v>
      </c>
      <c r="CB78" s="65"/>
      <c r="CC78" s="65"/>
      <c r="CD78" s="65"/>
      <c r="CE78" s="65"/>
      <c r="CF78" s="65"/>
      <c r="CG78" s="65"/>
      <c r="CH78" s="65"/>
      <c r="CI78" s="65"/>
      <c r="CJ78" s="65"/>
      <c r="CK78" s="62" t="s">
        <v>19</v>
      </c>
      <c r="CL78" s="62" t="s">
        <v>1022</v>
      </c>
      <c r="CM78" s="62"/>
      <c r="CN78" s="62"/>
      <c r="CO78" s="62"/>
      <c r="CP78" s="62"/>
      <c r="CQ78" s="62"/>
      <c r="CR78" s="62"/>
      <c r="CS78" s="58" t="s">
        <v>1019</v>
      </c>
    </row>
    <row r="79" spans="1:97" ht="21.75" customHeight="1" x14ac:dyDescent="0.25">
      <c r="A79" s="61" t="s">
        <v>202</v>
      </c>
      <c r="B79" s="58">
        <v>83</v>
      </c>
      <c r="C79" s="58">
        <v>14</v>
      </c>
      <c r="D79" s="126">
        <v>418763.44938715198</v>
      </c>
      <c r="E79" s="126">
        <v>6076992.0934642702</v>
      </c>
      <c r="F79" s="62"/>
      <c r="G79" s="62"/>
      <c r="H79" s="62" t="s">
        <v>9</v>
      </c>
      <c r="I79" s="62" t="s">
        <v>10</v>
      </c>
      <c r="J79" s="62"/>
      <c r="K79" s="62"/>
      <c r="L79" s="62" t="s">
        <v>1050</v>
      </c>
      <c r="M79" s="62" t="s">
        <v>1231</v>
      </c>
      <c r="N79" s="62"/>
      <c r="O79" s="62">
        <v>23.39</v>
      </c>
      <c r="P79" s="62">
        <v>3.58</v>
      </c>
      <c r="Q79" s="122">
        <v>9.2499999999999999E-2</v>
      </c>
      <c r="R79" s="122">
        <v>1E-4</v>
      </c>
      <c r="S79" s="76">
        <v>0.51154599999999995</v>
      </c>
      <c r="T79" s="76">
        <v>1.5999999999999999E-5</v>
      </c>
      <c r="U79" s="71">
        <v>1870</v>
      </c>
      <c r="V79" s="65">
        <v>2.010250272423141</v>
      </c>
      <c r="W79" s="65">
        <v>1.8837611867012711</v>
      </c>
      <c r="X79" s="65">
        <v>3.727223579874368</v>
      </c>
      <c r="Y79" s="62" t="s">
        <v>1027</v>
      </c>
      <c r="Z79" s="62"/>
      <c r="AA79" s="62"/>
      <c r="AB79" s="65">
        <v>73.199996948242202</v>
      </c>
      <c r="AC79" s="65">
        <v>0.37999999523162797</v>
      </c>
      <c r="AD79" s="65">
        <v>12.6000003814697</v>
      </c>
      <c r="AE79" s="65">
        <v>0.57999998331069902</v>
      </c>
      <c r="AF79" s="65">
        <v>2.9000000953674299</v>
      </c>
      <c r="AG79" s="65">
        <v>5.9999998658895499E-2</v>
      </c>
      <c r="AH79" s="65">
        <v>0.980000019073486</v>
      </c>
      <c r="AI79" s="65">
        <v>1.9099999666214</v>
      </c>
      <c r="AJ79" s="65">
        <v>2.7999999523162802</v>
      </c>
      <c r="AK79" s="65">
        <v>3.5999999046325701</v>
      </c>
      <c r="AL79" s="65">
        <v>0.129999995231628</v>
      </c>
      <c r="AM79" s="65">
        <v>0.60000002384185802</v>
      </c>
      <c r="AN79" s="65">
        <v>0</v>
      </c>
      <c r="AO79" s="65">
        <v>0</v>
      </c>
      <c r="AP79" s="65">
        <v>13</v>
      </c>
      <c r="AQ79" s="65">
        <v>-10</v>
      </c>
      <c r="AR79" s="65">
        <v>8</v>
      </c>
      <c r="AS79" s="65">
        <v>10</v>
      </c>
      <c r="AT79" s="65">
        <v>31</v>
      </c>
      <c r="AU79" s="65">
        <v>11</v>
      </c>
      <c r="AV79" s="65">
        <v>8</v>
      </c>
      <c r="AW79" s="65">
        <v>62</v>
      </c>
      <c r="AX79" s="65">
        <v>-0.20000000298023199</v>
      </c>
      <c r="AY79" s="65">
        <v>3.7999999523162802</v>
      </c>
      <c r="AZ79" s="65">
        <v>0</v>
      </c>
      <c r="BA79" s="65">
        <v>61</v>
      </c>
      <c r="BB79" s="65">
        <v>1.5</v>
      </c>
      <c r="BC79" s="65">
        <v>1290</v>
      </c>
      <c r="BD79" s="65">
        <v>267</v>
      </c>
      <c r="BE79" s="65">
        <v>0.479999989271164</v>
      </c>
      <c r="BF79" s="65">
        <v>15</v>
      </c>
      <c r="BG79" s="65">
        <v>0.34999999403953602</v>
      </c>
      <c r="BH79" s="65">
        <v>5.1999998092651403</v>
      </c>
      <c r="BI79" s="65">
        <v>4.4000000953674299</v>
      </c>
      <c r="BJ79" s="65">
        <v>177</v>
      </c>
      <c r="BK79" s="65">
        <v>15</v>
      </c>
      <c r="BL79" s="65">
        <v>6.1999998092651403</v>
      </c>
      <c r="BM79" s="65">
        <v>2.0999999046325701</v>
      </c>
      <c r="BN79" s="65">
        <v>31</v>
      </c>
      <c r="BO79" s="65">
        <v>62</v>
      </c>
      <c r="BP79" s="65">
        <v>6.9000000953674299</v>
      </c>
      <c r="BQ79" s="65">
        <v>25</v>
      </c>
      <c r="BR79" s="65">
        <v>3.7999999523162802</v>
      </c>
      <c r="BS79" s="65">
        <v>0.86000001430511497</v>
      </c>
      <c r="BT79" s="65">
        <v>2.7999999523162802</v>
      </c>
      <c r="BU79" s="65">
        <v>0.40000000596046398</v>
      </c>
      <c r="BV79" s="65">
        <v>2.4000000953674299</v>
      </c>
      <c r="BW79" s="65">
        <v>0.479999989271164</v>
      </c>
      <c r="BX79" s="65">
        <v>1.3999999761581401</v>
      </c>
      <c r="BY79" s="65">
        <v>0.20999999344348899</v>
      </c>
      <c r="BZ79" s="65">
        <v>1.3999999761581401</v>
      </c>
      <c r="CA79" s="65">
        <v>0.21999999880790699</v>
      </c>
      <c r="CB79" s="65">
        <v>-0.20000000298023199</v>
      </c>
      <c r="CC79" s="65">
        <v>-5.0000000745058101E-2</v>
      </c>
      <c r="CD79" s="65">
        <v>1.29999995231628</v>
      </c>
      <c r="CE79" s="65">
        <v>-0.20000000298023199</v>
      </c>
      <c r="CF79" s="65">
        <v>-0.10000000149011599</v>
      </c>
      <c r="CG79" s="65">
        <v>1</v>
      </c>
      <c r="CH79" s="65"/>
      <c r="CI79" s="65"/>
      <c r="CJ79" s="65"/>
      <c r="CS79" s="60" t="s">
        <v>1110</v>
      </c>
    </row>
    <row r="80" spans="1:97" ht="21.75" customHeight="1" x14ac:dyDescent="0.25">
      <c r="A80" s="61" t="s">
        <v>203</v>
      </c>
      <c r="B80" s="58">
        <v>83</v>
      </c>
      <c r="C80" s="58">
        <v>14</v>
      </c>
      <c r="D80" s="126">
        <v>415242.35512090003</v>
      </c>
      <c r="E80" s="126">
        <v>6074599.0452753603</v>
      </c>
      <c r="F80" s="62"/>
      <c r="G80" s="62"/>
      <c r="H80" s="62" t="s">
        <v>9</v>
      </c>
      <c r="I80" s="62" t="s">
        <v>10</v>
      </c>
      <c r="J80" s="62"/>
      <c r="K80" s="62"/>
      <c r="L80" s="62" t="s">
        <v>1056</v>
      </c>
      <c r="M80" s="62" t="s">
        <v>1232</v>
      </c>
      <c r="N80" s="62"/>
      <c r="O80" s="62">
        <v>25.52</v>
      </c>
      <c r="P80" s="62">
        <v>5.72</v>
      </c>
      <c r="Q80" s="122">
        <v>0.13538</v>
      </c>
      <c r="R80" s="62">
        <v>2.2000000000000001E-4</v>
      </c>
      <c r="S80" s="76">
        <v>0.512077</v>
      </c>
      <c r="T80" s="76">
        <v>3.3000000000000003E-5</v>
      </c>
      <c r="U80" s="71">
        <v>1870</v>
      </c>
      <c r="V80" s="65">
        <v>2.0804276434566962</v>
      </c>
      <c r="W80" s="65">
        <v>1.8782079124116544</v>
      </c>
      <c r="X80" s="65">
        <v>3.7932018030181571</v>
      </c>
      <c r="Y80" s="62" t="s">
        <v>1027</v>
      </c>
      <c r="Z80" s="62"/>
      <c r="AA80" s="62"/>
      <c r="AB80" s="65">
        <v>76.099998474121094</v>
      </c>
      <c r="AC80" s="65">
        <v>0.140000000596046</v>
      </c>
      <c r="AD80" s="65">
        <v>12.1000003814697</v>
      </c>
      <c r="AE80" s="65">
        <v>0.28999999165535001</v>
      </c>
      <c r="AF80" s="65">
        <v>1.8999999761581401</v>
      </c>
      <c r="AG80" s="65">
        <v>5.0000000745058101E-2</v>
      </c>
      <c r="AH80" s="65">
        <v>0.43999999761581399</v>
      </c>
      <c r="AI80" s="65">
        <v>1.3600000143051101</v>
      </c>
      <c r="AJ80" s="65">
        <v>2.7000000476837198</v>
      </c>
      <c r="AK80" s="65">
        <v>4.6500000953674299</v>
      </c>
      <c r="AL80" s="65">
        <v>-9.9999997764825804E-3</v>
      </c>
      <c r="AM80" s="65">
        <v>0.5</v>
      </c>
      <c r="AN80" s="65">
        <v>0</v>
      </c>
      <c r="AO80" s="65">
        <v>0</v>
      </c>
      <c r="AP80" s="65">
        <v>12</v>
      </c>
      <c r="AQ80" s="65">
        <v>-10</v>
      </c>
      <c r="AR80" s="65">
        <v>-5</v>
      </c>
      <c r="AS80" s="65">
        <v>5.0999999046325701</v>
      </c>
      <c r="AT80" s="65">
        <v>13</v>
      </c>
      <c r="AU80" s="65">
        <v>-10</v>
      </c>
      <c r="AV80" s="65">
        <v>16</v>
      </c>
      <c r="AW80" s="65">
        <v>56</v>
      </c>
      <c r="AX80" s="65">
        <v>-0.20000000298023199</v>
      </c>
      <c r="AY80" s="65">
        <v>5</v>
      </c>
      <c r="AZ80" s="65">
        <v>0</v>
      </c>
      <c r="BA80" s="65">
        <v>114</v>
      </c>
      <c r="BB80" s="65">
        <v>3.4000000953674299</v>
      </c>
      <c r="BC80" s="65">
        <v>900</v>
      </c>
      <c r="BD80" s="65">
        <v>129</v>
      </c>
      <c r="BE80" s="65">
        <v>0.69999998807907104</v>
      </c>
      <c r="BF80" s="65">
        <v>15</v>
      </c>
      <c r="BG80" s="65">
        <v>0.5</v>
      </c>
      <c r="BH80" s="65">
        <v>6.1999998092651403</v>
      </c>
      <c r="BI80" s="65">
        <v>4.9000000953674299</v>
      </c>
      <c r="BJ80" s="65">
        <v>127</v>
      </c>
      <c r="BK80" s="65">
        <v>45</v>
      </c>
      <c r="BL80" s="65">
        <v>8.1999998092651403</v>
      </c>
      <c r="BM80" s="65">
        <v>4.9000000953674299</v>
      </c>
      <c r="BN80" s="65">
        <v>27</v>
      </c>
      <c r="BO80" s="65">
        <v>58</v>
      </c>
      <c r="BP80" s="65">
        <v>7.3000001907348597</v>
      </c>
      <c r="BQ80" s="65">
        <v>28</v>
      </c>
      <c r="BR80" s="65">
        <v>6.1999998092651403</v>
      </c>
      <c r="BS80" s="65">
        <v>0.74000000953674305</v>
      </c>
      <c r="BT80" s="65">
        <v>6.4000000953674299</v>
      </c>
      <c r="BU80" s="65">
        <v>1</v>
      </c>
      <c r="BV80" s="65">
        <v>6.6999998092651403</v>
      </c>
      <c r="BW80" s="65">
        <v>1.3999999761581401</v>
      </c>
      <c r="BX80" s="65">
        <v>4.1999998092651403</v>
      </c>
      <c r="BY80" s="65">
        <v>0.62000000476837203</v>
      </c>
      <c r="BZ80" s="65">
        <v>4.1999998092651403</v>
      </c>
      <c r="CA80" s="65">
        <v>0.67000001668930098</v>
      </c>
      <c r="CB80" s="65">
        <v>-0.20000000298023199</v>
      </c>
      <c r="CC80" s="65">
        <v>-5.0000000745058101E-2</v>
      </c>
      <c r="CD80" s="65">
        <v>2.0999999046325701</v>
      </c>
      <c r="CE80" s="65">
        <v>0.30000001192092901</v>
      </c>
      <c r="CF80" s="65">
        <v>-0.10000000149011599</v>
      </c>
      <c r="CG80" s="65">
        <v>1.6000000238418599</v>
      </c>
      <c r="CH80" s="65"/>
      <c r="CI80" s="65"/>
      <c r="CJ80" s="65"/>
      <c r="CS80" s="60" t="s">
        <v>1110</v>
      </c>
    </row>
    <row r="81" spans="1:97" ht="21.75" customHeight="1" x14ac:dyDescent="0.25">
      <c r="A81" s="61" t="s">
        <v>204</v>
      </c>
      <c r="B81" s="58">
        <v>83</v>
      </c>
      <c r="C81" s="58">
        <v>14</v>
      </c>
      <c r="D81" s="116">
        <v>322782.33475201402</v>
      </c>
      <c r="E81" s="116">
        <v>6062222.84553752</v>
      </c>
      <c r="F81" s="62" t="s">
        <v>26</v>
      </c>
      <c r="G81" s="62" t="s">
        <v>52</v>
      </c>
      <c r="H81" s="62" t="s">
        <v>9</v>
      </c>
      <c r="I81" s="62" t="s">
        <v>16</v>
      </c>
      <c r="J81" s="62" t="s">
        <v>53</v>
      </c>
      <c r="K81" s="62"/>
      <c r="L81" s="62" t="s">
        <v>54</v>
      </c>
      <c r="M81" s="62" t="s">
        <v>753</v>
      </c>
      <c r="N81" s="62"/>
      <c r="O81" s="65">
        <v>8.9969999999999999</v>
      </c>
      <c r="P81" s="65">
        <v>2.089</v>
      </c>
      <c r="Q81" s="122">
        <v>0.14034099999999999</v>
      </c>
      <c r="R81" s="62"/>
      <c r="S81" s="76">
        <v>0.51188699999999998</v>
      </c>
      <c r="T81" s="76"/>
      <c r="U81" s="71">
        <v>2497</v>
      </c>
      <c r="V81" s="65">
        <v>2.6093459194388702</v>
      </c>
      <c r="W81" s="65">
        <v>2.4151882811124099</v>
      </c>
      <c r="X81" s="65">
        <v>3.4951993235871668</v>
      </c>
      <c r="Y81" s="62" t="s">
        <v>1027</v>
      </c>
      <c r="Z81" s="62"/>
      <c r="AA81" s="62" t="s">
        <v>1019</v>
      </c>
      <c r="AB81" s="65">
        <v>54.329978557768499</v>
      </c>
      <c r="AC81" s="65">
        <v>0.80141922393643095</v>
      </c>
      <c r="AD81" s="65">
        <v>13.6033107231807</v>
      </c>
      <c r="AE81" s="65"/>
      <c r="AF81" s="65">
        <v>11.462951034575999</v>
      </c>
      <c r="AG81" s="65">
        <v>0.20399762063836399</v>
      </c>
      <c r="AH81" s="65">
        <v>6.8172674243943199</v>
      </c>
      <c r="AI81" s="65">
        <v>8.6698988771304801</v>
      </c>
      <c r="AJ81" s="65">
        <v>2.4875220067637298</v>
      </c>
      <c r="AK81" s="65">
        <v>1.4571258617025999</v>
      </c>
      <c r="AL81" s="65">
        <v>0.166528669908869</v>
      </c>
      <c r="AM81" s="65"/>
      <c r="AN81" s="65"/>
      <c r="AO81" s="65"/>
      <c r="AP81" s="65">
        <v>123</v>
      </c>
      <c r="AQ81" s="65">
        <v>34</v>
      </c>
      <c r="AR81" s="65"/>
      <c r="AS81" s="65"/>
      <c r="AT81" s="65">
        <v>278</v>
      </c>
      <c r="AU81" s="65"/>
      <c r="AV81" s="65"/>
      <c r="AW81" s="65"/>
      <c r="AX81" s="65"/>
      <c r="AY81" s="65"/>
      <c r="AZ81" s="65"/>
      <c r="BA81" s="65"/>
      <c r="BB81" s="65"/>
      <c r="BC81" s="65">
        <v>235</v>
      </c>
      <c r="BD81" s="65">
        <v>209</v>
      </c>
      <c r="BE81" s="65"/>
      <c r="BF81" s="65"/>
      <c r="BG81" s="65"/>
      <c r="BH81" s="65">
        <v>3</v>
      </c>
      <c r="BI81" s="65"/>
      <c r="BJ81" s="65">
        <v>55</v>
      </c>
      <c r="BK81" s="65">
        <v>10</v>
      </c>
      <c r="BL81" s="65"/>
      <c r="BM81" s="65"/>
      <c r="BN81" s="65">
        <v>3</v>
      </c>
      <c r="BO81" s="65"/>
      <c r="BP81" s="65"/>
      <c r="BQ81" s="65"/>
      <c r="BR81" s="65"/>
      <c r="BS81" s="65"/>
      <c r="BT81" s="65"/>
      <c r="BU81" s="65"/>
      <c r="BV81" s="65"/>
      <c r="BW81" s="65"/>
      <c r="BX81" s="65"/>
      <c r="BY81" s="65"/>
      <c r="BZ81" s="65"/>
      <c r="CA81" s="65"/>
      <c r="CB81" s="65"/>
      <c r="CC81" s="65"/>
      <c r="CD81" s="65"/>
      <c r="CE81" s="65"/>
      <c r="CF81" s="65"/>
      <c r="CG81" s="65"/>
      <c r="CH81" s="65"/>
      <c r="CI81" s="65"/>
      <c r="CJ81" s="65"/>
      <c r="CK81" s="62" t="s">
        <v>1335</v>
      </c>
      <c r="CL81" s="62" t="s">
        <v>1022</v>
      </c>
      <c r="CM81" s="62"/>
      <c r="CN81" s="62"/>
      <c r="CO81" s="62"/>
      <c r="CP81" s="62"/>
      <c r="CQ81" s="62"/>
      <c r="CR81" s="62"/>
      <c r="CS81" s="58" t="s">
        <v>1019</v>
      </c>
    </row>
    <row r="82" spans="1:97" ht="21.75" customHeight="1" x14ac:dyDescent="0.25">
      <c r="A82" s="61" t="s">
        <v>205</v>
      </c>
      <c r="B82" s="58">
        <v>83</v>
      </c>
      <c r="C82" s="58">
        <v>14</v>
      </c>
      <c r="D82" s="116">
        <v>374880.84682782902</v>
      </c>
      <c r="E82" s="116">
        <v>6072302.4148366498</v>
      </c>
      <c r="F82" s="62" t="s">
        <v>42</v>
      </c>
      <c r="G82" s="62" t="s">
        <v>206</v>
      </c>
      <c r="H82" s="62" t="s">
        <v>9</v>
      </c>
      <c r="I82" s="62" t="s">
        <v>10</v>
      </c>
      <c r="J82" s="62" t="s">
        <v>22</v>
      </c>
      <c r="K82" s="62"/>
      <c r="L82" s="62" t="s">
        <v>1142</v>
      </c>
      <c r="M82" s="62" t="s">
        <v>207</v>
      </c>
      <c r="N82" s="62"/>
      <c r="O82" s="65">
        <v>12.53</v>
      </c>
      <c r="P82" s="65">
        <v>2.4900000000000002</v>
      </c>
      <c r="Q82" s="122">
        <v>0.11838</v>
      </c>
      <c r="R82" s="62"/>
      <c r="S82" s="76">
        <v>0.51183699999999999</v>
      </c>
      <c r="T82" s="76">
        <v>9.0000000000000002E-6</v>
      </c>
      <c r="U82" s="71">
        <v>1845</v>
      </c>
      <c r="V82" s="65">
        <v>2.09168060987894</v>
      </c>
      <c r="W82" s="65">
        <v>1.9287884736381999</v>
      </c>
      <c r="X82" s="65">
        <v>2.9349747700455366</v>
      </c>
      <c r="Y82" s="62" t="s">
        <v>1060</v>
      </c>
      <c r="Z82" s="62"/>
      <c r="AA82" s="62" t="s">
        <v>1019</v>
      </c>
      <c r="AB82" s="65">
        <v>68.941001892089801</v>
      </c>
      <c r="AC82" s="65">
        <v>0.35899999737739602</v>
      </c>
      <c r="AD82" s="65">
        <v>15.682000160217299</v>
      </c>
      <c r="AE82" s="65">
        <v>1.5290000438690201</v>
      </c>
      <c r="AF82" s="65">
        <v>1</v>
      </c>
      <c r="AG82" s="65">
        <v>3.9999999105930301E-2</v>
      </c>
      <c r="AH82" s="65">
        <v>1.11199998855591</v>
      </c>
      <c r="AI82" s="65">
        <v>2.7360000610351598</v>
      </c>
      <c r="AJ82" s="65">
        <v>5.1100001335143999</v>
      </c>
      <c r="AK82" s="65">
        <v>2.3550000190734899</v>
      </c>
      <c r="AL82" s="65">
        <v>0.10000000149011599</v>
      </c>
      <c r="AM82" s="65">
        <v>0.77200001478195202</v>
      </c>
      <c r="AN82" s="65"/>
      <c r="AO82" s="65"/>
      <c r="AP82" s="65">
        <v>18.3213005065918</v>
      </c>
      <c r="AQ82" s="65">
        <v>11.6005001068115</v>
      </c>
      <c r="AR82" s="65">
        <v>0</v>
      </c>
      <c r="AS82" s="65">
        <v>0</v>
      </c>
      <c r="AT82" s="65">
        <v>43.895801544189503</v>
      </c>
      <c r="AU82" s="65">
        <v>9.0179004669189506</v>
      </c>
      <c r="AV82" s="65">
        <v>7.4474000930786097</v>
      </c>
      <c r="AW82" s="65">
        <v>38.510700225830099</v>
      </c>
      <c r="AX82" s="65">
        <v>0</v>
      </c>
      <c r="AY82" s="65">
        <v>0</v>
      </c>
      <c r="AZ82" s="65">
        <v>29.7346000671387</v>
      </c>
      <c r="BA82" s="65">
        <v>35.916301727294901</v>
      </c>
      <c r="BB82" s="65">
        <v>0</v>
      </c>
      <c r="BC82" s="65">
        <v>702.65270996093795</v>
      </c>
      <c r="BD82" s="65">
        <v>649.97308349609398</v>
      </c>
      <c r="BE82" s="65">
        <v>0</v>
      </c>
      <c r="BF82" s="65">
        <v>19.664100646972699</v>
      </c>
      <c r="BG82" s="65">
        <v>1.85319995880127</v>
      </c>
      <c r="BH82" s="65">
        <v>3.42319989204407</v>
      </c>
      <c r="BI82" s="65">
        <v>2.7604999542236301</v>
      </c>
      <c r="BJ82" s="65">
        <v>79.082901000976605</v>
      </c>
      <c r="BK82" s="65">
        <v>5.5352001190185502</v>
      </c>
      <c r="BL82" s="65">
        <v>2.0474998950958301</v>
      </c>
      <c r="BM82" s="65">
        <v>0</v>
      </c>
      <c r="BN82" s="65">
        <v>11.740400314331101</v>
      </c>
      <c r="BO82" s="65">
        <v>25.784599304199201</v>
      </c>
      <c r="BP82" s="65">
        <v>3.0611000061035201</v>
      </c>
      <c r="BQ82" s="65">
        <v>12.098299980163601</v>
      </c>
      <c r="BR82" s="65">
        <v>2.3942000865936302</v>
      </c>
      <c r="BS82" s="65">
        <v>0.62999999523162797</v>
      </c>
      <c r="BT82" s="65">
        <v>1.79059994220734</v>
      </c>
      <c r="BU82" s="65">
        <v>0.218700006604195</v>
      </c>
      <c r="BV82" s="65">
        <v>1.2468999624252299</v>
      </c>
      <c r="BW82" s="65">
        <v>0.23690000176429701</v>
      </c>
      <c r="BX82" s="65">
        <v>0.66210001707077004</v>
      </c>
      <c r="BY82" s="65">
        <v>9.3999996781349196E-2</v>
      </c>
      <c r="BZ82" s="65">
        <v>0.61930000782012895</v>
      </c>
      <c r="CA82" s="65">
        <v>8.5799999535083799E-2</v>
      </c>
      <c r="CB82" s="65"/>
      <c r="CC82" s="65"/>
      <c r="CD82" s="65"/>
      <c r="CE82" s="65"/>
      <c r="CF82" s="65"/>
      <c r="CG82" s="65"/>
      <c r="CH82" s="65"/>
      <c r="CI82" s="65"/>
      <c r="CJ82" s="65"/>
      <c r="CK82" s="62" t="s">
        <v>19</v>
      </c>
      <c r="CL82" s="62" t="s">
        <v>1022</v>
      </c>
      <c r="CM82" s="62"/>
      <c r="CN82" s="62"/>
      <c r="CO82" s="62"/>
      <c r="CP82" s="62"/>
      <c r="CQ82" s="62"/>
      <c r="CR82" s="62"/>
      <c r="CS82" s="58" t="s">
        <v>1019</v>
      </c>
    </row>
    <row r="83" spans="1:97" ht="21.75" customHeight="1" x14ac:dyDescent="0.25">
      <c r="A83" s="61" t="s">
        <v>208</v>
      </c>
      <c r="B83" s="58">
        <v>83</v>
      </c>
      <c r="C83" s="58">
        <v>14</v>
      </c>
      <c r="D83" s="116">
        <v>375980.84030928998</v>
      </c>
      <c r="E83" s="116">
        <v>6073472.4143276904</v>
      </c>
      <c r="F83" s="62" t="s">
        <v>42</v>
      </c>
      <c r="G83" s="62" t="s">
        <v>209</v>
      </c>
      <c r="H83" s="62" t="s">
        <v>9</v>
      </c>
      <c r="I83" s="62" t="s">
        <v>10</v>
      </c>
      <c r="J83" s="62" t="s">
        <v>22</v>
      </c>
      <c r="K83" s="62"/>
      <c r="L83" s="62" t="s">
        <v>1142</v>
      </c>
      <c r="M83" s="62" t="s">
        <v>210</v>
      </c>
      <c r="N83" s="62"/>
      <c r="O83" s="65">
        <v>24.795136608212601</v>
      </c>
      <c r="P83" s="65">
        <v>4.5776359061974796</v>
      </c>
      <c r="Q83" s="122">
        <v>0.113934338830917</v>
      </c>
      <c r="R83" s="62"/>
      <c r="S83" s="76">
        <v>0.51182783365154505</v>
      </c>
      <c r="T83" s="76"/>
      <c r="U83" s="71">
        <v>1845</v>
      </c>
      <c r="V83" s="65">
        <v>2.0130099559692298</v>
      </c>
      <c r="W83" s="65">
        <v>1.8562386391240999</v>
      </c>
      <c r="X83" s="65">
        <v>3.8130071723466759</v>
      </c>
      <c r="Y83" s="62" t="s">
        <v>1060</v>
      </c>
      <c r="Z83" s="62"/>
      <c r="AA83" s="62" t="s">
        <v>1019</v>
      </c>
      <c r="AB83" s="65">
        <v>60.133998870849602</v>
      </c>
      <c r="AC83" s="65">
        <v>0.63999998569488503</v>
      </c>
      <c r="AD83" s="65">
        <v>15.1840000152588</v>
      </c>
      <c r="AE83" s="65">
        <v>2.1300001144409202</v>
      </c>
      <c r="AF83" s="65">
        <v>3.9500000476837198</v>
      </c>
      <c r="AG83" s="65">
        <v>0.10000000149011599</v>
      </c>
      <c r="AH83" s="65">
        <v>4.6900000572204599</v>
      </c>
      <c r="AI83" s="65">
        <v>5.5120000839233398</v>
      </c>
      <c r="AJ83" s="65">
        <v>3.8440001010894802</v>
      </c>
      <c r="AK83" s="65">
        <v>2.0499999523162802</v>
      </c>
      <c r="AL83" s="65">
        <v>0.21999999880790699</v>
      </c>
      <c r="AM83" s="65">
        <v>0.85199999809265103</v>
      </c>
      <c r="AN83" s="65"/>
      <c r="AO83" s="65"/>
      <c r="AP83" s="65">
        <v>254.226806640625</v>
      </c>
      <c r="AQ83" s="65">
        <v>86.913803100585895</v>
      </c>
      <c r="AR83" s="65">
        <v>0</v>
      </c>
      <c r="AS83" s="65">
        <v>19.105899810791001</v>
      </c>
      <c r="AT83" s="65">
        <v>131.02380371093801</v>
      </c>
      <c r="AU83" s="65">
        <v>24.803400039672901</v>
      </c>
      <c r="AV83" s="65">
        <v>7.6321001052856401</v>
      </c>
      <c r="AW83" s="65">
        <v>69.393997192382798</v>
      </c>
      <c r="AX83" s="65">
        <v>0</v>
      </c>
      <c r="AY83" s="65">
        <v>0</v>
      </c>
      <c r="AZ83" s="65">
        <v>65.341796875</v>
      </c>
      <c r="BA83" s="65">
        <v>30.4193000793457</v>
      </c>
      <c r="BB83" s="65">
        <v>0</v>
      </c>
      <c r="BC83" s="65">
        <v>646.66278076171898</v>
      </c>
      <c r="BD83" s="65">
        <v>706.08587646484398</v>
      </c>
      <c r="BE83" s="65">
        <v>0</v>
      </c>
      <c r="BF83" s="65">
        <v>18.988399505615199</v>
      </c>
      <c r="BG83" s="65">
        <v>1.7919000387191799</v>
      </c>
      <c r="BH83" s="65">
        <v>4.3877000808715803</v>
      </c>
      <c r="BI83" s="65">
        <v>3.0353000164032</v>
      </c>
      <c r="BJ83" s="65">
        <v>68.778503417968807</v>
      </c>
      <c r="BK83" s="65">
        <v>12.6969995498657</v>
      </c>
      <c r="BL83" s="65">
        <v>2.73569989204407</v>
      </c>
      <c r="BM83" s="65">
        <v>0</v>
      </c>
      <c r="BN83" s="65">
        <v>19.956600189208999</v>
      </c>
      <c r="BO83" s="65">
        <v>45.143100738525398</v>
      </c>
      <c r="BP83" s="65">
        <v>5.7473998069763201</v>
      </c>
      <c r="BQ83" s="65">
        <v>23.226699829101602</v>
      </c>
      <c r="BR83" s="65">
        <v>4.5994000434875497</v>
      </c>
      <c r="BS83" s="65">
        <v>1.2174999713897701</v>
      </c>
      <c r="BT83" s="65">
        <v>3.6949000358581499</v>
      </c>
      <c r="BU83" s="65">
        <v>0.48690000176429699</v>
      </c>
      <c r="BV83" s="65">
        <v>2.5776000022888201</v>
      </c>
      <c r="BW83" s="65">
        <v>0.49160000681877097</v>
      </c>
      <c r="BX83" s="65">
        <v>1.36520004272461</v>
      </c>
      <c r="BY83" s="65">
        <v>0.18230000138282801</v>
      </c>
      <c r="BZ83" s="65">
        <v>1.20130002498627</v>
      </c>
      <c r="CA83" s="65">
        <v>0.17880000174045599</v>
      </c>
      <c r="CB83" s="65"/>
      <c r="CC83" s="65"/>
      <c r="CD83" s="65"/>
      <c r="CE83" s="65"/>
      <c r="CF83" s="65"/>
      <c r="CG83" s="65"/>
      <c r="CH83" s="65"/>
      <c r="CI83" s="65"/>
      <c r="CJ83" s="65"/>
      <c r="CK83" s="62" t="s">
        <v>19</v>
      </c>
      <c r="CL83" s="62" t="s">
        <v>1022</v>
      </c>
      <c r="CM83" s="62"/>
      <c r="CN83" s="62"/>
      <c r="CO83" s="62"/>
      <c r="CP83" s="62"/>
      <c r="CQ83" s="62"/>
      <c r="CR83" s="62"/>
      <c r="CS83" s="58" t="s">
        <v>1019</v>
      </c>
    </row>
    <row r="84" spans="1:97" ht="21.75" customHeight="1" x14ac:dyDescent="0.25">
      <c r="A84" s="61" t="s">
        <v>211</v>
      </c>
      <c r="B84" s="58">
        <v>83</v>
      </c>
      <c r="C84" s="58">
        <v>14</v>
      </c>
      <c r="D84" s="116">
        <v>403190.79884940002</v>
      </c>
      <c r="E84" s="116">
        <v>6083142.4512258498</v>
      </c>
      <c r="F84" s="62" t="s">
        <v>42</v>
      </c>
      <c r="G84" s="62" t="s">
        <v>212</v>
      </c>
      <c r="H84" s="62" t="s">
        <v>9</v>
      </c>
      <c r="I84" s="62" t="s">
        <v>10</v>
      </c>
      <c r="J84" s="62" t="s">
        <v>22</v>
      </c>
      <c r="K84" s="62"/>
      <c r="L84" s="62" t="s">
        <v>213</v>
      </c>
      <c r="M84" s="62" t="s">
        <v>214</v>
      </c>
      <c r="N84" s="62"/>
      <c r="O84" s="65">
        <v>16.690000000000001</v>
      </c>
      <c r="P84" s="65">
        <v>3.31</v>
      </c>
      <c r="Q84" s="122">
        <v>0.11821</v>
      </c>
      <c r="R84" s="62"/>
      <c r="S84" s="76">
        <v>0.51182700000000003</v>
      </c>
      <c r="T84" s="76">
        <v>1.7E-5</v>
      </c>
      <c r="U84" s="71">
        <v>1840</v>
      </c>
      <c r="V84" s="65">
        <v>2.1037666967731798</v>
      </c>
      <c r="W84" s="65">
        <v>1.94151203757797</v>
      </c>
      <c r="X84" s="65">
        <v>2.77943727623262</v>
      </c>
      <c r="Y84" s="62" t="s">
        <v>1060</v>
      </c>
      <c r="Z84" s="62"/>
      <c r="AA84" s="62" t="s">
        <v>1019</v>
      </c>
      <c r="AB84" s="65">
        <v>66.099998474121094</v>
      </c>
      <c r="AC84" s="65">
        <v>0.48899999260902399</v>
      </c>
      <c r="AD84" s="65">
        <v>14.949999809265099</v>
      </c>
      <c r="AE84" s="65">
        <v>1.42900002002716</v>
      </c>
      <c r="AF84" s="65">
        <v>2.7000000476837198</v>
      </c>
      <c r="AG84" s="65">
        <v>7.9999998211860698E-2</v>
      </c>
      <c r="AH84" s="65">
        <v>1.87999999523163</v>
      </c>
      <c r="AI84" s="65">
        <v>3.625</v>
      </c>
      <c r="AJ84" s="65">
        <v>3.7750000953674299</v>
      </c>
      <c r="AK84" s="65">
        <v>3.1500000953674299</v>
      </c>
      <c r="AL84" s="65">
        <v>0.140000000596046</v>
      </c>
      <c r="AM84" s="65">
        <v>0.875</v>
      </c>
      <c r="AN84" s="65"/>
      <c r="AO84" s="65"/>
      <c r="AP84" s="65">
        <v>48.948898315429702</v>
      </c>
      <c r="AQ84" s="65">
        <v>15.2362003326416</v>
      </c>
      <c r="AR84" s="65">
        <v>0</v>
      </c>
      <c r="AS84" s="65">
        <v>12.417599678039601</v>
      </c>
      <c r="AT84" s="65">
        <v>62.496898651122997</v>
      </c>
      <c r="AU84" s="65">
        <v>21.324100494384801</v>
      </c>
      <c r="AV84" s="65">
        <v>9.7423000335693395</v>
      </c>
      <c r="AW84" s="65">
        <v>48.905601501464801</v>
      </c>
      <c r="AX84" s="65">
        <v>0</v>
      </c>
      <c r="AY84" s="65">
        <v>0</v>
      </c>
      <c r="AZ84" s="65">
        <v>61.094600677490199</v>
      </c>
      <c r="BA84" s="65">
        <v>65.014999389648395</v>
      </c>
      <c r="BB84" s="65">
        <v>0</v>
      </c>
      <c r="BC84" s="65">
        <v>739.66259765625</v>
      </c>
      <c r="BD84" s="65">
        <v>266.10958862304699</v>
      </c>
      <c r="BE84" s="65">
        <v>0</v>
      </c>
      <c r="BF84" s="65">
        <v>18.580099105835</v>
      </c>
      <c r="BG84" s="65">
        <v>0.33109998703002902</v>
      </c>
      <c r="BH84" s="65">
        <v>7.1058001518249503</v>
      </c>
      <c r="BI84" s="65">
        <v>4.4239997863769496</v>
      </c>
      <c r="BJ84" s="65">
        <v>151.231201171875</v>
      </c>
      <c r="BK84" s="65">
        <v>13.3542995452881</v>
      </c>
      <c r="BL84" s="65">
        <v>5.5515999794006303</v>
      </c>
      <c r="BM84" s="65">
        <v>0</v>
      </c>
      <c r="BN84" s="65">
        <v>18.7152004241943</v>
      </c>
      <c r="BO84" s="65">
        <v>39.378799438476598</v>
      </c>
      <c r="BP84" s="65">
        <v>4.6469001770019496</v>
      </c>
      <c r="BQ84" s="65">
        <v>17.3565998077393</v>
      </c>
      <c r="BR84" s="65">
        <v>3.4179000854492201</v>
      </c>
      <c r="BS84" s="65">
        <v>0.799000024795532</v>
      </c>
      <c r="BT84" s="65">
        <v>2.8032000064849898</v>
      </c>
      <c r="BU84" s="65">
        <v>0.41429999470710799</v>
      </c>
      <c r="BV84" s="65">
        <v>2.5968000888824498</v>
      </c>
      <c r="BW84" s="65">
        <v>0.51929998397827104</v>
      </c>
      <c r="BX84" s="65">
        <v>1.4788999557495099</v>
      </c>
      <c r="BY84" s="65">
        <v>0.21060000360012099</v>
      </c>
      <c r="BZ84" s="65">
        <v>1.36070001125336</v>
      </c>
      <c r="CA84" s="65">
        <v>0.227099999785423</v>
      </c>
      <c r="CB84" s="65"/>
      <c r="CC84" s="65"/>
      <c r="CD84" s="65"/>
      <c r="CE84" s="65"/>
      <c r="CF84" s="65"/>
      <c r="CG84" s="65"/>
      <c r="CH84" s="65"/>
      <c r="CI84" s="65"/>
      <c r="CJ84" s="65"/>
      <c r="CK84" s="62" t="s">
        <v>19</v>
      </c>
      <c r="CL84" s="62" t="s">
        <v>1022</v>
      </c>
      <c r="CM84" s="62"/>
      <c r="CN84" s="62"/>
      <c r="CO84" s="62"/>
      <c r="CP84" s="62"/>
      <c r="CQ84" s="62"/>
      <c r="CR84" s="62"/>
      <c r="CS84" s="58" t="s">
        <v>1019</v>
      </c>
    </row>
    <row r="85" spans="1:97" ht="21.75" customHeight="1" x14ac:dyDescent="0.25">
      <c r="A85" s="61" t="s">
        <v>215</v>
      </c>
      <c r="B85" s="58">
        <v>83</v>
      </c>
      <c r="C85" s="58">
        <v>14</v>
      </c>
      <c r="D85" s="116">
        <v>374901.25864417502</v>
      </c>
      <c r="E85" s="116">
        <v>6092472.6906629102</v>
      </c>
      <c r="F85" s="62" t="s">
        <v>42</v>
      </c>
      <c r="G85" s="62" t="s">
        <v>216</v>
      </c>
      <c r="H85" s="62" t="s">
        <v>9</v>
      </c>
      <c r="I85" s="62" t="s">
        <v>10</v>
      </c>
      <c r="J85" s="62" t="s">
        <v>11</v>
      </c>
      <c r="K85" s="62"/>
      <c r="L85" s="62" t="s">
        <v>217</v>
      </c>
      <c r="M85" s="62" t="s">
        <v>218</v>
      </c>
      <c r="N85" s="62"/>
      <c r="O85" s="65">
        <v>21.28</v>
      </c>
      <c r="P85" s="65">
        <v>3.86</v>
      </c>
      <c r="Q85" s="122">
        <v>0.10829</v>
      </c>
      <c r="R85" s="62"/>
      <c r="S85" s="76">
        <v>0.51176600000000005</v>
      </c>
      <c r="T85" s="76">
        <v>2.4000000000000001E-5</v>
      </c>
      <c r="U85" s="71">
        <v>1864</v>
      </c>
      <c r="V85" s="65">
        <v>1.9944595662395901</v>
      </c>
      <c r="W85" s="65">
        <v>1.84648253729361</v>
      </c>
      <c r="X85" s="65">
        <v>3.8866231450291808</v>
      </c>
      <c r="Y85" s="62" t="s">
        <v>1060</v>
      </c>
      <c r="Z85" s="62"/>
      <c r="AA85" s="62" t="s">
        <v>1019</v>
      </c>
      <c r="AB85" s="65">
        <v>64.199996948242202</v>
      </c>
      <c r="AC85" s="65">
        <v>0.423000007867813</v>
      </c>
      <c r="AD85" s="65">
        <v>15.6499996185303</v>
      </c>
      <c r="AE85" s="65">
        <v>2.4100000858306898</v>
      </c>
      <c r="AF85" s="65">
        <v>2.5999999046325701</v>
      </c>
      <c r="AG85" s="65">
        <v>0.119999997317791</v>
      </c>
      <c r="AH85" s="65">
        <v>2.1849999427795401</v>
      </c>
      <c r="AI85" s="65">
        <v>5.03999996185303</v>
      </c>
      <c r="AJ85" s="65">
        <v>3.9700000286102299</v>
      </c>
      <c r="AK85" s="65">
        <v>1.83000004291534</v>
      </c>
      <c r="AL85" s="65">
        <v>0.17499999701976801</v>
      </c>
      <c r="AM85" s="65">
        <v>0.625</v>
      </c>
      <c r="AN85" s="65"/>
      <c r="AO85" s="65"/>
      <c r="AP85" s="65">
        <v>28.719200134277301</v>
      </c>
      <c r="AQ85" s="65">
        <v>5.8589000701904297</v>
      </c>
      <c r="AR85" s="65">
        <v>0</v>
      </c>
      <c r="AS85" s="65">
        <v>17.786500930786101</v>
      </c>
      <c r="AT85" s="65">
        <v>104.77919769287099</v>
      </c>
      <c r="AU85" s="65">
        <v>18.8826007843018</v>
      </c>
      <c r="AV85" s="65">
        <v>6.8498001098632804</v>
      </c>
      <c r="AW85" s="65">
        <v>58.871498107910199</v>
      </c>
      <c r="AX85" s="65">
        <v>0</v>
      </c>
      <c r="AY85" s="65">
        <v>0</v>
      </c>
      <c r="AZ85" s="65">
        <v>147.53120422363301</v>
      </c>
      <c r="BA85" s="65">
        <v>27.604700088501001</v>
      </c>
      <c r="BB85" s="65">
        <v>0</v>
      </c>
      <c r="BC85" s="65">
        <v>807.24237060546898</v>
      </c>
      <c r="BD85" s="65">
        <v>734.39111328125</v>
      </c>
      <c r="BE85" s="65">
        <v>0</v>
      </c>
      <c r="BF85" s="65">
        <v>18.3651008605957</v>
      </c>
      <c r="BG85" s="65">
        <v>0.153400003910065</v>
      </c>
      <c r="BH85" s="65">
        <v>5.1683001518249503</v>
      </c>
      <c r="BI85" s="65">
        <v>3.2304000854492201</v>
      </c>
      <c r="BJ85" s="65">
        <v>109.62539672851599</v>
      </c>
      <c r="BK85" s="65">
        <v>12.4069004058838</v>
      </c>
      <c r="BL85" s="65">
        <v>4.0412001609802202</v>
      </c>
      <c r="BM85" s="65">
        <v>0</v>
      </c>
      <c r="BN85" s="65">
        <v>25.537399291992202</v>
      </c>
      <c r="BO85" s="65">
        <v>51.366401672363303</v>
      </c>
      <c r="BP85" s="65">
        <v>5.9938998222351101</v>
      </c>
      <c r="BQ85" s="65">
        <v>22.416200637817401</v>
      </c>
      <c r="BR85" s="65">
        <v>4.0831999778747603</v>
      </c>
      <c r="BS85" s="65">
        <v>1.0123000144958501</v>
      </c>
      <c r="BT85" s="65">
        <v>3.1222000122070299</v>
      </c>
      <c r="BU85" s="65">
        <v>0.42919999361038202</v>
      </c>
      <c r="BV85" s="65">
        <v>2.5603001117706299</v>
      </c>
      <c r="BW85" s="65">
        <v>0.50010001659393299</v>
      </c>
      <c r="BX85" s="65">
        <v>1.4359999895095801</v>
      </c>
      <c r="BY85" s="65">
        <v>0.21189999580383301</v>
      </c>
      <c r="BZ85" s="65">
        <v>1.34879994392395</v>
      </c>
      <c r="CA85" s="65">
        <v>0.20049999654293099</v>
      </c>
      <c r="CB85" s="65"/>
      <c r="CC85" s="65"/>
      <c r="CD85" s="65"/>
      <c r="CE85" s="65"/>
      <c r="CF85" s="65"/>
      <c r="CG85" s="65"/>
      <c r="CH85" s="65"/>
      <c r="CI85" s="65"/>
      <c r="CJ85" s="65"/>
      <c r="CK85" s="62" t="s">
        <v>19</v>
      </c>
      <c r="CL85" s="62" t="s">
        <v>1022</v>
      </c>
      <c r="CM85" s="62"/>
      <c r="CN85" s="62"/>
      <c r="CO85" s="62"/>
      <c r="CP85" s="62"/>
      <c r="CQ85" s="62"/>
      <c r="CR85" s="62"/>
      <c r="CS85" s="58" t="s">
        <v>1019</v>
      </c>
    </row>
    <row r="86" spans="1:97" ht="21.75" customHeight="1" x14ac:dyDescent="0.25">
      <c r="A86" s="61" t="s">
        <v>219</v>
      </c>
      <c r="B86" s="58">
        <v>83</v>
      </c>
      <c r="C86" s="58">
        <v>14</v>
      </c>
      <c r="D86" s="116">
        <v>398031.68032664602</v>
      </c>
      <c r="E86" s="116">
        <v>6115972.9279925199</v>
      </c>
      <c r="F86" s="62" t="s">
        <v>8</v>
      </c>
      <c r="G86" s="62"/>
      <c r="H86" s="62" t="s">
        <v>9</v>
      </c>
      <c r="I86" s="62" t="s">
        <v>10</v>
      </c>
      <c r="J86" s="62" t="s">
        <v>61</v>
      </c>
      <c r="K86" s="62"/>
      <c r="L86" s="62" t="s">
        <v>62</v>
      </c>
      <c r="M86" s="62" t="s">
        <v>220</v>
      </c>
      <c r="N86" s="62"/>
      <c r="O86" s="65">
        <v>9.0359999999999996</v>
      </c>
      <c r="P86" s="65">
        <v>2.2879999999999998</v>
      </c>
      <c r="Q86" s="122">
        <v>0.15309500000000001</v>
      </c>
      <c r="R86" s="62"/>
      <c r="S86" s="76">
        <v>0.51226000000000005</v>
      </c>
      <c r="T86" s="76"/>
      <c r="U86" s="71">
        <v>1859</v>
      </c>
      <c r="V86" s="65" t="s">
        <v>18</v>
      </c>
      <c r="W86" s="65" t="s">
        <v>18</v>
      </c>
      <c r="X86" s="65">
        <v>3.045267743522114</v>
      </c>
      <c r="Y86" s="62" t="s">
        <v>1027</v>
      </c>
      <c r="Z86" s="62"/>
      <c r="AA86" s="62" t="s">
        <v>1019</v>
      </c>
      <c r="AB86" s="65">
        <v>73.186996459960895</v>
      </c>
      <c r="AC86" s="65">
        <v>0.23299999535083801</v>
      </c>
      <c r="AD86" s="65">
        <v>13.1070003509521</v>
      </c>
      <c r="AE86" s="65">
        <v>2.3829998970031698</v>
      </c>
      <c r="AF86" s="65">
        <v>1.70000004768372</v>
      </c>
      <c r="AG86" s="65">
        <v>5.0000000745058101E-2</v>
      </c>
      <c r="AH86" s="65">
        <v>0.73500001430511497</v>
      </c>
      <c r="AI86" s="65">
        <v>5.3979997634887704</v>
      </c>
      <c r="AJ86" s="65">
        <v>2.4709999561309801</v>
      </c>
      <c r="AK86" s="65">
        <v>0.239999994635582</v>
      </c>
      <c r="AL86" s="65">
        <v>7.9999998211860698E-2</v>
      </c>
      <c r="AM86" s="65">
        <v>0.34999999403953602</v>
      </c>
      <c r="AN86" s="65"/>
      <c r="AO86" s="65"/>
      <c r="AP86" s="65">
        <v>9.7325000762939506</v>
      </c>
      <c r="AQ86" s="65">
        <v>0</v>
      </c>
      <c r="AR86" s="65">
        <v>0</v>
      </c>
      <c r="AS86" s="65">
        <v>12.9388999938965</v>
      </c>
      <c r="AT86" s="65">
        <v>21.8892002105713</v>
      </c>
      <c r="AU86" s="65">
        <v>5.7027997970581099</v>
      </c>
      <c r="AV86" s="65">
        <v>0</v>
      </c>
      <c r="AW86" s="65">
        <v>8.9528999328613299</v>
      </c>
      <c r="AX86" s="65">
        <v>0</v>
      </c>
      <c r="AY86" s="65">
        <v>0</v>
      </c>
      <c r="AZ86" s="65">
        <v>214.81320190429699</v>
      </c>
      <c r="BA86" s="65">
        <v>1.5246000289917001</v>
      </c>
      <c r="BB86" s="65">
        <v>0</v>
      </c>
      <c r="BC86" s="65">
        <v>33.156501770019503</v>
      </c>
      <c r="BD86" s="65">
        <v>251.880294799805</v>
      </c>
      <c r="BE86" s="65">
        <v>0</v>
      </c>
      <c r="BF86" s="65">
        <v>11.2234001159668</v>
      </c>
      <c r="BG86" s="65">
        <v>2.6774001121521001</v>
      </c>
      <c r="BH86" s="65">
        <v>2.6087999343872101</v>
      </c>
      <c r="BI86" s="65">
        <v>1.2345999479293801</v>
      </c>
      <c r="BJ86" s="65">
        <v>37.2489013671875</v>
      </c>
      <c r="BK86" s="65">
        <v>16.025699615478501</v>
      </c>
      <c r="BL86" s="65">
        <v>0.81459999084472701</v>
      </c>
      <c r="BM86" s="65">
        <v>0</v>
      </c>
      <c r="BN86" s="65">
        <v>5.8303999900817898</v>
      </c>
      <c r="BO86" s="65">
        <v>13.597900390625</v>
      </c>
      <c r="BP86" s="65">
        <v>1.8329999446868901</v>
      </c>
      <c r="BQ86" s="65">
        <v>8.1146001815795898</v>
      </c>
      <c r="BR86" s="65">
        <v>2.1784999370575</v>
      </c>
      <c r="BS86" s="65">
        <v>0.65420001745223999</v>
      </c>
      <c r="BT86" s="65">
        <v>2.1816000938415501</v>
      </c>
      <c r="BU86" s="65">
        <v>0.34610000252723699</v>
      </c>
      <c r="BV86" s="65">
        <v>2.3824000358581499</v>
      </c>
      <c r="BW86" s="65">
        <v>0.50859999656677202</v>
      </c>
      <c r="BX86" s="65">
        <v>1.70169997215271</v>
      </c>
      <c r="BY86" s="65">
        <v>0.24760000407695801</v>
      </c>
      <c r="BZ86" s="65">
        <v>1.7158999443054199</v>
      </c>
      <c r="CA86" s="65">
        <v>0.272300004959106</v>
      </c>
      <c r="CB86" s="65"/>
      <c r="CC86" s="65"/>
      <c r="CD86" s="65"/>
      <c r="CE86" s="65"/>
      <c r="CF86" s="65"/>
      <c r="CG86" s="65"/>
      <c r="CH86" s="65"/>
      <c r="CI86" s="65"/>
      <c r="CJ86" s="65"/>
      <c r="CK86" s="62" t="s">
        <v>19</v>
      </c>
      <c r="CL86" s="62" t="s">
        <v>1019</v>
      </c>
      <c r="CM86" s="62"/>
      <c r="CN86" s="62"/>
      <c r="CO86" s="62"/>
      <c r="CP86" s="62"/>
      <c r="CQ86" s="62"/>
      <c r="CR86" s="62"/>
      <c r="CS86" s="58" t="s">
        <v>1019</v>
      </c>
    </row>
    <row r="87" spans="1:97" ht="21.75" customHeight="1" x14ac:dyDescent="0.25">
      <c r="A87" s="61" t="s">
        <v>221</v>
      </c>
      <c r="B87" s="58">
        <v>83</v>
      </c>
      <c r="C87" s="58">
        <v>14</v>
      </c>
      <c r="D87" s="116">
        <v>374420.97104448703</v>
      </c>
      <c r="E87" s="116">
        <v>6078852.50124487</v>
      </c>
      <c r="F87" s="62" t="s">
        <v>42</v>
      </c>
      <c r="G87" s="62" t="s">
        <v>222</v>
      </c>
      <c r="H87" s="62" t="s">
        <v>9</v>
      </c>
      <c r="I87" s="62" t="s">
        <v>16</v>
      </c>
      <c r="J87" s="62" t="s">
        <v>22</v>
      </c>
      <c r="K87" s="62"/>
      <c r="L87" s="62" t="s">
        <v>1143</v>
      </c>
      <c r="M87" s="62" t="s">
        <v>223</v>
      </c>
      <c r="N87" s="62"/>
      <c r="O87" s="65">
        <v>17.663134038776199</v>
      </c>
      <c r="P87" s="65">
        <v>3.96496766649171</v>
      </c>
      <c r="Q87" s="122">
        <v>0.13858000000000001</v>
      </c>
      <c r="R87" s="62"/>
      <c r="S87" s="76">
        <v>0.51205100000000003</v>
      </c>
      <c r="T87" s="76"/>
      <c r="U87" s="71">
        <v>1840</v>
      </c>
      <c r="V87" s="65">
        <v>2.22044454657755</v>
      </c>
      <c r="W87" s="65">
        <v>2.0131370899454599</v>
      </c>
      <c r="X87" s="65">
        <v>2.2854745686942972</v>
      </c>
      <c r="Y87" s="62" t="s">
        <v>1060</v>
      </c>
      <c r="Z87" s="62"/>
      <c r="AA87" s="62" t="s">
        <v>1019</v>
      </c>
      <c r="AB87" s="65">
        <v>52.834999084472699</v>
      </c>
      <c r="AC87" s="65">
        <v>0.778999984264374</v>
      </c>
      <c r="AD87" s="65">
        <v>16.176000595092798</v>
      </c>
      <c r="AE87" s="65">
        <v>4.0869998931884801</v>
      </c>
      <c r="AF87" s="65">
        <v>5.6500000953674299</v>
      </c>
      <c r="AG87" s="65">
        <v>0.18000000715255701</v>
      </c>
      <c r="AH87" s="65">
        <v>5.2729997634887704</v>
      </c>
      <c r="AI87" s="65">
        <v>8.3629999160766602</v>
      </c>
      <c r="AJ87" s="65">
        <v>2.4990000724792498</v>
      </c>
      <c r="AK87" s="65">
        <v>1.22699999809265</v>
      </c>
      <c r="AL87" s="65">
        <v>0.26499998569488498</v>
      </c>
      <c r="AM87" s="65">
        <v>2.0429999828338601</v>
      </c>
      <c r="AN87" s="65"/>
      <c r="AO87" s="65"/>
      <c r="AP87" s="65">
        <v>144.05580139160199</v>
      </c>
      <c r="AQ87" s="65">
        <v>20.751499176025401</v>
      </c>
      <c r="AR87" s="65">
        <v>0</v>
      </c>
      <c r="AS87" s="65">
        <v>28.4435005187988</v>
      </c>
      <c r="AT87" s="65">
        <v>237.93069458007801</v>
      </c>
      <c r="AU87" s="65">
        <v>67.413902282714801</v>
      </c>
      <c r="AV87" s="65">
        <v>9.2952003479003906</v>
      </c>
      <c r="AW87" s="65">
        <v>96.485298156738295</v>
      </c>
      <c r="AX87" s="65">
        <v>0</v>
      </c>
      <c r="AY87" s="65">
        <v>0</v>
      </c>
      <c r="AZ87" s="65">
        <v>235.307205200195</v>
      </c>
      <c r="BA87" s="65">
        <v>19.636100769043001</v>
      </c>
      <c r="BB87" s="65">
        <v>0</v>
      </c>
      <c r="BC87" s="65">
        <v>510.14260864257801</v>
      </c>
      <c r="BD87" s="65">
        <v>645.718017578125</v>
      </c>
      <c r="BE87" s="65">
        <v>0</v>
      </c>
      <c r="BF87" s="65">
        <v>18.983100891113299</v>
      </c>
      <c r="BG87" s="65">
        <v>1.0699000358581501</v>
      </c>
      <c r="BH87" s="65">
        <v>2.5592999458313002</v>
      </c>
      <c r="BI87" s="65">
        <v>1.6949000358581501</v>
      </c>
      <c r="BJ87" s="65">
        <v>21.343900680541999</v>
      </c>
      <c r="BK87" s="65">
        <v>14.967399597168001</v>
      </c>
      <c r="BL87" s="65">
        <v>2.4358000755310099</v>
      </c>
      <c r="BM87" s="65">
        <v>0</v>
      </c>
      <c r="BN87" s="65">
        <v>13.5268001556396</v>
      </c>
      <c r="BO87" s="65">
        <v>30.411699295043899</v>
      </c>
      <c r="BP87" s="65">
        <v>3.94149994850159</v>
      </c>
      <c r="BQ87" s="65">
        <v>16.313899993896499</v>
      </c>
      <c r="BR87" s="65">
        <v>3.6631000041961701</v>
      </c>
      <c r="BS87" s="65">
        <v>1.15559995174408</v>
      </c>
      <c r="BT87" s="65">
        <v>3.32599997520447</v>
      </c>
      <c r="BU87" s="65">
        <v>0.474400013685226</v>
      </c>
      <c r="BV87" s="65">
        <v>2.81180000305176</v>
      </c>
      <c r="BW87" s="65">
        <v>0.56069999933242798</v>
      </c>
      <c r="BX87" s="65">
        <v>1.61150002479553</v>
      </c>
      <c r="BY87" s="65">
        <v>0.245600000023842</v>
      </c>
      <c r="BZ87" s="65">
        <v>1.6717000007629399</v>
      </c>
      <c r="CA87" s="65">
        <v>0.2483000010252</v>
      </c>
      <c r="CB87" s="65"/>
      <c r="CC87" s="65"/>
      <c r="CD87" s="65"/>
      <c r="CE87" s="65"/>
      <c r="CF87" s="65"/>
      <c r="CG87" s="65"/>
      <c r="CH87" s="65"/>
      <c r="CI87" s="65"/>
      <c r="CJ87" s="65"/>
      <c r="CK87" s="62" t="s">
        <v>19</v>
      </c>
      <c r="CL87" s="62" t="s">
        <v>1022</v>
      </c>
      <c r="CM87" s="62"/>
      <c r="CN87" s="62"/>
      <c r="CO87" s="62"/>
      <c r="CP87" s="62"/>
      <c r="CQ87" s="62"/>
      <c r="CR87" s="62"/>
      <c r="CS87" s="58" t="s">
        <v>1019</v>
      </c>
    </row>
    <row r="88" spans="1:97" ht="21.75" customHeight="1" x14ac:dyDescent="0.25">
      <c r="A88" s="61" t="s">
        <v>224</v>
      </c>
      <c r="B88" s="58">
        <v>83</v>
      </c>
      <c r="C88" s="58">
        <v>14</v>
      </c>
      <c r="D88" s="126">
        <v>385997.17503957299</v>
      </c>
      <c r="E88" s="126">
        <v>6054842.0418425798</v>
      </c>
      <c r="F88" s="62"/>
      <c r="G88" s="62"/>
      <c r="H88" s="62" t="s">
        <v>9</v>
      </c>
      <c r="I88" s="62" t="s">
        <v>10</v>
      </c>
      <c r="J88" s="62"/>
      <c r="K88" s="62"/>
      <c r="L88" s="62" t="s">
        <v>163</v>
      </c>
      <c r="M88" s="62" t="s">
        <v>225</v>
      </c>
      <c r="N88" s="62"/>
      <c r="O88" s="62">
        <v>22.99</v>
      </c>
      <c r="P88" s="62">
        <v>3.4</v>
      </c>
      <c r="Q88" s="122">
        <v>8.9459999999999998E-2</v>
      </c>
      <c r="R88" s="122">
        <v>1.1011899999999999E-4</v>
      </c>
      <c r="S88" s="76">
        <v>0.51145399999999996</v>
      </c>
      <c r="T88" s="76">
        <v>3.4E-5</v>
      </c>
      <c r="U88" s="71">
        <v>1870</v>
      </c>
      <c r="V88" s="65">
        <v>2.0730782669863999</v>
      </c>
      <c r="W88" s="65">
        <v>1.9514564357178192</v>
      </c>
      <c r="X88" s="65">
        <v>2.6572265436209004</v>
      </c>
      <c r="Y88" s="62" t="s">
        <v>1027</v>
      </c>
      <c r="Z88" s="62"/>
      <c r="AA88" s="62"/>
      <c r="AB88" s="65">
        <v>64.275001525878906</v>
      </c>
      <c r="AC88" s="65">
        <v>0.56099998950958296</v>
      </c>
      <c r="AD88" s="65">
        <v>17.2859992980957</v>
      </c>
      <c r="AE88" s="65">
        <v>0</v>
      </c>
      <c r="AF88" s="65">
        <v>4.6040000915527299</v>
      </c>
      <c r="AG88" s="65">
        <v>6.7000001668930095E-2</v>
      </c>
      <c r="AH88" s="65">
        <v>2.0179998874664302</v>
      </c>
      <c r="AI88" s="65">
        <v>4.9520001411437997</v>
      </c>
      <c r="AJ88" s="65">
        <v>4.2309999465942401</v>
      </c>
      <c r="AK88" s="65">
        <v>1.79100000858307</v>
      </c>
      <c r="AL88" s="65">
        <v>0.21400000154972099</v>
      </c>
      <c r="AM88" s="65">
        <v>0</v>
      </c>
      <c r="AN88" s="65">
        <v>0</v>
      </c>
      <c r="AO88" s="65">
        <v>0</v>
      </c>
      <c r="AP88" s="65">
        <v>36.0341987609863</v>
      </c>
      <c r="AQ88" s="65">
        <v>14.413700103759799</v>
      </c>
      <c r="AR88" s="65">
        <v>0</v>
      </c>
      <c r="AS88" s="65">
        <v>0</v>
      </c>
      <c r="AT88" s="65">
        <v>79.275199890136705</v>
      </c>
      <c r="AU88" s="65">
        <v>0</v>
      </c>
      <c r="AV88" s="65">
        <v>0</v>
      </c>
      <c r="AW88" s="65">
        <v>71.038803100585895</v>
      </c>
      <c r="AX88" s="65">
        <v>0</v>
      </c>
      <c r="AY88" s="65">
        <v>0</v>
      </c>
      <c r="AZ88" s="65">
        <v>0</v>
      </c>
      <c r="BA88" s="65">
        <v>38.093299865722699</v>
      </c>
      <c r="BB88" s="65">
        <v>0</v>
      </c>
      <c r="BC88" s="65">
        <v>486.97619628906301</v>
      </c>
      <c r="BD88" s="65">
        <v>733.03820800781295</v>
      </c>
      <c r="BE88" s="65">
        <v>0</v>
      </c>
      <c r="BF88" s="65">
        <v>0</v>
      </c>
      <c r="BG88" s="65">
        <v>0.50650000572204601</v>
      </c>
      <c r="BH88" s="65">
        <v>11.9427995681763</v>
      </c>
      <c r="BI88" s="65">
        <v>4.4496998786926296</v>
      </c>
      <c r="BJ88" s="65">
        <v>210.02780151367199</v>
      </c>
      <c r="BK88" s="65">
        <v>7.8173999786376998</v>
      </c>
      <c r="BL88" s="65">
        <v>6.9699997901916504</v>
      </c>
      <c r="BM88" s="65">
        <v>3.0885999202728298</v>
      </c>
      <c r="BN88" s="65">
        <v>34.623699188232401</v>
      </c>
      <c r="BO88" s="65">
        <v>69.175300598144503</v>
      </c>
      <c r="BP88" s="65">
        <v>7.3303999900817898</v>
      </c>
      <c r="BQ88" s="65">
        <v>25.2548007965088</v>
      </c>
      <c r="BR88" s="65">
        <v>3.6549000740051301</v>
      </c>
      <c r="BS88" s="65">
        <v>1.0604000091552701</v>
      </c>
      <c r="BT88" s="65">
        <v>2.52239990234375</v>
      </c>
      <c r="BU88" s="65">
        <v>0.30889999866485601</v>
      </c>
      <c r="BV88" s="65">
        <v>1.5875999927520801</v>
      </c>
      <c r="BW88" s="65">
        <v>0.30469998717308</v>
      </c>
      <c r="BX88" s="65">
        <v>0.77939999103546098</v>
      </c>
      <c r="BY88" s="65">
        <v>0.113300003111362</v>
      </c>
      <c r="BZ88" s="65">
        <v>0.68459999561309803</v>
      </c>
      <c r="CA88" s="65">
        <v>0.110200002789497</v>
      </c>
      <c r="CB88" s="65">
        <v>0</v>
      </c>
      <c r="CC88" s="65">
        <v>0</v>
      </c>
      <c r="CD88" s="65">
        <v>0</v>
      </c>
      <c r="CE88" s="65">
        <v>0</v>
      </c>
      <c r="CF88" s="65">
        <v>0</v>
      </c>
      <c r="CG88" s="65">
        <v>0</v>
      </c>
      <c r="CH88" s="65"/>
      <c r="CI88" s="65"/>
      <c r="CJ88" s="65"/>
      <c r="CS88" s="60" t="s">
        <v>1110</v>
      </c>
    </row>
    <row r="89" spans="1:97" ht="21.75" customHeight="1" x14ac:dyDescent="0.25">
      <c r="A89" s="61" t="s">
        <v>226</v>
      </c>
      <c r="B89" s="58">
        <v>83</v>
      </c>
      <c r="C89" s="58">
        <v>14</v>
      </c>
      <c r="D89" s="116">
        <v>396620.59274855501</v>
      </c>
      <c r="E89" s="116">
        <v>6078352.2491977001</v>
      </c>
      <c r="F89" s="62" t="s">
        <v>42</v>
      </c>
      <c r="G89" s="62" t="s">
        <v>227</v>
      </c>
      <c r="H89" s="62" t="s">
        <v>9</v>
      </c>
      <c r="I89" s="62" t="s">
        <v>10</v>
      </c>
      <c r="J89" s="62" t="s">
        <v>22</v>
      </c>
      <c r="K89" s="62"/>
      <c r="L89" s="62" t="s">
        <v>228</v>
      </c>
      <c r="M89" s="62" t="s">
        <v>229</v>
      </c>
      <c r="N89" s="62"/>
      <c r="O89" s="65">
        <v>21.71</v>
      </c>
      <c r="P89" s="65">
        <v>5.73</v>
      </c>
      <c r="Q89" s="122">
        <v>0.15734999999999999</v>
      </c>
      <c r="R89" s="62"/>
      <c r="S89" s="76">
        <v>0.51231599999999999</v>
      </c>
      <c r="T89" s="76">
        <v>3.4E-5</v>
      </c>
      <c r="U89" s="71">
        <v>1840</v>
      </c>
      <c r="V89" s="65" t="s">
        <v>18</v>
      </c>
      <c r="W89" s="65" t="s">
        <v>18</v>
      </c>
      <c r="X89" s="65">
        <v>3.0255891466245415</v>
      </c>
      <c r="Y89" s="62" t="s">
        <v>1060</v>
      </c>
      <c r="Z89" s="62"/>
      <c r="AA89" s="62" t="s">
        <v>1019</v>
      </c>
      <c r="AB89" s="65">
        <v>76.599998474121094</v>
      </c>
      <c r="AC89" s="65">
        <v>0.21299999952316301</v>
      </c>
      <c r="AD89" s="65">
        <v>11.75</v>
      </c>
      <c r="AE89" s="65">
        <v>1.0429999828338601</v>
      </c>
      <c r="AF89" s="65">
        <v>1.8999999761581401</v>
      </c>
      <c r="AG89" s="65">
        <v>9.00000035762787E-2</v>
      </c>
      <c r="AH89" s="65">
        <v>0.38999998569488498</v>
      </c>
      <c r="AI89" s="65">
        <v>1.5950000286102299</v>
      </c>
      <c r="AJ89" s="65">
        <v>4.3449997901916504</v>
      </c>
      <c r="AK89" s="65">
        <v>1.6100000143051101</v>
      </c>
      <c r="AL89" s="65">
        <v>5.0000000745058101E-2</v>
      </c>
      <c r="AM89" s="65">
        <v>0.42500001192092901</v>
      </c>
      <c r="AN89" s="65"/>
      <c r="AO89" s="65"/>
      <c r="AP89" s="65">
        <v>0</v>
      </c>
      <c r="AQ89" s="65">
        <v>0</v>
      </c>
      <c r="AR89" s="65">
        <v>0</v>
      </c>
      <c r="AS89" s="65">
        <v>8.4607000350952095</v>
      </c>
      <c r="AT89" s="65">
        <v>0</v>
      </c>
      <c r="AU89" s="65">
        <v>0</v>
      </c>
      <c r="AV89" s="65">
        <v>3.9305000305175799</v>
      </c>
      <c r="AW89" s="65">
        <v>42.8125</v>
      </c>
      <c r="AX89" s="65">
        <v>0</v>
      </c>
      <c r="AY89" s="65">
        <v>0</v>
      </c>
      <c r="AZ89" s="65">
        <v>75.765998840332003</v>
      </c>
      <c r="BA89" s="65">
        <v>22.3784999847412</v>
      </c>
      <c r="BB89" s="65">
        <v>0</v>
      </c>
      <c r="BC89" s="65">
        <v>469.67300415039102</v>
      </c>
      <c r="BD89" s="65">
        <v>120.19049835205099</v>
      </c>
      <c r="BE89" s="65">
        <v>0</v>
      </c>
      <c r="BF89" s="65">
        <v>15.8435001373291</v>
      </c>
      <c r="BG89" s="65">
        <v>0.204300001263618</v>
      </c>
      <c r="BH89" s="65">
        <v>13.144900321960399</v>
      </c>
      <c r="BI89" s="65">
        <v>5.3604998588562003</v>
      </c>
      <c r="BJ89" s="65">
        <v>192.44009399414099</v>
      </c>
      <c r="BK89" s="65">
        <v>37.531299591064503</v>
      </c>
      <c r="BL89" s="65">
        <v>2.2000999450683598</v>
      </c>
      <c r="BM89" s="65">
        <v>0</v>
      </c>
      <c r="BN89" s="65">
        <v>13.6241998672485</v>
      </c>
      <c r="BO89" s="65">
        <v>33.0304985046387</v>
      </c>
      <c r="BP89" s="65">
        <v>4.7321000099182102</v>
      </c>
      <c r="BQ89" s="65">
        <v>20.787599563598601</v>
      </c>
      <c r="BR89" s="65">
        <v>5.4607000350952104</v>
      </c>
      <c r="BS89" s="65">
        <v>1.0736999511718801</v>
      </c>
      <c r="BT89" s="65">
        <v>5.8125</v>
      </c>
      <c r="BU89" s="65">
        <v>0.96840000152587902</v>
      </c>
      <c r="BV89" s="65">
        <v>6.4467000961303702</v>
      </c>
      <c r="BW89" s="65">
        <v>1.33539998531342</v>
      </c>
      <c r="BX89" s="65">
        <v>4.0089001655578604</v>
      </c>
      <c r="BY89" s="65">
        <v>0.59780001640319802</v>
      </c>
      <c r="BZ89" s="65">
        <v>3.99659991264343</v>
      </c>
      <c r="CA89" s="65">
        <v>0.61650002002716098</v>
      </c>
      <c r="CB89" s="65"/>
      <c r="CC89" s="65"/>
      <c r="CD89" s="65"/>
      <c r="CE89" s="65"/>
      <c r="CF89" s="65"/>
      <c r="CG89" s="65"/>
      <c r="CH89" s="65"/>
      <c r="CI89" s="65"/>
      <c r="CJ89" s="65"/>
      <c r="CK89" s="62" t="s">
        <v>19</v>
      </c>
      <c r="CL89" s="62" t="s">
        <v>1022</v>
      </c>
      <c r="CM89" s="62"/>
      <c r="CN89" s="62"/>
      <c r="CO89" s="62"/>
      <c r="CP89" s="62"/>
      <c r="CQ89" s="62"/>
      <c r="CR89" s="62"/>
      <c r="CS89" s="58" t="s">
        <v>1019</v>
      </c>
    </row>
    <row r="90" spans="1:97" ht="21.75" customHeight="1" x14ac:dyDescent="0.25">
      <c r="A90" s="61" t="s">
        <v>230</v>
      </c>
      <c r="B90" s="58">
        <v>83</v>
      </c>
      <c r="C90" s="58">
        <v>14</v>
      </c>
      <c r="D90" s="116">
        <v>332631.97309612198</v>
      </c>
      <c r="E90" s="116">
        <v>6062248.7807328198</v>
      </c>
      <c r="F90" s="62" t="s">
        <v>56</v>
      </c>
      <c r="G90" s="62" t="s">
        <v>1281</v>
      </c>
      <c r="H90" s="62" t="s">
        <v>9</v>
      </c>
      <c r="I90" s="62" t="s">
        <v>10</v>
      </c>
      <c r="J90" s="62" t="s">
        <v>22</v>
      </c>
      <c r="K90" s="62"/>
      <c r="L90" s="62" t="s">
        <v>65</v>
      </c>
      <c r="M90" s="62" t="s">
        <v>25</v>
      </c>
      <c r="N90" s="62"/>
      <c r="O90" s="65">
        <v>29.18</v>
      </c>
      <c r="P90" s="65">
        <v>5.9009999999999998</v>
      </c>
      <c r="Q90" s="122">
        <v>0.122225</v>
      </c>
      <c r="R90" s="62"/>
      <c r="S90" s="76">
        <v>0.51191699999999996</v>
      </c>
      <c r="T90" s="76"/>
      <c r="U90" s="71">
        <v>1858</v>
      </c>
      <c r="V90" s="65">
        <v>2.0471274755278501</v>
      </c>
      <c r="W90" s="65">
        <v>1.8755708805290401</v>
      </c>
      <c r="X90" s="65">
        <v>3.7137952291080247</v>
      </c>
      <c r="Y90" s="62" t="s">
        <v>1027</v>
      </c>
      <c r="Z90" s="62"/>
      <c r="AA90" s="62" t="s">
        <v>1019</v>
      </c>
      <c r="AB90" s="65">
        <v>61.1492369148827</v>
      </c>
      <c r="AC90" s="65">
        <v>0.50189490935163406</v>
      </c>
      <c r="AD90" s="65">
        <v>16.0606370992523</v>
      </c>
      <c r="AE90" s="65"/>
      <c r="AF90" s="65">
        <v>5.8588548601864199</v>
      </c>
      <c r="AG90" s="65">
        <v>0.10242753252074201</v>
      </c>
      <c r="AH90" s="65">
        <v>4.7423947557103396</v>
      </c>
      <c r="AI90" s="65">
        <v>5.6642425483970102</v>
      </c>
      <c r="AJ90" s="65">
        <v>3.7693331967632902</v>
      </c>
      <c r="AK90" s="65">
        <v>1.93588036464202</v>
      </c>
      <c r="AL90" s="65">
        <v>0.21509781829355701</v>
      </c>
      <c r="AM90" s="65"/>
      <c r="AN90" s="65">
        <v>1.46</v>
      </c>
      <c r="AO90" s="65">
        <v>0.17</v>
      </c>
      <c r="AP90" s="65">
        <v>221</v>
      </c>
      <c r="AQ90" s="65">
        <v>66</v>
      </c>
      <c r="AR90" s="65"/>
      <c r="AS90" s="65">
        <v>17.899999999999999</v>
      </c>
      <c r="AT90" s="65">
        <v>134</v>
      </c>
      <c r="AU90" s="65">
        <v>16</v>
      </c>
      <c r="AV90" s="65"/>
      <c r="AW90" s="65">
        <v>93</v>
      </c>
      <c r="AX90" s="65"/>
      <c r="AY90" s="65"/>
      <c r="AZ90" s="65"/>
      <c r="BA90" s="65">
        <v>36</v>
      </c>
      <c r="BB90" s="65">
        <v>0.85</v>
      </c>
      <c r="BC90" s="65">
        <v>705</v>
      </c>
      <c r="BD90" s="65">
        <v>575</v>
      </c>
      <c r="BE90" s="65">
        <v>2.4</v>
      </c>
      <c r="BF90" s="65"/>
      <c r="BG90" s="65">
        <v>1.5</v>
      </c>
      <c r="BH90" s="65">
        <v>5</v>
      </c>
      <c r="BI90" s="65"/>
      <c r="BJ90" s="65">
        <v>116</v>
      </c>
      <c r="BK90" s="65">
        <v>27</v>
      </c>
      <c r="BL90" s="65">
        <v>4.75</v>
      </c>
      <c r="BM90" s="65"/>
      <c r="BN90" s="65">
        <v>25.1</v>
      </c>
      <c r="BO90" s="65">
        <v>55.1</v>
      </c>
      <c r="BP90" s="65"/>
      <c r="BQ90" s="65">
        <v>22.8</v>
      </c>
      <c r="BR90" s="65">
        <v>5.29</v>
      </c>
      <c r="BS90" s="65">
        <v>1.29</v>
      </c>
      <c r="BT90" s="65"/>
      <c r="BU90" s="65">
        <v>0.48</v>
      </c>
      <c r="BV90" s="65">
        <v>2.29</v>
      </c>
      <c r="BW90" s="65">
        <v>0.57999999999999996</v>
      </c>
      <c r="BX90" s="65"/>
      <c r="BY90" s="65"/>
      <c r="BZ90" s="65">
        <v>1.65</v>
      </c>
      <c r="CA90" s="65">
        <v>0.31</v>
      </c>
      <c r="CB90" s="65"/>
      <c r="CC90" s="65"/>
      <c r="CD90" s="65"/>
      <c r="CE90" s="65"/>
      <c r="CF90" s="65"/>
      <c r="CG90" s="65"/>
      <c r="CH90" s="65"/>
      <c r="CI90" s="65"/>
      <c r="CJ90" s="65"/>
      <c r="CK90" s="62" t="s">
        <v>66</v>
      </c>
      <c r="CL90" s="62" t="s">
        <v>1022</v>
      </c>
      <c r="CM90" s="62"/>
      <c r="CN90" s="62"/>
      <c r="CO90" s="62"/>
      <c r="CP90" s="62"/>
      <c r="CQ90" s="62"/>
      <c r="CR90" s="62"/>
      <c r="CS90" s="58" t="s">
        <v>1019</v>
      </c>
    </row>
    <row r="91" spans="1:97" ht="21.75" customHeight="1" x14ac:dyDescent="0.25">
      <c r="A91" s="61" t="s">
        <v>231</v>
      </c>
      <c r="B91" s="58">
        <v>83</v>
      </c>
      <c r="C91" s="58">
        <v>14</v>
      </c>
      <c r="D91" s="126">
        <v>457910.02987616102</v>
      </c>
      <c r="E91" s="126">
        <v>6074151.3765320797</v>
      </c>
      <c r="F91" s="62"/>
      <c r="G91" s="62"/>
      <c r="H91" s="62" t="s">
        <v>9</v>
      </c>
      <c r="I91" s="62" t="s">
        <v>10</v>
      </c>
      <c r="J91" s="62"/>
      <c r="K91" s="62"/>
      <c r="L91" s="62" t="s">
        <v>232</v>
      </c>
      <c r="M91" s="62" t="s">
        <v>233</v>
      </c>
      <c r="N91" s="62"/>
      <c r="O91" s="62">
        <v>31.12</v>
      </c>
      <c r="P91" s="62">
        <v>6.12</v>
      </c>
      <c r="Q91" s="122">
        <v>0.11894</v>
      </c>
      <c r="R91" s="62">
        <v>1.6000000000000001E-4</v>
      </c>
      <c r="S91" s="76">
        <v>0.51186799999999999</v>
      </c>
      <c r="T91" s="76">
        <v>3.3000000000000003E-5</v>
      </c>
      <c r="U91" s="71">
        <v>1870</v>
      </c>
      <c r="V91" s="65">
        <v>2.0546422278712386</v>
      </c>
      <c r="W91" s="65">
        <v>1.8897597043413914</v>
      </c>
      <c r="X91" s="65">
        <v>3.6617361054376518</v>
      </c>
      <c r="Y91" s="62" t="s">
        <v>1027</v>
      </c>
      <c r="Z91" s="62"/>
      <c r="AA91" s="62"/>
      <c r="AB91" s="65">
        <v>70.900001525878906</v>
      </c>
      <c r="AC91" s="65">
        <v>0.230000004172325</v>
      </c>
      <c r="AD91" s="65">
        <v>13.6000003814697</v>
      </c>
      <c r="AE91" s="65">
        <v>0.83999997377395597</v>
      </c>
      <c r="AF91" s="65">
        <v>2.2999999523162802</v>
      </c>
      <c r="AG91" s="65">
        <v>3.9999999105930301E-2</v>
      </c>
      <c r="AH91" s="65">
        <v>0.25</v>
      </c>
      <c r="AI91" s="65">
        <v>2.0499999523162802</v>
      </c>
      <c r="AJ91" s="65">
        <v>4.1999998092651403</v>
      </c>
      <c r="AK91" s="65">
        <v>3.1900000572204599</v>
      </c>
      <c r="AL91" s="65">
        <v>-9.9999997764825804E-3</v>
      </c>
      <c r="AM91" s="65">
        <v>2.2999999523162802</v>
      </c>
      <c r="AN91" s="65">
        <v>0</v>
      </c>
      <c r="AO91" s="65">
        <v>0</v>
      </c>
      <c r="AP91" s="65">
        <v>12</v>
      </c>
      <c r="AQ91" s="65">
        <v>-10</v>
      </c>
      <c r="AR91" s="65">
        <v>-5</v>
      </c>
      <c r="AS91" s="65">
        <v>4.4000000953674299</v>
      </c>
      <c r="AT91" s="65">
        <v>-5</v>
      </c>
      <c r="AU91" s="65">
        <v>-10</v>
      </c>
      <c r="AV91" s="65">
        <v>15</v>
      </c>
      <c r="AW91" s="65">
        <v>43</v>
      </c>
      <c r="AX91" s="65">
        <v>-0.20000000298023199</v>
      </c>
      <c r="AY91" s="65">
        <v>8.3999996185302699</v>
      </c>
      <c r="AZ91" s="65">
        <v>0</v>
      </c>
      <c r="BA91" s="65">
        <v>96</v>
      </c>
      <c r="BB91" s="65">
        <v>1.5</v>
      </c>
      <c r="BC91" s="65">
        <v>844</v>
      </c>
      <c r="BD91" s="65">
        <v>128</v>
      </c>
      <c r="BE91" s="65">
        <v>0.55000001192092896</v>
      </c>
      <c r="BF91" s="65">
        <v>19</v>
      </c>
      <c r="BG91" s="65">
        <v>1.5</v>
      </c>
      <c r="BH91" s="65">
        <v>17</v>
      </c>
      <c r="BI91" s="65">
        <v>7.3000001907348597</v>
      </c>
      <c r="BJ91" s="65">
        <v>247</v>
      </c>
      <c r="BK91" s="65">
        <v>36</v>
      </c>
      <c r="BL91" s="65">
        <v>10</v>
      </c>
      <c r="BM91" s="65">
        <v>5.4000000953674299</v>
      </c>
      <c r="BN91" s="65">
        <v>43</v>
      </c>
      <c r="BO91" s="65">
        <v>86</v>
      </c>
      <c r="BP91" s="65">
        <v>9.6999998092651403</v>
      </c>
      <c r="BQ91" s="65">
        <v>37</v>
      </c>
      <c r="BR91" s="65">
        <v>7.3000001907348597</v>
      </c>
      <c r="BS91" s="65">
        <v>1.29999995231628</v>
      </c>
      <c r="BT91" s="65">
        <v>6.5</v>
      </c>
      <c r="BU91" s="65">
        <v>0.99000000953674305</v>
      </c>
      <c r="BV91" s="65">
        <v>5.6999998092651403</v>
      </c>
      <c r="BW91" s="65">
        <v>1.20000004768372</v>
      </c>
      <c r="BX91" s="65">
        <v>3.4000000953674299</v>
      </c>
      <c r="BY91" s="65">
        <v>0.50999999046325695</v>
      </c>
      <c r="BZ91" s="65">
        <v>3.5</v>
      </c>
      <c r="CA91" s="65">
        <v>0.56999999284744296</v>
      </c>
      <c r="CB91" s="65">
        <v>0.30000001192092901</v>
      </c>
      <c r="CC91" s="65">
        <v>9.00000035762787E-2</v>
      </c>
      <c r="CD91" s="65">
        <v>3.7999999523162802</v>
      </c>
      <c r="CE91" s="65">
        <v>1.20000004768372</v>
      </c>
      <c r="CF91" s="65">
        <v>0.30000001192092901</v>
      </c>
      <c r="CG91" s="65">
        <v>1.79999995231628</v>
      </c>
      <c r="CH91" s="65"/>
      <c r="CI91" s="65"/>
      <c r="CJ91" s="65"/>
      <c r="CS91" s="60" t="s">
        <v>1110</v>
      </c>
    </row>
    <row r="92" spans="1:97" ht="21.75" customHeight="1" x14ac:dyDescent="0.25">
      <c r="A92" s="61" t="s">
        <v>234</v>
      </c>
      <c r="B92" s="58">
        <v>83</v>
      </c>
      <c r="C92" s="58">
        <v>14</v>
      </c>
      <c r="D92" s="116">
        <v>335761.91212222801</v>
      </c>
      <c r="E92" s="116">
        <v>6066302.8037208002</v>
      </c>
      <c r="F92" s="62" t="s">
        <v>26</v>
      </c>
      <c r="G92" s="62" t="s">
        <v>235</v>
      </c>
      <c r="H92" s="62" t="s">
        <v>9</v>
      </c>
      <c r="I92" s="62" t="s">
        <v>10</v>
      </c>
      <c r="J92" s="62" t="s">
        <v>22</v>
      </c>
      <c r="K92" s="62"/>
      <c r="L92" s="62" t="s">
        <v>742</v>
      </c>
      <c r="M92" s="62" t="s">
        <v>1236</v>
      </c>
      <c r="N92" s="62"/>
      <c r="O92" s="65">
        <v>19.190000000000001</v>
      </c>
      <c r="P92" s="65">
        <v>3.7989999999999999</v>
      </c>
      <c r="Q92" s="122">
        <v>0.11963699999999999</v>
      </c>
      <c r="R92" s="62"/>
      <c r="S92" s="76">
        <v>0.51189399999999996</v>
      </c>
      <c r="T92" s="76"/>
      <c r="U92" s="71">
        <v>1840</v>
      </c>
      <c r="V92" s="65">
        <v>2.0280849476323199</v>
      </c>
      <c r="W92" s="65">
        <v>1.86123881158455</v>
      </c>
      <c r="X92" s="65">
        <v>3.7029875304759794</v>
      </c>
      <c r="Y92" s="62" t="s">
        <v>1027</v>
      </c>
      <c r="Z92" s="62"/>
      <c r="AA92" s="62" t="s">
        <v>1019</v>
      </c>
      <c r="AB92" s="65">
        <v>63.458000183105497</v>
      </c>
      <c r="AC92" s="65">
        <v>0.479999989271164</v>
      </c>
      <c r="AD92" s="65">
        <v>15.6269998550415</v>
      </c>
      <c r="AE92" s="65">
        <v>1.8899999856948899</v>
      </c>
      <c r="AF92" s="65">
        <v>3.4500000476837198</v>
      </c>
      <c r="AG92" s="65">
        <v>0.10000000149011599</v>
      </c>
      <c r="AH92" s="65">
        <v>2.96000003814697</v>
      </c>
      <c r="AI92" s="65">
        <v>4.8979997634887704</v>
      </c>
      <c r="AJ92" s="65">
        <v>3.3310000896453902</v>
      </c>
      <c r="AK92" s="65">
        <v>2.4839999675750701</v>
      </c>
      <c r="AL92" s="65">
        <v>0.140000000596046</v>
      </c>
      <c r="AM92" s="65">
        <v>0.89200001955032304</v>
      </c>
      <c r="AN92" s="65"/>
      <c r="AO92" s="65"/>
      <c r="AP92" s="65">
        <v>81.015296936035199</v>
      </c>
      <c r="AQ92" s="65">
        <v>16.0240993499756</v>
      </c>
      <c r="AR92" s="65">
        <v>0</v>
      </c>
      <c r="AS92" s="65">
        <v>20.200000762939499</v>
      </c>
      <c r="AT92" s="65">
        <v>103.67780303955099</v>
      </c>
      <c r="AU92" s="65">
        <v>9.1559000015258807</v>
      </c>
      <c r="AV92" s="65">
        <v>5.9879999160766602</v>
      </c>
      <c r="AW92" s="65">
        <v>57.003501892089801</v>
      </c>
      <c r="AX92" s="65">
        <v>0</v>
      </c>
      <c r="AY92" s="65">
        <v>0</v>
      </c>
      <c r="AZ92" s="65">
        <v>41.806900024414098</v>
      </c>
      <c r="BA92" s="65">
        <v>49.060298919677699</v>
      </c>
      <c r="BB92" s="65">
        <v>0</v>
      </c>
      <c r="BC92" s="65">
        <v>646.72137451171898</v>
      </c>
      <c r="BD92" s="65">
        <v>402.59051513671898</v>
      </c>
      <c r="BE92" s="65">
        <v>0</v>
      </c>
      <c r="BF92" s="65">
        <v>15.381799697876</v>
      </c>
      <c r="BG92" s="65">
        <v>0.67019999027252197</v>
      </c>
      <c r="BH92" s="65">
        <v>5.8910999298095703</v>
      </c>
      <c r="BI92" s="65">
        <v>4.1477999687194798</v>
      </c>
      <c r="BJ92" s="65">
        <v>125.94789886474599</v>
      </c>
      <c r="BK92" s="65">
        <v>12.477999687194799</v>
      </c>
      <c r="BL92" s="65">
        <v>3.6171998977661102</v>
      </c>
      <c r="BM92" s="65">
        <v>0</v>
      </c>
      <c r="BN92" s="65">
        <v>14.1122999191284</v>
      </c>
      <c r="BO92" s="65">
        <v>33.716999053955099</v>
      </c>
      <c r="BP92" s="65">
        <v>4.4277000427246103</v>
      </c>
      <c r="BQ92" s="65">
        <v>18.175300598144499</v>
      </c>
      <c r="BR92" s="65">
        <v>3.5020999908447301</v>
      </c>
      <c r="BS92" s="65">
        <v>0.83300000429153398</v>
      </c>
      <c r="BT92" s="65">
        <v>2.8636000156402601</v>
      </c>
      <c r="BU92" s="65">
        <v>0.40320000052452099</v>
      </c>
      <c r="BV92" s="65">
        <v>2.4398999214172399</v>
      </c>
      <c r="BW92" s="65">
        <v>0.44890001416206399</v>
      </c>
      <c r="BX92" s="65">
        <v>1.3323999643325799</v>
      </c>
      <c r="BY92" s="65">
        <v>0.197500005364418</v>
      </c>
      <c r="BZ92" s="65">
        <v>1.26719999313354</v>
      </c>
      <c r="CA92" s="65">
        <v>0.214900001883507</v>
      </c>
      <c r="CB92" s="65"/>
      <c r="CC92" s="65"/>
      <c r="CD92" s="65"/>
      <c r="CE92" s="65"/>
      <c r="CF92" s="65"/>
      <c r="CG92" s="65"/>
      <c r="CH92" s="65"/>
      <c r="CI92" s="65"/>
      <c r="CJ92" s="65"/>
      <c r="CK92" s="62" t="s">
        <v>19</v>
      </c>
      <c r="CL92" s="62" t="s">
        <v>1022</v>
      </c>
      <c r="CM92" s="62"/>
      <c r="CN92" s="62"/>
      <c r="CO92" s="62"/>
      <c r="CP92" s="62"/>
      <c r="CQ92" s="62"/>
      <c r="CR92" s="62"/>
      <c r="CS92" s="58" t="s">
        <v>1019</v>
      </c>
    </row>
    <row r="93" spans="1:97" ht="21.75" customHeight="1" x14ac:dyDescent="0.25">
      <c r="A93" s="61" t="s">
        <v>236</v>
      </c>
      <c r="B93" s="58">
        <v>83</v>
      </c>
      <c r="C93" s="58">
        <v>14</v>
      </c>
      <c r="D93" s="116">
        <v>380980.75425041397</v>
      </c>
      <c r="E93" s="116">
        <v>6075002.3786462303</v>
      </c>
      <c r="F93" s="62" t="s">
        <v>42</v>
      </c>
      <c r="G93" s="62" t="s">
        <v>237</v>
      </c>
      <c r="H93" s="62" t="s">
        <v>9</v>
      </c>
      <c r="I93" s="62" t="s">
        <v>10</v>
      </c>
      <c r="J93" s="62" t="s">
        <v>11</v>
      </c>
      <c r="K93" s="62"/>
      <c r="L93" s="62" t="s">
        <v>180</v>
      </c>
      <c r="M93" s="62" t="s">
        <v>1237</v>
      </c>
      <c r="N93" s="62"/>
      <c r="O93" s="65">
        <v>15.84</v>
      </c>
      <c r="P93" s="65">
        <v>3.0939999999999999</v>
      </c>
      <c r="Q93" s="122">
        <v>0.11806800000000001</v>
      </c>
      <c r="R93" s="62"/>
      <c r="S93" s="76">
        <v>0.51184600000000002</v>
      </c>
      <c r="T93" s="76"/>
      <c r="U93" s="71">
        <v>1864</v>
      </c>
      <c r="V93" s="65">
        <v>2.0707245308810198</v>
      </c>
      <c r="W93" s="65">
        <v>1.9078847657273399</v>
      </c>
      <c r="X93" s="65">
        <v>3.3795780369899653</v>
      </c>
      <c r="Y93" s="62" t="s">
        <v>1027</v>
      </c>
      <c r="Z93" s="62"/>
      <c r="AA93" s="62" t="s">
        <v>1065</v>
      </c>
      <c r="AB93" s="65">
        <v>64.361000061035199</v>
      </c>
      <c r="AC93" s="65">
        <v>0.40500000119209301</v>
      </c>
      <c r="AD93" s="65">
        <v>16.378999710083001</v>
      </c>
      <c r="AE93" s="65">
        <v>2.1689999103546098</v>
      </c>
      <c r="AF93" s="65">
        <v>2.0999999046325701</v>
      </c>
      <c r="AG93" s="65">
        <v>0.10000000149011599</v>
      </c>
      <c r="AH93" s="65">
        <v>1.71800005435944</v>
      </c>
      <c r="AI93" s="65">
        <v>5.1739997863769496</v>
      </c>
      <c r="AJ93" s="65">
        <v>3.4609999656677202</v>
      </c>
      <c r="AK93" s="65">
        <v>1.89300000667572</v>
      </c>
      <c r="AL93" s="65">
        <v>0.15000000596046401</v>
      </c>
      <c r="AM93" s="65">
        <v>1.1219999790191699</v>
      </c>
      <c r="AN93" s="65"/>
      <c r="AO93" s="65"/>
      <c r="AP93" s="65">
        <v>0</v>
      </c>
      <c r="AQ93" s="65">
        <v>0</v>
      </c>
      <c r="AR93" s="65">
        <v>0</v>
      </c>
      <c r="AS93" s="65">
        <v>16.170099258422901</v>
      </c>
      <c r="AT93" s="65">
        <v>75.030502319335895</v>
      </c>
      <c r="AU93" s="65">
        <v>8.5064001083374006</v>
      </c>
      <c r="AV93" s="65">
        <v>5.72289991378784</v>
      </c>
      <c r="AW93" s="65">
        <v>61.408798217773402</v>
      </c>
      <c r="AX93" s="65">
        <v>0</v>
      </c>
      <c r="AY93" s="65">
        <v>0</v>
      </c>
      <c r="AZ93" s="65">
        <v>67.115898132324205</v>
      </c>
      <c r="BA93" s="65">
        <v>34.293201446533203</v>
      </c>
      <c r="BB93" s="65">
        <v>0</v>
      </c>
      <c r="BC93" s="65">
        <v>691.26751708984398</v>
      </c>
      <c r="BD93" s="65">
        <v>551.44268798828102</v>
      </c>
      <c r="BE93" s="65">
        <v>0</v>
      </c>
      <c r="BF93" s="65">
        <v>17.066699981689499</v>
      </c>
      <c r="BG93" s="65">
        <v>0.58209997415542603</v>
      </c>
      <c r="BH93" s="65">
        <v>6.01429986953735</v>
      </c>
      <c r="BI93" s="65">
        <v>2.6735000610351598</v>
      </c>
      <c r="BJ93" s="65">
        <v>78.796600341796903</v>
      </c>
      <c r="BK93" s="65">
        <v>10.345700263977101</v>
      </c>
      <c r="BL93" s="65">
        <v>2.2033998966217001</v>
      </c>
      <c r="BM93" s="65">
        <v>0</v>
      </c>
      <c r="BN93" s="65">
        <v>13.4348001480103</v>
      </c>
      <c r="BO93" s="65">
        <v>28.858900070190401</v>
      </c>
      <c r="BP93" s="65">
        <v>3.5023000240325901</v>
      </c>
      <c r="BQ93" s="65">
        <v>14.015800476074199</v>
      </c>
      <c r="BR93" s="65">
        <v>2.7543001174926802</v>
      </c>
      <c r="BS93" s="65">
        <v>0.70969998836517301</v>
      </c>
      <c r="BT93" s="65">
        <v>2.2778000831603999</v>
      </c>
      <c r="BU93" s="65">
        <v>0.29300001263618503</v>
      </c>
      <c r="BV93" s="65">
        <v>1.84860002994537</v>
      </c>
      <c r="BW93" s="65">
        <v>0.36190000176429699</v>
      </c>
      <c r="BX93" s="65">
        <v>0.99970000982284501</v>
      </c>
      <c r="BY93" s="65">
        <v>0.15659999847412101</v>
      </c>
      <c r="BZ93" s="65">
        <v>0.99479997158050504</v>
      </c>
      <c r="CA93" s="65">
        <v>0.17209999263286599</v>
      </c>
      <c r="CB93" s="65"/>
      <c r="CC93" s="65"/>
      <c r="CD93" s="65"/>
      <c r="CE93" s="65"/>
      <c r="CF93" s="65"/>
      <c r="CG93" s="65"/>
      <c r="CH93" s="65"/>
      <c r="CI93" s="65"/>
      <c r="CJ93" s="65"/>
      <c r="CK93" s="62" t="s">
        <v>19</v>
      </c>
      <c r="CL93" s="62" t="s">
        <v>1065</v>
      </c>
      <c r="CM93" s="62"/>
      <c r="CN93" s="62"/>
      <c r="CO93" s="62"/>
      <c r="CP93" s="62"/>
      <c r="CQ93" s="62"/>
      <c r="CR93" s="62"/>
      <c r="CS93" s="58" t="s">
        <v>1019</v>
      </c>
    </row>
    <row r="94" spans="1:97" ht="21.75" customHeight="1" x14ac:dyDescent="0.25">
      <c r="A94" s="61" t="s">
        <v>238</v>
      </c>
      <c r="B94" s="58">
        <v>83</v>
      </c>
      <c r="C94" s="58">
        <v>14</v>
      </c>
      <c r="D94" s="116">
        <v>377300.87386384298</v>
      </c>
      <c r="E94" s="116">
        <v>6077262.4457426602</v>
      </c>
      <c r="F94" s="62" t="s">
        <v>42</v>
      </c>
      <c r="G94" s="62" t="s">
        <v>239</v>
      </c>
      <c r="H94" s="62" t="s">
        <v>9</v>
      </c>
      <c r="I94" s="62" t="s">
        <v>10</v>
      </c>
      <c r="J94" s="62" t="s">
        <v>22</v>
      </c>
      <c r="K94" s="62"/>
      <c r="L94" s="62" t="s">
        <v>240</v>
      </c>
      <c r="M94" s="62" t="s">
        <v>1238</v>
      </c>
      <c r="N94" s="62"/>
      <c r="O94" s="65">
        <v>14.29</v>
      </c>
      <c r="P94" s="65">
        <v>2.5379999999999998</v>
      </c>
      <c r="Q94" s="122">
        <v>0.10738399999999999</v>
      </c>
      <c r="R94" s="62"/>
      <c r="S94" s="76">
        <v>0.51174900000000001</v>
      </c>
      <c r="T94" s="76"/>
      <c r="U94" s="71">
        <v>1845</v>
      </c>
      <c r="V94" s="65">
        <v>2.0017007968171701</v>
      </c>
      <c r="W94" s="65">
        <v>1.8552616343296799</v>
      </c>
      <c r="X94" s="65">
        <v>3.8263953002406224</v>
      </c>
      <c r="Y94" s="62" t="s">
        <v>1027</v>
      </c>
      <c r="Z94" s="62"/>
      <c r="AA94" s="62" t="s">
        <v>1019</v>
      </c>
      <c r="AB94" s="65">
        <v>64.936996459960895</v>
      </c>
      <c r="AC94" s="65">
        <v>0.402999997138977</v>
      </c>
      <c r="AD94" s="65">
        <v>15.281999588012701</v>
      </c>
      <c r="AE94" s="65">
        <v>1.44200003147125</v>
      </c>
      <c r="AF94" s="65">
        <v>2.2999999523162802</v>
      </c>
      <c r="AG94" s="65">
        <v>7.0000000298023196E-2</v>
      </c>
      <c r="AH94" s="65">
        <v>2.62100005149841</v>
      </c>
      <c r="AI94" s="65">
        <v>3.77300000190735</v>
      </c>
      <c r="AJ94" s="65">
        <v>4.1180000305175799</v>
      </c>
      <c r="AK94" s="65">
        <v>2.78600001335144</v>
      </c>
      <c r="AL94" s="65">
        <v>0.129999995231628</v>
      </c>
      <c r="AM94" s="65">
        <v>1.00800001621246</v>
      </c>
      <c r="AN94" s="65"/>
      <c r="AO94" s="65"/>
      <c r="AP94" s="65">
        <v>89.702598571777301</v>
      </c>
      <c r="AQ94" s="65">
        <v>36.139198303222699</v>
      </c>
      <c r="AR94" s="65">
        <v>0</v>
      </c>
      <c r="AS94" s="65">
        <v>14.0710000991821</v>
      </c>
      <c r="AT94" s="65">
        <v>79.021598815917997</v>
      </c>
      <c r="AU94" s="65">
        <v>20.5984992980957</v>
      </c>
      <c r="AV94" s="65">
        <v>9.6262998580932599</v>
      </c>
      <c r="AW94" s="65">
        <v>48.208900451660199</v>
      </c>
      <c r="AX94" s="65">
        <v>0</v>
      </c>
      <c r="AY94" s="65">
        <v>0</v>
      </c>
      <c r="AZ94" s="65">
        <v>54.930099487304702</v>
      </c>
      <c r="BA94" s="65">
        <v>46.709999084472699</v>
      </c>
      <c r="BB94" s="65">
        <v>0</v>
      </c>
      <c r="BC94" s="65">
        <v>791.29791259765602</v>
      </c>
      <c r="BD94" s="65">
        <v>594.64538574218795</v>
      </c>
      <c r="BE94" s="65">
        <v>0</v>
      </c>
      <c r="BF94" s="65">
        <v>16.6679992675781</v>
      </c>
      <c r="BG94" s="65">
        <v>0.56580001115798995</v>
      </c>
      <c r="BH94" s="65">
        <v>3.5499000549316402</v>
      </c>
      <c r="BI94" s="65">
        <v>2.6289000511169398</v>
      </c>
      <c r="BJ94" s="65">
        <v>79.837799072265597</v>
      </c>
      <c r="BK94" s="65">
        <v>6.0694999694824201</v>
      </c>
      <c r="BL94" s="65">
        <v>2.7525000572204599</v>
      </c>
      <c r="BM94" s="65">
        <v>0</v>
      </c>
      <c r="BN94" s="65">
        <v>15.4513998031616</v>
      </c>
      <c r="BO94" s="65">
        <v>31.1858005523682</v>
      </c>
      <c r="BP94" s="65">
        <v>3.6756000518798801</v>
      </c>
      <c r="BQ94" s="65">
        <v>14.257399559021</v>
      </c>
      <c r="BR94" s="65">
        <v>2.4200000762939502</v>
      </c>
      <c r="BS94" s="65">
        <v>0.64130002260208097</v>
      </c>
      <c r="BT94" s="65">
        <v>1.8271000385284399</v>
      </c>
      <c r="BU94" s="65">
        <v>0.21719999611377699</v>
      </c>
      <c r="BV94" s="65">
        <v>1.42879998683929</v>
      </c>
      <c r="BW94" s="65">
        <v>0.24369999766349801</v>
      </c>
      <c r="BX94" s="65">
        <v>0.59839999675750699</v>
      </c>
      <c r="BY94" s="65">
        <v>9.66000035405159E-2</v>
      </c>
      <c r="BZ94" s="65">
        <v>0.57160001993179299</v>
      </c>
      <c r="CA94" s="65">
        <v>0.10589999705553101</v>
      </c>
      <c r="CB94" s="65"/>
      <c r="CC94" s="65"/>
      <c r="CD94" s="65"/>
      <c r="CE94" s="65"/>
      <c r="CF94" s="65"/>
      <c r="CG94" s="65"/>
      <c r="CH94" s="65"/>
      <c r="CI94" s="65"/>
      <c r="CJ94" s="65"/>
      <c r="CK94" s="62" t="s">
        <v>19</v>
      </c>
      <c r="CL94" s="62" t="s">
        <v>1022</v>
      </c>
      <c r="CM94" s="62"/>
      <c r="CN94" s="62"/>
      <c r="CO94" s="62"/>
      <c r="CP94" s="62"/>
      <c r="CQ94" s="62"/>
      <c r="CR94" s="62"/>
      <c r="CS94" s="58" t="s">
        <v>1019</v>
      </c>
    </row>
    <row r="95" spans="1:97" ht="21.75" customHeight="1" x14ac:dyDescent="0.25">
      <c r="A95" s="61" t="s">
        <v>241</v>
      </c>
      <c r="B95" s="58">
        <v>83</v>
      </c>
      <c r="C95" s="58">
        <v>14</v>
      </c>
      <c r="D95" s="126">
        <v>463466.45190724998</v>
      </c>
      <c r="E95" s="126">
        <v>6093383.57373951</v>
      </c>
      <c r="F95" s="62"/>
      <c r="G95" s="62"/>
      <c r="H95" s="62" t="s">
        <v>9</v>
      </c>
      <c r="I95" s="62" t="s">
        <v>10</v>
      </c>
      <c r="J95" s="62"/>
      <c r="K95" s="62"/>
      <c r="L95" s="62" t="s">
        <v>242</v>
      </c>
      <c r="M95" s="62" t="s">
        <v>243</v>
      </c>
      <c r="N95" s="62"/>
      <c r="O95" s="62">
        <v>27.43</v>
      </c>
      <c r="P95" s="62">
        <v>5.38</v>
      </c>
      <c r="Q95" s="122">
        <v>0.11864</v>
      </c>
      <c r="R95" s="62">
        <v>2.1000000000000001E-4</v>
      </c>
      <c r="S95" s="76">
        <v>0.51186299999999996</v>
      </c>
      <c r="T95" s="76">
        <v>3.3000000000000003E-5</v>
      </c>
      <c r="U95" s="71">
        <v>1870</v>
      </c>
      <c r="V95" s="65">
        <v>2.0561353011615906</v>
      </c>
      <c r="W95" s="65">
        <v>1.891859391848703</v>
      </c>
      <c r="X95" s="65">
        <v>3.6360895384263636</v>
      </c>
      <c r="Y95" s="62" t="s">
        <v>1027</v>
      </c>
      <c r="Z95" s="62"/>
      <c r="AA95" s="62"/>
      <c r="AB95" s="65">
        <v>74.5</v>
      </c>
      <c r="AC95" s="65">
        <v>0.17000000178813901</v>
      </c>
      <c r="AD95" s="65">
        <v>12.6000003814697</v>
      </c>
      <c r="AE95" s="65">
        <v>1.1799999475479099</v>
      </c>
      <c r="AF95" s="65">
        <v>2</v>
      </c>
      <c r="AG95" s="65">
        <v>7.9999998211860698E-2</v>
      </c>
      <c r="AH95" s="65">
        <v>0.519999980926514</v>
      </c>
      <c r="AI95" s="65">
        <v>2.6300001144409202</v>
      </c>
      <c r="AJ95" s="65">
        <v>3.5</v>
      </c>
      <c r="AK95" s="65">
        <v>2.6500000953674299</v>
      </c>
      <c r="AL95" s="65">
        <v>1.9999999552965199E-2</v>
      </c>
      <c r="AM95" s="65">
        <v>0.30000001192092901</v>
      </c>
      <c r="AN95" s="65">
        <v>0</v>
      </c>
      <c r="AO95" s="65">
        <v>0</v>
      </c>
      <c r="AP95" s="65">
        <v>-10</v>
      </c>
      <c r="AQ95" s="65">
        <v>-10</v>
      </c>
      <c r="AR95" s="65">
        <v>5</v>
      </c>
      <c r="AS95" s="65">
        <v>12</v>
      </c>
      <c r="AT95" s="65">
        <v>14</v>
      </c>
      <c r="AU95" s="65">
        <v>-10</v>
      </c>
      <c r="AV95" s="65">
        <v>4</v>
      </c>
      <c r="AW95" s="65">
        <v>45</v>
      </c>
      <c r="AX95" s="65">
        <v>-0.20000000298023199</v>
      </c>
      <c r="AY95" s="65">
        <v>2.2000000476837198</v>
      </c>
      <c r="AZ95" s="65">
        <v>0</v>
      </c>
      <c r="BA95" s="65">
        <v>43</v>
      </c>
      <c r="BB95" s="65">
        <v>0.46000000834464999</v>
      </c>
      <c r="BC95" s="65">
        <v>914</v>
      </c>
      <c r="BD95" s="65">
        <v>197</v>
      </c>
      <c r="BE95" s="65">
        <v>0.20000000298023199</v>
      </c>
      <c r="BF95" s="65">
        <v>12</v>
      </c>
      <c r="BG95" s="65">
        <v>0.31000000238418601</v>
      </c>
      <c r="BH95" s="65">
        <v>9.6999998092651403</v>
      </c>
      <c r="BI95" s="65">
        <v>4.0999999046325701</v>
      </c>
      <c r="BJ95" s="65">
        <v>140</v>
      </c>
      <c r="BK95" s="65">
        <v>33</v>
      </c>
      <c r="BL95" s="65">
        <v>5.1999998092651403</v>
      </c>
      <c r="BM95" s="65">
        <v>1</v>
      </c>
      <c r="BN95" s="65">
        <v>30</v>
      </c>
      <c r="BO95" s="65">
        <v>60</v>
      </c>
      <c r="BP95" s="65">
        <v>7.4000000953674299</v>
      </c>
      <c r="BQ95" s="65">
        <v>28</v>
      </c>
      <c r="BR95" s="65">
        <v>5.4000000953674299</v>
      </c>
      <c r="BS95" s="65">
        <v>0.88999998569488503</v>
      </c>
      <c r="BT95" s="65">
        <v>4.8000001907348597</v>
      </c>
      <c r="BU95" s="65">
        <v>0.75999999046325695</v>
      </c>
      <c r="BV95" s="65">
        <v>5</v>
      </c>
      <c r="BW95" s="65">
        <v>1.1000000238418599</v>
      </c>
      <c r="BX95" s="65">
        <v>3.0999999046325701</v>
      </c>
      <c r="BY95" s="65">
        <v>0.50999999046325695</v>
      </c>
      <c r="BZ95" s="65">
        <v>3.4000000953674299</v>
      </c>
      <c r="CA95" s="65">
        <v>0.56000000238418601</v>
      </c>
      <c r="CB95" s="65">
        <v>1.3999999761581401</v>
      </c>
      <c r="CC95" s="65">
        <v>0.18999999761581399</v>
      </c>
      <c r="CD95" s="65">
        <v>1.70000004768372</v>
      </c>
      <c r="CE95" s="65">
        <v>0.5</v>
      </c>
      <c r="CF95" s="65">
        <v>0.30000001192092901</v>
      </c>
      <c r="CG95" s="65">
        <v>1</v>
      </c>
      <c r="CH95" s="65"/>
      <c r="CI95" s="65"/>
      <c r="CJ95" s="65"/>
      <c r="CS95" s="60" t="s">
        <v>1110</v>
      </c>
    </row>
    <row r="96" spans="1:97" ht="21.75" customHeight="1" x14ac:dyDescent="0.25">
      <c r="A96" s="61" t="s">
        <v>244</v>
      </c>
      <c r="B96" s="58">
        <v>83</v>
      </c>
      <c r="C96" s="58">
        <v>14</v>
      </c>
      <c r="D96" s="116">
        <v>371572.06532302999</v>
      </c>
      <c r="E96" s="116">
        <v>6117693.1098619197</v>
      </c>
      <c r="F96" s="62" t="s">
        <v>8</v>
      </c>
      <c r="G96" s="62"/>
      <c r="H96" s="62" t="s">
        <v>9</v>
      </c>
      <c r="I96" s="62" t="s">
        <v>10</v>
      </c>
      <c r="J96" s="62" t="s">
        <v>61</v>
      </c>
      <c r="K96" s="62"/>
      <c r="L96" s="62" t="s">
        <v>1144</v>
      </c>
      <c r="M96" s="62" t="s">
        <v>1235</v>
      </c>
      <c r="N96" s="62"/>
      <c r="O96" s="65">
        <v>15.645</v>
      </c>
      <c r="P96" s="65">
        <v>2.6789999999999998</v>
      </c>
      <c r="Q96" s="122">
        <v>0.103476</v>
      </c>
      <c r="R96" s="62"/>
      <c r="S96" s="76">
        <v>0.51166199999999995</v>
      </c>
      <c r="T96" s="76"/>
      <c r="U96" s="71">
        <v>1860</v>
      </c>
      <c r="V96" s="65">
        <v>2.0502685962607101</v>
      </c>
      <c r="W96" s="65">
        <v>1.91062393282061</v>
      </c>
      <c r="X96" s="65">
        <v>2.9905977466524543</v>
      </c>
      <c r="Y96" s="62" t="s">
        <v>1027</v>
      </c>
      <c r="Z96" s="62"/>
      <c r="AA96" s="62" t="s">
        <v>1019</v>
      </c>
      <c r="AB96" s="65">
        <v>65.108001708984403</v>
      </c>
      <c r="AC96" s="65">
        <v>0.43700000643730202</v>
      </c>
      <c r="AD96" s="65">
        <v>16.577999114990199</v>
      </c>
      <c r="AE96" s="65">
        <v>1.4170000553131099</v>
      </c>
      <c r="AF96" s="65">
        <v>2.6500000953674299</v>
      </c>
      <c r="AG96" s="65">
        <v>7.0000000298023196E-2</v>
      </c>
      <c r="AH96" s="65">
        <v>1.692999958992</v>
      </c>
      <c r="AI96" s="65">
        <v>4.7979998588562003</v>
      </c>
      <c r="AJ96" s="65">
        <v>4.5219998359680202</v>
      </c>
      <c r="AK96" s="65">
        <v>1.432000041008</v>
      </c>
      <c r="AL96" s="65">
        <v>0.129999995231628</v>
      </c>
      <c r="AM96" s="65">
        <v>0.62099999189376798</v>
      </c>
      <c r="AN96" s="65"/>
      <c r="AO96" s="65"/>
      <c r="AP96" s="65">
        <v>10.2154998779297</v>
      </c>
      <c r="AQ96" s="65">
        <v>4.1434001922607404</v>
      </c>
      <c r="AR96" s="65">
        <v>0</v>
      </c>
      <c r="AS96" s="65">
        <v>11.751899719238301</v>
      </c>
      <c r="AT96" s="65">
        <v>77.715103149414105</v>
      </c>
      <c r="AU96" s="65">
        <v>17.4995002746582</v>
      </c>
      <c r="AV96" s="65">
        <v>9.9979000091552699</v>
      </c>
      <c r="AW96" s="65">
        <v>45.898899078369098</v>
      </c>
      <c r="AX96" s="65">
        <v>0</v>
      </c>
      <c r="AY96" s="65">
        <v>0</v>
      </c>
      <c r="AZ96" s="65">
        <v>402.17898559570301</v>
      </c>
      <c r="BA96" s="65">
        <v>32.696701049804702</v>
      </c>
      <c r="BB96" s="65">
        <v>0</v>
      </c>
      <c r="BC96" s="65">
        <v>441.95401000976602</v>
      </c>
      <c r="BD96" s="65">
        <v>605.97137451171898</v>
      </c>
      <c r="BE96" s="65">
        <v>0</v>
      </c>
      <c r="BF96" s="65">
        <v>21.426599502563501</v>
      </c>
      <c r="BG96" s="65">
        <v>1.28620004653931</v>
      </c>
      <c r="BH96" s="65">
        <v>3.1800000667571999</v>
      </c>
      <c r="BI96" s="65">
        <v>2.4800999164581299</v>
      </c>
      <c r="BJ96" s="65">
        <v>71.762496948242202</v>
      </c>
      <c r="BK96" s="65">
        <v>4.7920999526977504</v>
      </c>
      <c r="BL96" s="65">
        <v>2.0499000549316402</v>
      </c>
      <c r="BM96" s="65">
        <v>0</v>
      </c>
      <c r="BN96" s="65">
        <v>14.9721002578735</v>
      </c>
      <c r="BO96" s="65">
        <v>31.255199432373001</v>
      </c>
      <c r="BP96" s="65">
        <v>3.64199995994568</v>
      </c>
      <c r="BQ96" s="65">
        <v>14.124600410461399</v>
      </c>
      <c r="BR96" s="65">
        <v>2.4414000511169398</v>
      </c>
      <c r="BS96" s="65">
        <v>0.64939999580383301</v>
      </c>
      <c r="BT96" s="65">
        <v>1.66879999637604</v>
      </c>
      <c r="BU96" s="65">
        <v>0.20970000326633501</v>
      </c>
      <c r="BV96" s="65">
        <v>1.12020003795624</v>
      </c>
      <c r="BW96" s="65">
        <v>0.19679999351501501</v>
      </c>
      <c r="BX96" s="65">
        <v>0.54970002174377397</v>
      </c>
      <c r="BY96" s="65">
        <v>7.2200000286102295E-2</v>
      </c>
      <c r="BZ96" s="65">
        <v>0.47940000891685502</v>
      </c>
      <c r="CA96" s="65">
        <v>7.2700001299381298E-2</v>
      </c>
      <c r="CB96" s="65"/>
      <c r="CC96" s="65"/>
      <c r="CD96" s="65"/>
      <c r="CE96" s="65"/>
      <c r="CF96" s="65"/>
      <c r="CG96" s="65"/>
      <c r="CH96" s="65"/>
      <c r="CI96" s="65"/>
      <c r="CJ96" s="65"/>
      <c r="CK96" s="62" t="s">
        <v>19</v>
      </c>
      <c r="CL96" s="62" t="s">
        <v>1019</v>
      </c>
      <c r="CM96" s="62"/>
      <c r="CN96" s="62"/>
      <c r="CO96" s="62"/>
      <c r="CP96" s="62"/>
      <c r="CQ96" s="62"/>
      <c r="CR96" s="62"/>
      <c r="CS96" s="58" t="s">
        <v>1019</v>
      </c>
    </row>
    <row r="97" spans="1:97" ht="21.75" customHeight="1" x14ac:dyDescent="0.25">
      <c r="A97" s="61" t="s">
        <v>245</v>
      </c>
      <c r="B97" s="58">
        <v>83</v>
      </c>
      <c r="C97" s="58">
        <v>14</v>
      </c>
      <c r="D97" s="116">
        <v>318198.73461846297</v>
      </c>
      <c r="E97" s="116">
        <v>6074388.1872875504</v>
      </c>
      <c r="F97" s="62" t="s">
        <v>26</v>
      </c>
      <c r="G97" s="62" t="s">
        <v>246</v>
      </c>
      <c r="H97" s="62" t="s">
        <v>9</v>
      </c>
      <c r="I97" s="62" t="s">
        <v>10</v>
      </c>
      <c r="J97" s="62" t="s">
        <v>46</v>
      </c>
      <c r="K97" s="62"/>
      <c r="L97" s="62" t="s">
        <v>71</v>
      </c>
      <c r="M97" s="62" t="s">
        <v>437</v>
      </c>
      <c r="N97" s="62"/>
      <c r="O97" s="65">
        <v>5.6719999999999997</v>
      </c>
      <c r="P97" s="65">
        <v>1.2869999999999999</v>
      </c>
      <c r="Q97" s="122">
        <v>0.13711499999999999</v>
      </c>
      <c r="R97" s="62"/>
      <c r="S97" s="76">
        <v>0.51210199999999995</v>
      </c>
      <c r="T97" s="76"/>
      <c r="U97" s="71">
        <v>1886</v>
      </c>
      <c r="V97" s="65">
        <v>2.07800312460708</v>
      </c>
      <c r="W97" s="65">
        <v>1.8707556062842201</v>
      </c>
      <c r="X97" s="65">
        <v>3.9886351258000921</v>
      </c>
      <c r="Y97" s="62" t="s">
        <v>1027</v>
      </c>
      <c r="Z97" s="62"/>
      <c r="AA97" s="62" t="s">
        <v>1019</v>
      </c>
      <c r="AB97" s="65">
        <v>78.173788003286802</v>
      </c>
      <c r="AC97" s="65">
        <v>0.154067378800329</v>
      </c>
      <c r="AD97" s="65">
        <v>12.541084634346801</v>
      </c>
      <c r="AE97" s="65"/>
      <c r="AF97" s="65">
        <v>1.5304026294166</v>
      </c>
      <c r="AG97" s="65">
        <v>3.0813475760065701E-2</v>
      </c>
      <c r="AH97" s="65">
        <v>0.45193097781429697</v>
      </c>
      <c r="AI97" s="65">
        <v>2.0645028759244002</v>
      </c>
      <c r="AJ97" s="65">
        <v>4.3241577649958902</v>
      </c>
      <c r="AK97" s="65">
        <v>0.70870994248151198</v>
      </c>
      <c r="AL97" s="65">
        <v>2.0542317173377199E-2</v>
      </c>
      <c r="AM97" s="65"/>
      <c r="AN97" s="65">
        <v>0.66</v>
      </c>
      <c r="AO97" s="65">
        <v>0.03</v>
      </c>
      <c r="AP97" s="65">
        <v>23</v>
      </c>
      <c r="AQ97" s="65">
        <v>12</v>
      </c>
      <c r="AR97" s="65"/>
      <c r="AS97" s="65"/>
      <c r="AT97" s="65"/>
      <c r="AU97" s="65">
        <v>50</v>
      </c>
      <c r="AV97" s="65"/>
      <c r="AW97" s="65">
        <v>15</v>
      </c>
      <c r="AX97" s="65"/>
      <c r="AY97" s="65"/>
      <c r="AZ97" s="65"/>
      <c r="BA97" s="65">
        <v>4</v>
      </c>
      <c r="BB97" s="65"/>
      <c r="BC97" s="65">
        <v>215</v>
      </c>
      <c r="BD97" s="65">
        <v>75</v>
      </c>
      <c r="BE97" s="65">
        <v>2.1</v>
      </c>
      <c r="BF97" s="65"/>
      <c r="BG97" s="65"/>
      <c r="BH97" s="65"/>
      <c r="BI97" s="65"/>
      <c r="BJ97" s="65">
        <v>85</v>
      </c>
      <c r="BK97" s="65">
        <v>14</v>
      </c>
      <c r="BL97" s="65">
        <v>3.6</v>
      </c>
      <c r="BM97" s="65"/>
      <c r="BN97" s="65">
        <v>7.7</v>
      </c>
      <c r="BO97" s="65">
        <v>16</v>
      </c>
      <c r="BP97" s="65"/>
      <c r="BQ97" s="65">
        <v>6</v>
      </c>
      <c r="BR97" s="65">
        <v>1.36</v>
      </c>
      <c r="BS97" s="65">
        <v>0.35</v>
      </c>
      <c r="BT97" s="65"/>
      <c r="BU97" s="65">
        <v>0.3</v>
      </c>
      <c r="BV97" s="65">
        <v>2.2000000000000002</v>
      </c>
      <c r="BW97" s="65"/>
      <c r="BX97" s="65"/>
      <c r="BY97" s="65"/>
      <c r="BZ97" s="65">
        <v>2.63</v>
      </c>
      <c r="CA97" s="65">
        <v>0.47</v>
      </c>
      <c r="CB97" s="65"/>
      <c r="CC97" s="65"/>
      <c r="CD97" s="65"/>
      <c r="CE97" s="65"/>
      <c r="CF97" s="65"/>
      <c r="CG97" s="65"/>
      <c r="CH97" s="65"/>
      <c r="CI97" s="65"/>
      <c r="CJ97" s="65"/>
      <c r="CK97" s="62" t="s">
        <v>66</v>
      </c>
      <c r="CL97" s="62" t="s">
        <v>1022</v>
      </c>
      <c r="CM97" s="62"/>
      <c r="CN97" s="62"/>
      <c r="CO97" s="62"/>
      <c r="CP97" s="62"/>
      <c r="CQ97" s="62"/>
      <c r="CR97" s="62"/>
      <c r="CS97" s="58" t="s">
        <v>1019</v>
      </c>
    </row>
    <row r="98" spans="1:97" ht="21.75" customHeight="1" x14ac:dyDescent="0.25">
      <c r="A98" s="64" t="s">
        <v>247</v>
      </c>
      <c r="B98" s="58">
        <v>83</v>
      </c>
      <c r="C98" s="58">
        <v>14</v>
      </c>
      <c r="D98" s="116">
        <v>426980.44011946401</v>
      </c>
      <c r="E98" s="116">
        <v>6074901.9967991496</v>
      </c>
      <c r="F98" s="60" t="s">
        <v>73</v>
      </c>
      <c r="H98" s="60" t="s">
        <v>9</v>
      </c>
      <c r="I98" s="62" t="s">
        <v>10</v>
      </c>
      <c r="J98" s="60" t="s">
        <v>46</v>
      </c>
      <c r="L98" s="60" t="s">
        <v>248</v>
      </c>
      <c r="M98" s="123" t="s">
        <v>437</v>
      </c>
      <c r="O98" s="60">
        <v>23.899999618530298</v>
      </c>
      <c r="P98" s="60">
        <v>5.6100001335143999</v>
      </c>
      <c r="Q98" s="124">
        <v>0.12570899724960299</v>
      </c>
      <c r="S98" s="125">
        <v>0.51192599534988403</v>
      </c>
      <c r="T98" s="125"/>
      <c r="U98" s="83">
        <v>1889</v>
      </c>
      <c r="V98" s="63">
        <v>2.1121465345200199</v>
      </c>
      <c r="W98" s="63">
        <v>1.9348390018053301</v>
      </c>
      <c r="X98" s="63">
        <v>3.3411267931788635</v>
      </c>
      <c r="Y98" s="60" t="s">
        <v>1027</v>
      </c>
      <c r="AA98" s="62" t="s">
        <v>1019</v>
      </c>
      <c r="AB98" s="63">
        <v>77.949155300747506</v>
      </c>
      <c r="AC98" s="63">
        <v>0.121164490104789</v>
      </c>
      <c r="AD98" s="63">
        <v>11.934702275321699</v>
      </c>
      <c r="AE98" s="63"/>
      <c r="AF98" s="63">
        <v>2.64433220080211</v>
      </c>
      <c r="AG98" s="63">
        <v>6.0582245052394498E-2</v>
      </c>
      <c r="AH98" s="63">
        <v>0.413978674524695</v>
      </c>
      <c r="AI98" s="63">
        <v>0.77747214483906202</v>
      </c>
      <c r="AJ98" s="63">
        <v>5.5533724631361601</v>
      </c>
      <c r="AK98" s="63">
        <v>0.52504612378741899</v>
      </c>
      <c r="AL98" s="63">
        <v>2.0194081684131501E-2</v>
      </c>
      <c r="AM98" s="63"/>
      <c r="AN98" s="63">
        <v>0.33</v>
      </c>
      <c r="AO98" s="63">
        <v>0.05</v>
      </c>
      <c r="AP98" s="63"/>
      <c r="AQ98" s="63"/>
      <c r="AR98" s="63"/>
      <c r="AS98" s="63"/>
      <c r="AT98" s="63"/>
      <c r="AU98" s="63">
        <v>8</v>
      </c>
      <c r="AV98" s="63"/>
      <c r="AW98" s="63">
        <v>87</v>
      </c>
      <c r="AX98" s="63"/>
      <c r="AY98" s="63"/>
      <c r="AZ98" s="63"/>
      <c r="BA98" s="63">
        <v>12</v>
      </c>
      <c r="BB98" s="63"/>
      <c r="BC98" s="63">
        <v>151</v>
      </c>
      <c r="BD98" s="63">
        <v>78</v>
      </c>
      <c r="BE98" s="63">
        <v>2.2000000000000002</v>
      </c>
      <c r="BF98" s="63"/>
      <c r="BG98" s="63">
        <v>3.05</v>
      </c>
      <c r="BH98" s="63"/>
      <c r="BI98" s="63">
        <v>2.7</v>
      </c>
      <c r="BJ98" s="63">
        <v>131</v>
      </c>
      <c r="BK98" s="63">
        <v>41</v>
      </c>
      <c r="BL98" s="63">
        <v>3.88</v>
      </c>
      <c r="BM98" s="63"/>
      <c r="BN98" s="63">
        <v>27.5</v>
      </c>
      <c r="BO98" s="63">
        <v>60.6</v>
      </c>
      <c r="BP98" s="63"/>
      <c r="BQ98" s="63">
        <v>23.9</v>
      </c>
      <c r="BR98" s="63">
        <v>5.61</v>
      </c>
      <c r="BS98" s="63">
        <v>0.87</v>
      </c>
      <c r="BT98" s="63"/>
      <c r="BU98" s="63">
        <v>0.57999999999999996</v>
      </c>
      <c r="BV98" s="63">
        <v>5.65</v>
      </c>
      <c r="BW98" s="63"/>
      <c r="BX98" s="63"/>
      <c r="BY98" s="63"/>
      <c r="BZ98" s="63">
        <v>4.29</v>
      </c>
      <c r="CA98" s="63">
        <v>0.74</v>
      </c>
      <c r="CB98" s="63"/>
      <c r="CC98" s="63"/>
      <c r="CD98" s="63"/>
      <c r="CE98" s="63"/>
      <c r="CF98" s="63"/>
      <c r="CG98" s="63"/>
      <c r="CH98" s="63"/>
      <c r="CI98" s="63"/>
      <c r="CJ98" s="63"/>
      <c r="CK98" s="60" t="s">
        <v>66</v>
      </c>
      <c r="CL98" s="62" t="s">
        <v>1022</v>
      </c>
      <c r="CS98" s="58" t="s">
        <v>1019</v>
      </c>
    </row>
    <row r="99" spans="1:97" ht="21.75" customHeight="1" x14ac:dyDescent="0.25">
      <c r="A99" s="64" t="s">
        <v>249</v>
      </c>
      <c r="B99" s="58">
        <v>83</v>
      </c>
      <c r="C99" s="58">
        <v>14</v>
      </c>
      <c r="D99" s="116">
        <v>375276.80086314899</v>
      </c>
      <c r="E99" s="116">
        <v>5986964.3094033897</v>
      </c>
      <c r="F99" s="60" t="s">
        <v>29</v>
      </c>
      <c r="H99" s="60" t="s">
        <v>9</v>
      </c>
      <c r="I99" s="62" t="s">
        <v>10</v>
      </c>
      <c r="J99" s="60" t="s">
        <v>46</v>
      </c>
      <c r="L99" s="60" t="s">
        <v>47</v>
      </c>
      <c r="M99" s="123" t="s">
        <v>1234</v>
      </c>
      <c r="O99" s="60">
        <v>3.8690000000000002</v>
      </c>
      <c r="P99" s="60">
        <v>0.97050000000000003</v>
      </c>
      <c r="Q99" s="124">
        <v>0.151642</v>
      </c>
      <c r="S99" s="125">
        <v>0.51226799999999995</v>
      </c>
      <c r="T99" s="125"/>
      <c r="U99" s="83">
        <v>1880</v>
      </c>
      <c r="V99" s="60" t="s">
        <v>18</v>
      </c>
      <c r="W99" s="83" t="s">
        <v>18</v>
      </c>
      <c r="X99" s="63">
        <v>3.7026505268318783</v>
      </c>
      <c r="Y99" s="60" t="s">
        <v>1027</v>
      </c>
      <c r="AA99" s="62" t="s">
        <v>1019</v>
      </c>
      <c r="AB99" s="63">
        <v>70.599998474121094</v>
      </c>
      <c r="AC99" s="63">
        <v>0.28999999165535001</v>
      </c>
      <c r="AD99" s="63">
        <v>13.1000003814697</v>
      </c>
      <c r="AE99" s="63">
        <v>2.9500000476837198</v>
      </c>
      <c r="AF99" s="63">
        <v>4</v>
      </c>
      <c r="AG99" s="63">
        <v>0.140000000596046</v>
      </c>
      <c r="AH99" s="63">
        <v>0.81000000238418601</v>
      </c>
      <c r="AI99" s="63">
        <v>5.1900000572204599</v>
      </c>
      <c r="AJ99" s="63">
        <v>2.5999999046325701</v>
      </c>
      <c r="AK99" s="63">
        <v>0.43000000715255698</v>
      </c>
      <c r="AL99" s="63">
        <v>0.10000000149011599</v>
      </c>
      <c r="AM99" s="63">
        <v>0.20000000298023199</v>
      </c>
      <c r="AN99" s="63"/>
      <c r="AO99" s="63"/>
      <c r="AP99" s="63">
        <v>10</v>
      </c>
      <c r="AQ99" s="63">
        <v>-10</v>
      </c>
      <c r="AR99" s="63">
        <v>82</v>
      </c>
      <c r="AS99" s="63">
        <v>19</v>
      </c>
      <c r="AT99" s="63">
        <v>27</v>
      </c>
      <c r="AU99" s="63">
        <v>22</v>
      </c>
      <c r="AV99" s="63">
        <v>2</v>
      </c>
      <c r="AW99" s="63">
        <v>64</v>
      </c>
      <c r="AX99" s="63">
        <v>-0.20000000298023199</v>
      </c>
      <c r="AY99" s="63">
        <v>0.5</v>
      </c>
      <c r="AZ99" s="63">
        <v>0</v>
      </c>
      <c r="BA99" s="63">
        <v>6.9000000953674299</v>
      </c>
      <c r="BB99" s="63">
        <v>0.15000000596046401</v>
      </c>
      <c r="BC99" s="63">
        <v>172</v>
      </c>
      <c r="BD99" s="63">
        <v>245</v>
      </c>
      <c r="BE99" s="63">
        <v>5.0000000745058101E-2</v>
      </c>
      <c r="BF99" s="63">
        <v>12</v>
      </c>
      <c r="BG99" s="63">
        <v>1.29999995231628</v>
      </c>
      <c r="BH99" s="63">
        <v>1.20000004768372</v>
      </c>
      <c r="BI99" s="63">
        <v>0.5</v>
      </c>
      <c r="BJ99" s="63">
        <v>18</v>
      </c>
      <c r="BK99" s="63">
        <v>9.8999996185302699</v>
      </c>
      <c r="BL99" s="63">
        <v>0.41999998688697798</v>
      </c>
      <c r="BM99" s="63">
        <v>0.20999999344348899</v>
      </c>
      <c r="BN99" s="63">
        <v>3.9000000953674299</v>
      </c>
      <c r="BO99" s="63">
        <v>7.9000000953674299</v>
      </c>
      <c r="BP99" s="63">
        <v>0.93000000715255704</v>
      </c>
      <c r="BQ99" s="63">
        <v>3.9000000953674299</v>
      </c>
      <c r="BR99" s="63">
        <v>1</v>
      </c>
      <c r="BS99" s="63">
        <v>0.5</v>
      </c>
      <c r="BT99" s="63">
        <v>1.29999995231628</v>
      </c>
      <c r="BU99" s="63">
        <v>0.239999994635582</v>
      </c>
      <c r="BV99" s="63">
        <v>1.5</v>
      </c>
      <c r="BW99" s="63">
        <v>0.34000000357627902</v>
      </c>
      <c r="BX99" s="63">
        <v>1</v>
      </c>
      <c r="BY99" s="63">
        <v>0.15999999642372101</v>
      </c>
      <c r="BZ99" s="63">
        <v>1.20000004768372</v>
      </c>
      <c r="CA99" s="63">
        <v>0.20999999344348899</v>
      </c>
      <c r="CB99" s="63"/>
      <c r="CC99" s="63"/>
      <c r="CD99" s="63"/>
      <c r="CE99" s="63"/>
      <c r="CF99" s="63"/>
      <c r="CG99" s="63"/>
      <c r="CH99" s="63"/>
      <c r="CI99" s="63"/>
      <c r="CJ99" s="63"/>
      <c r="CK99" s="60" t="s">
        <v>19</v>
      </c>
      <c r="CL99" s="62" t="s">
        <v>1019</v>
      </c>
      <c r="CS99" s="58" t="s">
        <v>1019</v>
      </c>
    </row>
    <row r="100" spans="1:97" ht="21.75" customHeight="1" x14ac:dyDescent="0.25">
      <c r="A100" s="61" t="s">
        <v>250</v>
      </c>
      <c r="B100" s="58">
        <v>83</v>
      </c>
      <c r="C100" s="58">
        <v>14</v>
      </c>
      <c r="D100" s="116">
        <v>399240.38310821803</v>
      </c>
      <c r="E100" s="116">
        <v>6071542.1316183396</v>
      </c>
      <c r="F100" s="62" t="s">
        <v>42</v>
      </c>
      <c r="G100" s="62" t="s">
        <v>251</v>
      </c>
      <c r="H100" s="62" t="s">
        <v>9</v>
      </c>
      <c r="I100" s="62" t="s">
        <v>10</v>
      </c>
      <c r="J100" s="62" t="s">
        <v>11</v>
      </c>
      <c r="K100" s="62"/>
      <c r="L100" s="62" t="s">
        <v>252</v>
      </c>
      <c r="M100" s="62" t="s">
        <v>253</v>
      </c>
      <c r="N100" s="62"/>
      <c r="O100" s="65">
        <v>13.05</v>
      </c>
      <c r="P100" s="65">
        <v>2.54</v>
      </c>
      <c r="Q100" s="122">
        <v>0.11622</v>
      </c>
      <c r="R100" s="62"/>
      <c r="S100" s="76">
        <v>0.51178199999999996</v>
      </c>
      <c r="T100" s="76">
        <v>1.9000000000000001E-5</v>
      </c>
      <c r="U100" s="71">
        <v>1864</v>
      </c>
      <c r="V100" s="65">
        <v>2.1307106695781299</v>
      </c>
      <c r="W100" s="65">
        <v>1.97284522182734</v>
      </c>
      <c r="X100" s="65">
        <v>2.3187275903503193</v>
      </c>
      <c r="Y100" s="62" t="s">
        <v>1060</v>
      </c>
      <c r="Z100" s="62"/>
      <c r="AA100" s="62" t="s">
        <v>1019</v>
      </c>
      <c r="AB100" s="65">
        <v>65.047996520996094</v>
      </c>
      <c r="AC100" s="65">
        <v>0.23899999260902399</v>
      </c>
      <c r="AD100" s="65">
        <v>16.499000549316399</v>
      </c>
      <c r="AE100" s="65">
        <v>2.2320001125335698</v>
      </c>
      <c r="AF100" s="65">
        <v>1.6000000238418599</v>
      </c>
      <c r="AG100" s="65">
        <v>0.115000002086163</v>
      </c>
      <c r="AH100" s="65">
        <v>1.5249999761581401</v>
      </c>
      <c r="AI100" s="65">
        <v>5.65100002288818</v>
      </c>
      <c r="AJ100" s="65">
        <v>3.5290000438690199</v>
      </c>
      <c r="AK100" s="65">
        <v>1.7599999904632599</v>
      </c>
      <c r="AL100" s="65">
        <v>0.129999995231628</v>
      </c>
      <c r="AM100" s="65">
        <v>0.950999975204468</v>
      </c>
      <c r="AN100" s="65"/>
      <c r="AO100" s="65"/>
      <c r="AP100" s="65">
        <v>14.334699630737299</v>
      </c>
      <c r="AQ100" s="65">
        <v>0</v>
      </c>
      <c r="AR100" s="65">
        <v>0</v>
      </c>
      <c r="AS100" s="65">
        <v>8.0929002761840803</v>
      </c>
      <c r="AT100" s="65">
        <v>59.243301391601598</v>
      </c>
      <c r="AU100" s="65">
        <v>0</v>
      </c>
      <c r="AV100" s="65">
        <v>4.6322999000549299</v>
      </c>
      <c r="AW100" s="65">
        <v>41.030799865722699</v>
      </c>
      <c r="AX100" s="65">
        <v>0</v>
      </c>
      <c r="AY100" s="65">
        <v>0</v>
      </c>
      <c r="AZ100" s="65">
        <v>128.92370605468801</v>
      </c>
      <c r="BA100" s="65">
        <v>28.449600219726602</v>
      </c>
      <c r="BB100" s="65">
        <v>0</v>
      </c>
      <c r="BC100" s="65">
        <v>763.348876953125</v>
      </c>
      <c r="BD100" s="65">
        <v>549.99182128906295</v>
      </c>
      <c r="BE100" s="65">
        <v>0</v>
      </c>
      <c r="BF100" s="65">
        <v>14.970399856567401</v>
      </c>
      <c r="BG100" s="65">
        <v>0.10090000182390201</v>
      </c>
      <c r="BH100" s="65">
        <v>2.7555000782012899</v>
      </c>
      <c r="BI100" s="65">
        <v>2.2118000984191899</v>
      </c>
      <c r="BJ100" s="65">
        <v>69.792297363281307</v>
      </c>
      <c r="BK100" s="65">
        <v>8.6049995422363299</v>
      </c>
      <c r="BL100" s="65">
        <v>2.6273000240325901</v>
      </c>
      <c r="BM100" s="65">
        <v>0</v>
      </c>
      <c r="BN100" s="65">
        <v>14.132599830627401</v>
      </c>
      <c r="BO100" s="65">
        <v>28.8826007843018</v>
      </c>
      <c r="BP100" s="65">
        <v>3.3861999511718799</v>
      </c>
      <c r="BQ100" s="65">
        <v>13.123399734497101</v>
      </c>
      <c r="BR100" s="65">
        <v>2.5627999305725102</v>
      </c>
      <c r="BS100" s="65">
        <v>0.70770001411437999</v>
      </c>
      <c r="BT100" s="65">
        <v>1.8614000082016</v>
      </c>
      <c r="BU100" s="65">
        <v>0.277900010347366</v>
      </c>
      <c r="BV100" s="65">
        <v>1.6267999410629299</v>
      </c>
      <c r="BW100" s="65">
        <v>0.32870000600814803</v>
      </c>
      <c r="BX100" s="65">
        <v>0.97699999809265103</v>
      </c>
      <c r="BY100" s="65">
        <v>0.14419999718666099</v>
      </c>
      <c r="BZ100" s="65">
        <v>1.0372999906539899</v>
      </c>
      <c r="CA100" s="65">
        <v>13.2347002029419</v>
      </c>
      <c r="CB100" s="65"/>
      <c r="CC100" s="65"/>
      <c r="CD100" s="65"/>
      <c r="CE100" s="65"/>
      <c r="CF100" s="65"/>
      <c r="CG100" s="65"/>
      <c r="CH100" s="65"/>
      <c r="CI100" s="65"/>
      <c r="CJ100" s="65"/>
      <c r="CK100" s="62" t="s">
        <v>19</v>
      </c>
      <c r="CL100" s="62" t="s">
        <v>1022</v>
      </c>
      <c r="CM100" s="62"/>
      <c r="CN100" s="62"/>
      <c r="CO100" s="62"/>
      <c r="CP100" s="62"/>
      <c r="CQ100" s="62"/>
      <c r="CR100" s="62"/>
      <c r="CS100" s="58" t="s">
        <v>1019</v>
      </c>
    </row>
    <row r="101" spans="1:97" ht="21.75" customHeight="1" x14ac:dyDescent="0.25">
      <c r="A101" s="61" t="s">
        <v>254</v>
      </c>
      <c r="B101" s="58">
        <v>83</v>
      </c>
      <c r="C101" s="58">
        <v>14</v>
      </c>
      <c r="D101" s="116">
        <v>376520.89382656699</v>
      </c>
      <c r="E101" s="116">
        <v>6077422.4567671604</v>
      </c>
      <c r="F101" s="62" t="s">
        <v>42</v>
      </c>
      <c r="G101" s="62" t="s">
        <v>255</v>
      </c>
      <c r="H101" s="62" t="s">
        <v>9</v>
      </c>
      <c r="I101" s="62" t="s">
        <v>16</v>
      </c>
      <c r="J101" s="62" t="s">
        <v>22</v>
      </c>
      <c r="K101" s="62"/>
      <c r="L101" s="62" t="s">
        <v>1142</v>
      </c>
      <c r="M101" s="62" t="s">
        <v>256</v>
      </c>
      <c r="N101" s="62"/>
      <c r="O101" s="65">
        <v>15.6985588028762</v>
      </c>
      <c r="P101" s="65">
        <v>2.9872974406716</v>
      </c>
      <c r="Q101" s="122">
        <v>0.11748</v>
      </c>
      <c r="R101" s="62"/>
      <c r="S101" s="76">
        <v>0.51180400000000004</v>
      </c>
      <c r="T101" s="76"/>
      <c r="U101" s="71">
        <v>1845</v>
      </c>
      <c r="V101" s="65">
        <v>2.12394741291636</v>
      </c>
      <c r="W101" s="65">
        <v>1.96359834140529</v>
      </c>
      <c r="X101" s="65">
        <v>2.5023527258606832</v>
      </c>
      <c r="Y101" s="62" t="s">
        <v>1060</v>
      </c>
      <c r="Z101" s="62"/>
      <c r="AA101" s="62" t="s">
        <v>1019</v>
      </c>
      <c r="AB101" s="65">
        <v>59.910999298095703</v>
      </c>
      <c r="AC101" s="65">
        <v>0.53100001811981201</v>
      </c>
      <c r="AD101" s="65">
        <v>16.280000686645501</v>
      </c>
      <c r="AE101" s="65">
        <v>2.49600005149841</v>
      </c>
      <c r="AF101" s="65">
        <v>3.5499999523162802</v>
      </c>
      <c r="AG101" s="65">
        <v>0.104999996721745</v>
      </c>
      <c r="AH101" s="65">
        <v>3.7119998931884801</v>
      </c>
      <c r="AI101" s="65">
        <v>5.9310002326965297</v>
      </c>
      <c r="AJ101" s="65">
        <v>4.0819997787475604</v>
      </c>
      <c r="AK101" s="65">
        <v>1.63300001621246</v>
      </c>
      <c r="AL101" s="65">
        <v>0.17000000178813901</v>
      </c>
      <c r="AM101" s="65">
        <v>0.89200001955032304</v>
      </c>
      <c r="AN101" s="65"/>
      <c r="AO101" s="65"/>
      <c r="AP101" s="65">
        <v>107.470596313477</v>
      </c>
      <c r="AQ101" s="65">
        <v>62.411201477050803</v>
      </c>
      <c r="AR101" s="65">
        <v>0</v>
      </c>
      <c r="AS101" s="65">
        <v>20.1550998687744</v>
      </c>
      <c r="AT101" s="65">
        <v>128.70390319824199</v>
      </c>
      <c r="AU101" s="65">
        <v>26.4983005523682</v>
      </c>
      <c r="AV101" s="65">
        <v>5.2513999938964799</v>
      </c>
      <c r="AW101" s="65">
        <v>75.362800598144503</v>
      </c>
      <c r="AX101" s="65">
        <v>0</v>
      </c>
      <c r="AY101" s="65">
        <v>0</v>
      </c>
      <c r="AZ101" s="65">
        <v>87.107002258300795</v>
      </c>
      <c r="BA101" s="65">
        <v>30.551500320434599</v>
      </c>
      <c r="BB101" s="65">
        <v>0</v>
      </c>
      <c r="BC101" s="65">
        <v>618.3671875</v>
      </c>
      <c r="BD101" s="65">
        <v>636.032470703125</v>
      </c>
      <c r="BE101" s="65">
        <v>0</v>
      </c>
      <c r="BF101" s="65">
        <v>20.1373996734619</v>
      </c>
      <c r="BG101" s="65">
        <v>1.0879000425338701</v>
      </c>
      <c r="BH101" s="65">
        <v>3.4244000911712602</v>
      </c>
      <c r="BI101" s="65">
        <v>2.2088999748229998</v>
      </c>
      <c r="BJ101" s="65">
        <v>52.995800018310497</v>
      </c>
      <c r="BK101" s="65">
        <v>8.2965002059936506</v>
      </c>
      <c r="BL101" s="65">
        <v>2.1401998996734601</v>
      </c>
      <c r="BM101" s="65">
        <v>0</v>
      </c>
      <c r="BN101" s="65">
        <v>12.6930999755859</v>
      </c>
      <c r="BO101" s="65">
        <v>29.386600494384801</v>
      </c>
      <c r="BP101" s="65">
        <v>3.65619993209839</v>
      </c>
      <c r="BQ101" s="65">
        <v>15.2910003662109</v>
      </c>
      <c r="BR101" s="65">
        <v>3.0438001155853298</v>
      </c>
      <c r="BS101" s="65">
        <v>0.86339998245239302</v>
      </c>
      <c r="BT101" s="65">
        <v>2.3517000675201398</v>
      </c>
      <c r="BU101" s="65">
        <v>0.30009999871254001</v>
      </c>
      <c r="BV101" s="65">
        <v>1.7108000516891499</v>
      </c>
      <c r="BW101" s="65">
        <v>0.33059999346733099</v>
      </c>
      <c r="BX101" s="65">
        <v>0.888300001621246</v>
      </c>
      <c r="BY101" s="65">
        <v>0.12649999558925601</v>
      </c>
      <c r="BZ101" s="65">
        <v>0.83209997415542603</v>
      </c>
      <c r="CA101" s="65">
        <v>0.117399998009205</v>
      </c>
      <c r="CB101" s="65"/>
      <c r="CC101" s="65"/>
      <c r="CD101" s="65"/>
      <c r="CE101" s="65"/>
      <c r="CF101" s="65"/>
      <c r="CG101" s="65"/>
      <c r="CH101" s="65"/>
      <c r="CI101" s="65"/>
      <c r="CJ101" s="65"/>
      <c r="CK101" s="62" t="s">
        <v>19</v>
      </c>
      <c r="CL101" s="62" t="s">
        <v>1022</v>
      </c>
      <c r="CM101" s="62"/>
      <c r="CN101" s="62"/>
      <c r="CO101" s="62"/>
      <c r="CP101" s="62"/>
      <c r="CQ101" s="62"/>
      <c r="CR101" s="62"/>
      <c r="CS101" s="58" t="s">
        <v>1019</v>
      </c>
    </row>
    <row r="102" spans="1:97" ht="21.75" customHeight="1" x14ac:dyDescent="0.25">
      <c r="A102" s="61" t="s">
        <v>257</v>
      </c>
      <c r="B102" s="58">
        <v>83</v>
      </c>
      <c r="C102" s="58">
        <v>14</v>
      </c>
      <c r="D102" s="126">
        <v>442834.761048685</v>
      </c>
      <c r="E102" s="126">
        <v>6088467.0729023796</v>
      </c>
      <c r="F102" s="62" t="s">
        <v>73</v>
      </c>
      <c r="G102" s="62"/>
      <c r="H102" s="62" t="s">
        <v>9</v>
      </c>
      <c r="I102" s="62" t="s">
        <v>10</v>
      </c>
      <c r="J102" s="62"/>
      <c r="K102" s="62"/>
      <c r="L102" s="62" t="s">
        <v>1058</v>
      </c>
      <c r="M102" s="62" t="s">
        <v>1233</v>
      </c>
      <c r="N102" s="62"/>
      <c r="O102" s="62">
        <v>17.86</v>
      </c>
      <c r="P102" s="62">
        <v>3.68</v>
      </c>
      <c r="Q102" s="122">
        <v>0.12443</v>
      </c>
      <c r="R102" s="62">
        <v>1.8000000000000001E-4</v>
      </c>
      <c r="S102" s="76">
        <v>0.51193200000000005</v>
      </c>
      <c r="T102" s="76">
        <v>3.3000000000000003E-5</v>
      </c>
      <c r="U102" s="71">
        <v>1891</v>
      </c>
      <c r="V102" s="65">
        <v>2.0719800515062503</v>
      </c>
      <c r="W102" s="65">
        <v>1.8964052272738559</v>
      </c>
      <c r="X102" s="65">
        <v>3.789228817611662</v>
      </c>
      <c r="Y102" s="62" t="s">
        <v>1027</v>
      </c>
      <c r="Z102" s="62"/>
      <c r="AA102" s="62"/>
      <c r="AB102" s="65">
        <v>74.699996948242202</v>
      </c>
      <c r="AC102" s="65">
        <v>0.140000000596046</v>
      </c>
      <c r="AD102" s="65">
        <v>12.050000190734901</v>
      </c>
      <c r="AE102" s="65">
        <v>1.5650000572204601</v>
      </c>
      <c r="AF102" s="65">
        <v>1.6499999761581401</v>
      </c>
      <c r="AG102" s="65">
        <v>5.9999998658895499E-2</v>
      </c>
      <c r="AH102" s="65">
        <v>0.38999998569488498</v>
      </c>
      <c r="AI102" s="65">
        <v>1.32500004768372</v>
      </c>
      <c r="AJ102" s="65">
        <v>3.25</v>
      </c>
      <c r="AK102" s="65">
        <v>4.6599998474121103</v>
      </c>
      <c r="AL102" s="65">
        <v>-9.9999997764825804E-3</v>
      </c>
      <c r="AM102" s="65">
        <v>0.25</v>
      </c>
      <c r="AN102" s="65">
        <v>0</v>
      </c>
      <c r="AO102" s="65">
        <v>0</v>
      </c>
      <c r="AP102" s="65">
        <v>15.5</v>
      </c>
      <c r="AQ102" s="65">
        <v>-10</v>
      </c>
      <c r="AR102" s="65">
        <v>-5</v>
      </c>
      <c r="AS102" s="65">
        <v>6.6999998092651403</v>
      </c>
      <c r="AT102" s="65">
        <v>7</v>
      </c>
      <c r="AU102" s="65">
        <v>-10</v>
      </c>
      <c r="AV102" s="65">
        <v>4</v>
      </c>
      <c r="AW102" s="65">
        <v>35</v>
      </c>
      <c r="AX102" s="65">
        <v>-0.20000000298023199</v>
      </c>
      <c r="AY102" s="65">
        <v>1.1499999761581401</v>
      </c>
      <c r="AZ102" s="65">
        <v>0</v>
      </c>
      <c r="BA102" s="65">
        <v>89</v>
      </c>
      <c r="BB102" s="65">
        <v>1.1000000238418599</v>
      </c>
      <c r="BC102" s="65">
        <v>986</v>
      </c>
      <c r="BD102" s="65">
        <v>125</v>
      </c>
      <c r="BE102" s="65">
        <v>0.34000000357627902</v>
      </c>
      <c r="BF102" s="65">
        <v>11.5</v>
      </c>
      <c r="BG102" s="65">
        <v>0.479999989271164</v>
      </c>
      <c r="BH102" s="65">
        <v>8.8999996185302699</v>
      </c>
      <c r="BI102" s="65">
        <v>3.9500000476837198</v>
      </c>
      <c r="BJ102" s="65">
        <v>130.5</v>
      </c>
      <c r="BK102" s="65">
        <v>29</v>
      </c>
      <c r="BL102" s="65">
        <v>4.1999998092651403</v>
      </c>
      <c r="BM102" s="65">
        <v>1.45000004768372</v>
      </c>
      <c r="BN102" s="65">
        <v>26.5</v>
      </c>
      <c r="BO102" s="65">
        <v>53</v>
      </c>
      <c r="BP102" s="65">
        <v>6</v>
      </c>
      <c r="BQ102" s="65">
        <v>22</v>
      </c>
      <c r="BR102" s="65">
        <v>4.25</v>
      </c>
      <c r="BS102" s="65">
        <v>0.60000002384185802</v>
      </c>
      <c r="BT102" s="65">
        <v>3.9500000476837198</v>
      </c>
      <c r="BU102" s="65">
        <v>0.644999980926514</v>
      </c>
      <c r="BV102" s="65">
        <v>4.3000001907348597</v>
      </c>
      <c r="BW102" s="65">
        <v>0.93500000238418601</v>
      </c>
      <c r="BX102" s="65">
        <v>2.7999999523162802</v>
      </c>
      <c r="BY102" s="65">
        <v>0.47499999403953602</v>
      </c>
      <c r="BZ102" s="65">
        <v>3.25</v>
      </c>
      <c r="CA102" s="65">
        <v>0.54500001668930098</v>
      </c>
      <c r="CB102" s="65">
        <v>-0.20000000298023199</v>
      </c>
      <c r="CC102" s="65">
        <v>4.9999998882412902E-3</v>
      </c>
      <c r="CD102" s="65">
        <v>1.29999995231628</v>
      </c>
      <c r="CE102" s="65">
        <v>0.15000000596046401</v>
      </c>
      <c r="CF102" s="65">
        <v>0</v>
      </c>
      <c r="CG102" s="65">
        <v>1.45000004768372</v>
      </c>
      <c r="CH102" s="65"/>
      <c r="CI102" s="65"/>
      <c r="CJ102" s="65"/>
      <c r="CS102" s="60" t="s">
        <v>1110</v>
      </c>
    </row>
    <row r="103" spans="1:97" ht="21.75" customHeight="1" x14ac:dyDescent="0.25">
      <c r="A103" s="64" t="s">
        <v>258</v>
      </c>
      <c r="B103" s="58">
        <v>83</v>
      </c>
      <c r="C103" s="58">
        <v>14</v>
      </c>
      <c r="D103" s="116">
        <v>345441.14181582001</v>
      </c>
      <c r="E103" s="116">
        <v>6003728.0728079397</v>
      </c>
      <c r="F103" s="60" t="s">
        <v>29</v>
      </c>
      <c r="H103" s="60" t="s">
        <v>9</v>
      </c>
      <c r="I103" s="62" t="s">
        <v>10</v>
      </c>
      <c r="J103" s="60" t="s">
        <v>46</v>
      </c>
      <c r="L103" s="60" t="s">
        <v>47</v>
      </c>
      <c r="M103" s="123" t="s">
        <v>1200</v>
      </c>
      <c r="O103" s="60">
        <v>21.344000000000001</v>
      </c>
      <c r="P103" s="60">
        <v>4.3070000000000004</v>
      </c>
      <c r="Q103" s="124">
        <v>0.121958</v>
      </c>
      <c r="S103" s="125">
        <v>0.51188999999999996</v>
      </c>
      <c r="T103" s="125"/>
      <c r="U103" s="83">
        <v>1880</v>
      </c>
      <c r="V103" s="63">
        <v>2.08557307697926</v>
      </c>
      <c r="W103" s="63">
        <v>1.91551687050099</v>
      </c>
      <c r="X103" s="63">
        <v>3.5106922585458098</v>
      </c>
      <c r="Y103" s="60" t="s">
        <v>1027</v>
      </c>
      <c r="AA103" s="60" t="s">
        <v>1065</v>
      </c>
      <c r="AB103" s="63">
        <v>57.900001525878899</v>
      </c>
      <c r="AC103" s="63">
        <v>0.75</v>
      </c>
      <c r="AD103" s="63">
        <v>16</v>
      </c>
      <c r="AE103" s="63">
        <v>2.1300001144409202</v>
      </c>
      <c r="AF103" s="63">
        <v>5.0999999046325701</v>
      </c>
      <c r="AG103" s="63">
        <v>0.119999997317791</v>
      </c>
      <c r="AH103" s="63">
        <v>3.9100000858306898</v>
      </c>
      <c r="AI103" s="63">
        <v>7.0999999046325701</v>
      </c>
      <c r="AJ103" s="63">
        <v>3.7000000476837198</v>
      </c>
      <c r="AK103" s="63">
        <v>1.6799999475479099</v>
      </c>
      <c r="AL103" s="63">
        <v>0.140000000596046</v>
      </c>
      <c r="AM103" s="63">
        <v>0.60000002384185802</v>
      </c>
      <c r="AN103" s="63"/>
      <c r="AO103" s="63"/>
      <c r="AP103" s="63">
        <v>51</v>
      </c>
      <c r="AQ103" s="63">
        <v>19</v>
      </c>
      <c r="AR103" s="63">
        <v>57</v>
      </c>
      <c r="AS103" s="63">
        <v>23</v>
      </c>
      <c r="AT103" s="63">
        <v>160</v>
      </c>
      <c r="AU103" s="63">
        <v>37</v>
      </c>
      <c r="AV103" s="63">
        <v>4</v>
      </c>
      <c r="AW103" s="63">
        <v>70</v>
      </c>
      <c r="AX103" s="63">
        <v>-0.20000000298023199</v>
      </c>
      <c r="AY103" s="63">
        <v>1.20000004768372</v>
      </c>
      <c r="AZ103" s="63">
        <v>0</v>
      </c>
      <c r="BA103" s="63">
        <v>29</v>
      </c>
      <c r="BB103" s="63">
        <v>0.490000009536743</v>
      </c>
      <c r="BC103" s="63">
        <v>415</v>
      </c>
      <c r="BD103" s="63">
        <v>430</v>
      </c>
      <c r="BE103" s="63">
        <v>0.18000000715255701</v>
      </c>
      <c r="BF103" s="63">
        <v>18</v>
      </c>
      <c r="BG103" s="63">
        <v>0.99000000953674305</v>
      </c>
      <c r="BH103" s="63">
        <v>6</v>
      </c>
      <c r="BI103" s="63">
        <v>2.7999999523162802</v>
      </c>
      <c r="BJ103" s="63">
        <v>118</v>
      </c>
      <c r="BK103" s="63">
        <v>19</v>
      </c>
      <c r="BL103" s="63">
        <v>3.7000000476837198</v>
      </c>
      <c r="BM103" s="63">
        <v>1.3999999761581401</v>
      </c>
      <c r="BN103" s="63">
        <v>19</v>
      </c>
      <c r="BO103" s="63">
        <v>43</v>
      </c>
      <c r="BP103" s="63">
        <v>5.3000001907348597</v>
      </c>
      <c r="BQ103" s="63">
        <v>21</v>
      </c>
      <c r="BR103" s="63">
        <v>4.3000001907348597</v>
      </c>
      <c r="BS103" s="63">
        <v>1.1000000238418599</v>
      </c>
      <c r="BT103" s="63">
        <v>3.7000000476837198</v>
      </c>
      <c r="BU103" s="63">
        <v>0.54000002145767201</v>
      </c>
      <c r="BV103" s="63">
        <v>3.0999999046325701</v>
      </c>
      <c r="BW103" s="63">
        <v>0.63999998569488503</v>
      </c>
      <c r="BX103" s="63">
        <v>1.70000004768372</v>
      </c>
      <c r="BY103" s="63">
        <v>0.270000010728836</v>
      </c>
      <c r="BZ103" s="63">
        <v>1.79999995231628</v>
      </c>
      <c r="CA103" s="63">
        <v>0.28999999165535001</v>
      </c>
      <c r="CB103" s="63"/>
      <c r="CC103" s="63"/>
      <c r="CD103" s="63"/>
      <c r="CE103" s="63"/>
      <c r="CF103" s="63"/>
      <c r="CG103" s="63"/>
      <c r="CH103" s="63"/>
      <c r="CI103" s="63"/>
      <c r="CJ103" s="63"/>
      <c r="CK103" s="60" t="s">
        <v>19</v>
      </c>
      <c r="CL103" s="60" t="s">
        <v>1065</v>
      </c>
      <c r="CS103" s="58" t="s">
        <v>1019</v>
      </c>
    </row>
    <row r="104" spans="1:97" ht="21.75" customHeight="1" x14ac:dyDescent="0.25">
      <c r="A104" s="64" t="s">
        <v>259</v>
      </c>
      <c r="B104" s="58">
        <v>83</v>
      </c>
      <c r="C104" s="58">
        <v>14</v>
      </c>
      <c r="D104" s="126">
        <v>480045.295926183</v>
      </c>
      <c r="E104" s="126">
        <v>6029384.1686659101</v>
      </c>
      <c r="F104" s="60" t="s">
        <v>29</v>
      </c>
      <c r="G104" s="60" t="s">
        <v>138</v>
      </c>
      <c r="H104" s="60" t="s">
        <v>80</v>
      </c>
      <c r="L104" s="60" t="s">
        <v>138</v>
      </c>
      <c r="M104" s="60" t="s">
        <v>260</v>
      </c>
      <c r="N104" s="60"/>
      <c r="O104" s="63">
        <v>28.94</v>
      </c>
      <c r="P104" s="63">
        <v>5.48</v>
      </c>
      <c r="Q104" s="124">
        <v>0.1145</v>
      </c>
      <c r="S104" s="125">
        <v>0.51177600000000001</v>
      </c>
      <c r="T104" s="125">
        <v>6.0000000000000002E-6</v>
      </c>
      <c r="U104" s="83">
        <v>1850</v>
      </c>
      <c r="V104" s="60">
        <v>2.12</v>
      </c>
      <c r="X104" s="63">
        <v>2.7</v>
      </c>
      <c r="Y104" s="60" t="s">
        <v>1026</v>
      </c>
      <c r="Z104" s="66"/>
      <c r="AA104" s="66" t="s">
        <v>1095</v>
      </c>
      <c r="AB104" s="63">
        <v>58.64</v>
      </c>
      <c r="AC104" s="63">
        <v>0.91700000000000004</v>
      </c>
      <c r="AD104" s="63">
        <v>17.260000000000002</v>
      </c>
      <c r="AE104" s="63">
        <v>9.31</v>
      </c>
      <c r="AF104" s="63"/>
      <c r="AG104" s="63">
        <v>0.106</v>
      </c>
      <c r="AH104" s="63">
        <v>3.63</v>
      </c>
      <c r="AI104" s="63">
        <v>3.15</v>
      </c>
      <c r="AJ104" s="63">
        <v>3.72</v>
      </c>
      <c r="AK104" s="63">
        <v>1.91</v>
      </c>
      <c r="AL104" s="63">
        <v>0.28999999999999998</v>
      </c>
      <c r="AM104" s="63">
        <v>0.3</v>
      </c>
      <c r="AN104" s="63"/>
      <c r="AO104" s="63"/>
      <c r="AP104" s="63">
        <v>120</v>
      </c>
      <c r="AQ104" s="63">
        <v>70</v>
      </c>
      <c r="AR104" s="63">
        <v>23</v>
      </c>
      <c r="AS104" s="63">
        <v>25</v>
      </c>
      <c r="AT104" s="63">
        <v>181</v>
      </c>
      <c r="AU104" s="63">
        <v>70</v>
      </c>
      <c r="AV104" s="63">
        <v>16</v>
      </c>
      <c r="AW104" s="63">
        <v>90</v>
      </c>
      <c r="AX104" s="63" t="s">
        <v>476</v>
      </c>
      <c r="AY104" s="63" t="s">
        <v>12</v>
      </c>
      <c r="AZ104" s="63"/>
      <c r="BA104" s="63">
        <v>51</v>
      </c>
      <c r="BB104" s="63">
        <v>1.5</v>
      </c>
      <c r="BC104" s="63">
        <v>508</v>
      </c>
      <c r="BD104" s="63">
        <v>328</v>
      </c>
      <c r="BE104" s="63">
        <v>0.27</v>
      </c>
      <c r="BF104" s="63">
        <v>20</v>
      </c>
      <c r="BG104" s="63">
        <v>0.28999999999999998</v>
      </c>
      <c r="BH104" s="63">
        <v>6.8</v>
      </c>
      <c r="BI104" s="63">
        <v>3.5</v>
      </c>
      <c r="BJ104" s="63">
        <v>152</v>
      </c>
      <c r="BK104" s="63">
        <v>19.7</v>
      </c>
      <c r="BL104" s="63">
        <v>2.98</v>
      </c>
      <c r="BM104" s="63">
        <v>1.22</v>
      </c>
      <c r="BN104" s="63">
        <v>29.5</v>
      </c>
      <c r="BO104" s="63">
        <v>57.7</v>
      </c>
      <c r="BP104" s="63">
        <v>7.05</v>
      </c>
      <c r="BQ104" s="63">
        <v>26.4</v>
      </c>
      <c r="BR104" s="63">
        <v>5.34</v>
      </c>
      <c r="BS104" s="63">
        <v>1.43</v>
      </c>
      <c r="BT104" s="63">
        <v>4.41</v>
      </c>
      <c r="BU104" s="63">
        <v>0.68</v>
      </c>
      <c r="BV104" s="63">
        <v>3.8</v>
      </c>
      <c r="BW104" s="63">
        <v>0.74</v>
      </c>
      <c r="BX104" s="63">
        <v>2.11</v>
      </c>
      <c r="BY104" s="63">
        <v>0.314</v>
      </c>
      <c r="BZ104" s="63">
        <v>2.08</v>
      </c>
      <c r="CA104" s="63">
        <v>0.34100000000000003</v>
      </c>
      <c r="CB104" s="63"/>
      <c r="CC104" s="63" t="s">
        <v>476</v>
      </c>
      <c r="CD104" s="63" t="s">
        <v>13</v>
      </c>
      <c r="CE104" s="63" t="s">
        <v>731</v>
      </c>
      <c r="CF104" s="63" t="s">
        <v>14</v>
      </c>
      <c r="CG104" s="63">
        <v>1</v>
      </c>
      <c r="CH104" s="63" t="s">
        <v>14</v>
      </c>
      <c r="CI104" s="63" t="s">
        <v>23</v>
      </c>
      <c r="CJ104" s="63">
        <v>2</v>
      </c>
      <c r="CL104" s="60" t="s">
        <v>1095</v>
      </c>
      <c r="CM104" s="60" t="s">
        <v>33</v>
      </c>
      <c r="CO104" s="60" t="s">
        <v>33</v>
      </c>
      <c r="CQ104" s="60" t="s">
        <v>1243</v>
      </c>
      <c r="CR104" s="60" t="s">
        <v>85</v>
      </c>
      <c r="CS104" s="60" t="s">
        <v>1095</v>
      </c>
    </row>
    <row r="105" spans="1:97" ht="21.75" customHeight="1" x14ac:dyDescent="0.25">
      <c r="A105" s="61" t="s">
        <v>261</v>
      </c>
      <c r="B105" s="58">
        <v>83</v>
      </c>
      <c r="C105" s="58">
        <v>14</v>
      </c>
      <c r="D105" s="116">
        <v>342722.069012466</v>
      </c>
      <c r="E105" s="116">
        <v>6094483.05033335</v>
      </c>
      <c r="F105" s="62" t="s">
        <v>8</v>
      </c>
      <c r="G105" s="62"/>
      <c r="H105" s="62" t="s">
        <v>80</v>
      </c>
      <c r="I105" s="62"/>
      <c r="J105" s="62" t="s">
        <v>20</v>
      </c>
      <c r="K105" s="62"/>
      <c r="L105" s="62" t="s">
        <v>262</v>
      </c>
      <c r="M105" s="62" t="s">
        <v>263</v>
      </c>
      <c r="N105" s="62"/>
      <c r="O105" s="65">
        <v>18.707000000000001</v>
      </c>
      <c r="P105" s="65">
        <v>3.4809999999999999</v>
      </c>
      <c r="Q105" s="122">
        <v>0.11247</v>
      </c>
      <c r="R105" s="62"/>
      <c r="S105" s="76">
        <v>0.51176200000000005</v>
      </c>
      <c r="T105" s="76"/>
      <c r="U105" s="71">
        <v>1842</v>
      </c>
      <c r="V105" s="65">
        <v>2.08214934605137</v>
      </c>
      <c r="W105" s="65">
        <v>1.92949331120266</v>
      </c>
      <c r="X105" s="65">
        <v>3.0242524063444938</v>
      </c>
      <c r="Y105" s="62" t="s">
        <v>1027</v>
      </c>
      <c r="Z105" s="62"/>
      <c r="AA105" s="62" t="s">
        <v>1019</v>
      </c>
      <c r="AB105" s="65">
        <v>59.784000396728501</v>
      </c>
      <c r="AC105" s="65">
        <v>0.55599999427795399</v>
      </c>
      <c r="AD105" s="65">
        <v>17.173999786376999</v>
      </c>
      <c r="AE105" s="65">
        <v>2.2790000438690199</v>
      </c>
      <c r="AF105" s="65">
        <v>5.0500001907348597</v>
      </c>
      <c r="AG105" s="65">
        <v>0.129999995231628</v>
      </c>
      <c r="AH105" s="65">
        <v>2.8989999294281001</v>
      </c>
      <c r="AI105" s="65">
        <v>4.4310002326965297</v>
      </c>
      <c r="AJ105" s="65">
        <v>2.6340000629425</v>
      </c>
      <c r="AK105" s="65">
        <v>2.2929999828338601</v>
      </c>
      <c r="AL105" s="65">
        <v>0.20000000298023199</v>
      </c>
      <c r="AM105" s="65">
        <v>1.0820000171661399</v>
      </c>
      <c r="AN105" s="65"/>
      <c r="AO105" s="65"/>
      <c r="AP105" s="65">
        <v>50.939098358154297</v>
      </c>
      <c r="AQ105" s="65">
        <v>16.727399826049801</v>
      </c>
      <c r="AR105" s="65">
        <v>0</v>
      </c>
      <c r="AS105" s="65">
        <v>22.928400039672901</v>
      </c>
      <c r="AT105" s="65">
        <v>152.41279602050801</v>
      </c>
      <c r="AU105" s="65">
        <v>34.309299468994098</v>
      </c>
      <c r="AV105" s="65">
        <v>10.354100227356</v>
      </c>
      <c r="AW105" s="65">
        <v>97.134803771972699</v>
      </c>
      <c r="AX105" s="65">
        <v>0</v>
      </c>
      <c r="AY105" s="65">
        <v>0</v>
      </c>
      <c r="AZ105" s="65">
        <v>2050.73095703125</v>
      </c>
      <c r="BA105" s="65">
        <v>48.541500091552699</v>
      </c>
      <c r="BB105" s="65">
        <v>0</v>
      </c>
      <c r="BC105" s="65">
        <v>551.32458496093795</v>
      </c>
      <c r="BD105" s="65">
        <v>391.67138671875</v>
      </c>
      <c r="BE105" s="65">
        <v>0</v>
      </c>
      <c r="BF105" s="65">
        <v>16.5447998046875</v>
      </c>
      <c r="BG105" s="65">
        <v>1.2666000127792401</v>
      </c>
      <c r="BH105" s="65">
        <v>6.4643001556396502</v>
      </c>
      <c r="BI105" s="65">
        <v>2.1977000236511199</v>
      </c>
      <c r="BJ105" s="65">
        <v>80.693603515625</v>
      </c>
      <c r="BK105" s="65">
        <v>11.7582998275757</v>
      </c>
      <c r="BL105" s="65">
        <v>2.5292999744415301</v>
      </c>
      <c r="BM105" s="65">
        <v>0</v>
      </c>
      <c r="BN105" s="65">
        <v>17.426500320434599</v>
      </c>
      <c r="BO105" s="65">
        <v>36.790798187255902</v>
      </c>
      <c r="BP105" s="65">
        <v>4.43760013580322</v>
      </c>
      <c r="BQ105" s="65">
        <v>17.319099426269499</v>
      </c>
      <c r="BR105" s="65">
        <v>3.2832999229431201</v>
      </c>
      <c r="BS105" s="65">
        <v>0.87419998645782504</v>
      </c>
      <c r="BT105" s="65">
        <v>2.6396999359130899</v>
      </c>
      <c r="BU105" s="65">
        <v>0.35980001091957098</v>
      </c>
      <c r="BV105" s="65">
        <v>2.2290000915527299</v>
      </c>
      <c r="BW105" s="65">
        <v>0.44769999384880099</v>
      </c>
      <c r="BX105" s="65">
        <v>1.30309998989105</v>
      </c>
      <c r="BY105" s="65">
        <v>0.19059999287128401</v>
      </c>
      <c r="BZ105" s="65">
        <v>1.2746000289917001</v>
      </c>
      <c r="CA105" s="65">
        <v>0.19539999961853</v>
      </c>
      <c r="CB105" s="65"/>
      <c r="CC105" s="65"/>
      <c r="CD105" s="65"/>
      <c r="CE105" s="65"/>
      <c r="CF105" s="65"/>
      <c r="CG105" s="65"/>
      <c r="CH105" s="65"/>
      <c r="CI105" s="65"/>
      <c r="CJ105" s="65"/>
      <c r="CK105" s="62" t="s">
        <v>19</v>
      </c>
      <c r="CL105" s="62" t="s">
        <v>1019</v>
      </c>
      <c r="CM105" s="62"/>
      <c r="CN105" s="62"/>
      <c r="CO105" s="62"/>
      <c r="CP105" s="62"/>
      <c r="CQ105" s="62"/>
      <c r="CR105" s="62"/>
      <c r="CS105" s="58" t="s">
        <v>1019</v>
      </c>
    </row>
    <row r="106" spans="1:97" ht="21.75" customHeight="1" x14ac:dyDescent="0.25">
      <c r="A106" s="61" t="s">
        <v>264</v>
      </c>
      <c r="B106" s="58">
        <v>83</v>
      </c>
      <c r="C106" s="58">
        <v>14</v>
      </c>
      <c r="D106" s="116">
        <v>334832.33193973801</v>
      </c>
      <c r="E106" s="116">
        <v>6102913.1945066303</v>
      </c>
      <c r="F106" s="62" t="s">
        <v>8</v>
      </c>
      <c r="G106" s="62"/>
      <c r="H106" s="62" t="s">
        <v>80</v>
      </c>
      <c r="I106" s="62"/>
      <c r="J106" s="62" t="s">
        <v>20</v>
      </c>
      <c r="K106" s="62"/>
      <c r="L106" s="62" t="s">
        <v>262</v>
      </c>
      <c r="M106" s="62" t="s">
        <v>265</v>
      </c>
      <c r="N106" s="62"/>
      <c r="O106" s="65">
        <v>18.861999999999998</v>
      </c>
      <c r="P106" s="65">
        <v>3.8919999999999999</v>
      </c>
      <c r="Q106" s="122">
        <v>0.124676</v>
      </c>
      <c r="R106" s="62"/>
      <c r="S106" s="76">
        <v>0.51193200000000005</v>
      </c>
      <c r="T106" s="76"/>
      <c r="U106" s="71">
        <v>1842</v>
      </c>
      <c r="V106" s="65">
        <v>2.0776617243426698</v>
      </c>
      <c r="W106" s="65">
        <v>1.9017005692834299</v>
      </c>
      <c r="X106" s="65">
        <v>3.429859847345508</v>
      </c>
      <c r="Y106" s="62" t="s">
        <v>1027</v>
      </c>
      <c r="Z106" s="62"/>
      <c r="AA106" s="62" t="s">
        <v>1019</v>
      </c>
      <c r="AB106" s="65">
        <v>58.644001007080099</v>
      </c>
      <c r="AC106" s="65">
        <v>0.88999998569488503</v>
      </c>
      <c r="AD106" s="65">
        <v>17.478000640869102</v>
      </c>
      <c r="AE106" s="65">
        <v>3.4030001163482702</v>
      </c>
      <c r="AF106" s="65">
        <v>5.5</v>
      </c>
      <c r="AG106" s="65">
        <v>5.9999998658895499E-2</v>
      </c>
      <c r="AH106" s="65">
        <v>3.2349998950958301</v>
      </c>
      <c r="AI106" s="65">
        <v>2.34899997711182</v>
      </c>
      <c r="AJ106" s="65">
        <v>3.52600002288818</v>
      </c>
      <c r="AK106" s="65">
        <v>2.7590000629425</v>
      </c>
      <c r="AL106" s="65">
        <v>0.140000000596046</v>
      </c>
      <c r="AM106" s="65">
        <v>0.77100002765655495</v>
      </c>
      <c r="AN106" s="65"/>
      <c r="AO106" s="65"/>
      <c r="AP106" s="65">
        <v>200.68080139160199</v>
      </c>
      <c r="AQ106" s="65">
        <v>78.117103576660199</v>
      </c>
      <c r="AR106" s="65">
        <v>0</v>
      </c>
      <c r="AS106" s="65">
        <v>25.776800155639599</v>
      </c>
      <c r="AT106" s="65">
        <v>211.64210510253901</v>
      </c>
      <c r="AU106" s="65">
        <v>9.6675996780395508</v>
      </c>
      <c r="AV106" s="65">
        <v>16.630800247192401</v>
      </c>
      <c r="AW106" s="65">
        <v>111.893600463867</v>
      </c>
      <c r="AX106" s="65">
        <v>0</v>
      </c>
      <c r="AY106" s="65">
        <v>0</v>
      </c>
      <c r="AZ106" s="65">
        <v>33.927898406982401</v>
      </c>
      <c r="BA106" s="65">
        <v>88.259201049804702</v>
      </c>
      <c r="BB106" s="65">
        <v>0</v>
      </c>
      <c r="BC106" s="65">
        <v>764.12030029296898</v>
      </c>
      <c r="BD106" s="65">
        <v>299.48449707031301</v>
      </c>
      <c r="BE106" s="65">
        <v>0</v>
      </c>
      <c r="BF106" s="65">
        <v>22.816400527954102</v>
      </c>
      <c r="BG106" s="65">
        <v>1.8415000438690201</v>
      </c>
      <c r="BH106" s="65">
        <v>6.97760009765625</v>
      </c>
      <c r="BI106" s="65">
        <v>2.7785000801086399</v>
      </c>
      <c r="BJ106" s="65">
        <v>108.59870147705099</v>
      </c>
      <c r="BK106" s="65">
        <v>14.2586002349854</v>
      </c>
      <c r="BL106" s="65">
        <v>3.20639991760254</v>
      </c>
      <c r="BM106" s="65">
        <v>0</v>
      </c>
      <c r="BN106" s="65">
        <v>18.4846000671387</v>
      </c>
      <c r="BO106" s="65">
        <v>40.123699188232401</v>
      </c>
      <c r="BP106" s="65">
        <v>4.9755001068115199</v>
      </c>
      <c r="BQ106" s="65">
        <v>19.817399978637699</v>
      </c>
      <c r="BR106" s="65">
        <v>3.9914999008178702</v>
      </c>
      <c r="BS106" s="65">
        <v>1.0690000057220499</v>
      </c>
      <c r="BT106" s="65">
        <v>3.5179998874664302</v>
      </c>
      <c r="BU106" s="65">
        <v>0.49759998917579701</v>
      </c>
      <c r="BV106" s="65">
        <v>2.97830009460449</v>
      </c>
      <c r="BW106" s="65">
        <v>0.57370001077652</v>
      </c>
      <c r="BX106" s="65">
        <v>1.6761000156402599</v>
      </c>
      <c r="BY106" s="65">
        <v>0.24410000443458599</v>
      </c>
      <c r="BZ106" s="65">
        <v>1.5516999959945701</v>
      </c>
      <c r="CA106" s="65">
        <v>0.23950000107288399</v>
      </c>
      <c r="CB106" s="65"/>
      <c r="CC106" s="65"/>
      <c r="CD106" s="65"/>
      <c r="CE106" s="65"/>
      <c r="CF106" s="65"/>
      <c r="CG106" s="65"/>
      <c r="CH106" s="65"/>
      <c r="CI106" s="65"/>
      <c r="CJ106" s="65"/>
      <c r="CK106" s="62" t="s">
        <v>19</v>
      </c>
      <c r="CL106" s="62" t="s">
        <v>1019</v>
      </c>
      <c r="CM106" s="62"/>
      <c r="CN106" s="62"/>
      <c r="CO106" s="62"/>
      <c r="CP106" s="62"/>
      <c r="CQ106" s="62"/>
      <c r="CR106" s="62"/>
      <c r="CS106" s="58" t="s">
        <v>1019</v>
      </c>
    </row>
    <row r="107" spans="1:97" ht="21.75" customHeight="1" x14ac:dyDescent="0.25">
      <c r="A107" s="61" t="s">
        <v>266</v>
      </c>
      <c r="B107" s="58">
        <v>83</v>
      </c>
      <c r="C107" s="58">
        <v>14</v>
      </c>
      <c r="D107" s="116">
        <v>342412.08554816898</v>
      </c>
      <c r="E107" s="116">
        <v>6095403.0604553604</v>
      </c>
      <c r="F107" s="62" t="s">
        <v>8</v>
      </c>
      <c r="G107" s="62"/>
      <c r="H107" s="62" t="s">
        <v>80</v>
      </c>
      <c r="I107" s="62"/>
      <c r="J107" s="62" t="s">
        <v>20</v>
      </c>
      <c r="K107" s="62"/>
      <c r="L107" s="62" t="s">
        <v>269</v>
      </c>
      <c r="M107" s="62" t="s">
        <v>1199</v>
      </c>
      <c r="N107" s="62"/>
      <c r="O107" s="65">
        <v>17.2</v>
      </c>
      <c r="P107" s="65">
        <v>3.5870000000000002</v>
      </c>
      <c r="Q107" s="122">
        <v>0.12606000000000001</v>
      </c>
      <c r="R107" s="62"/>
      <c r="S107" s="76">
        <v>0.51192599999999999</v>
      </c>
      <c r="T107" s="76"/>
      <c r="U107" s="71">
        <v>1846</v>
      </c>
      <c r="V107" s="65">
        <v>2.1205317473311398</v>
      </c>
      <c r="W107" s="65">
        <v>1.9426766367096899</v>
      </c>
      <c r="X107" s="65">
        <v>2.9804724479538272</v>
      </c>
      <c r="Y107" s="62" t="s">
        <v>1027</v>
      </c>
      <c r="Z107" s="62"/>
      <c r="AA107" s="62" t="s">
        <v>1019</v>
      </c>
      <c r="AB107" s="65">
        <v>73.268997192382798</v>
      </c>
      <c r="AC107" s="65">
        <v>0.68400001525878895</v>
      </c>
      <c r="AD107" s="65">
        <v>10.810000419616699</v>
      </c>
      <c r="AE107" s="65">
        <v>4.6810002326965297</v>
      </c>
      <c r="AF107" s="65">
        <v>1.79999995231628</v>
      </c>
      <c r="AG107" s="65">
        <v>0.10000000149011599</v>
      </c>
      <c r="AH107" s="65">
        <v>1.24100005626678</v>
      </c>
      <c r="AI107" s="65">
        <v>4.6090002059936497</v>
      </c>
      <c r="AJ107" s="65">
        <v>0.51499998569488503</v>
      </c>
      <c r="AK107" s="65">
        <v>0.95599997043609597</v>
      </c>
      <c r="AL107" s="65">
        <v>0.18999999761581399</v>
      </c>
      <c r="AM107" s="65">
        <v>0.54100000858306896</v>
      </c>
      <c r="AN107" s="65"/>
      <c r="AO107" s="65"/>
      <c r="AP107" s="65">
        <v>131.467697143555</v>
      </c>
      <c r="AQ107" s="65">
        <v>41.377700805664098</v>
      </c>
      <c r="AR107" s="65">
        <v>0</v>
      </c>
      <c r="AS107" s="65">
        <v>16.016399383544901</v>
      </c>
      <c r="AT107" s="65">
        <v>113.160102844238</v>
      </c>
      <c r="AU107" s="65">
        <v>4.6241002082824698</v>
      </c>
      <c r="AV107" s="65">
        <v>5.3241000175476101</v>
      </c>
      <c r="AW107" s="65">
        <v>47.8713989257813</v>
      </c>
      <c r="AX107" s="65">
        <v>0</v>
      </c>
      <c r="AY107" s="65">
        <v>0</v>
      </c>
      <c r="AZ107" s="65">
        <v>24.588199615478501</v>
      </c>
      <c r="BA107" s="65">
        <v>22.581600189208999</v>
      </c>
      <c r="BB107" s="65">
        <v>0</v>
      </c>
      <c r="BC107" s="65">
        <v>273.31451416015602</v>
      </c>
      <c r="BD107" s="65">
        <v>146.78990173339801</v>
      </c>
      <c r="BE107" s="65">
        <v>0</v>
      </c>
      <c r="BF107" s="65">
        <v>11.7287998199463</v>
      </c>
      <c r="BG107" s="65">
        <v>2.9481999874114999</v>
      </c>
      <c r="BH107" s="65">
        <v>6.1975002288818404</v>
      </c>
      <c r="BI107" s="65">
        <v>2.9895000457763699</v>
      </c>
      <c r="BJ107" s="65">
        <v>108.023597717285</v>
      </c>
      <c r="BK107" s="65">
        <v>19.876600265502901</v>
      </c>
      <c r="BL107" s="65">
        <v>3.5429999828338601</v>
      </c>
      <c r="BM107" s="65">
        <v>0</v>
      </c>
      <c r="BN107" s="65">
        <v>16.027399063110401</v>
      </c>
      <c r="BO107" s="65">
        <v>34.339099884033203</v>
      </c>
      <c r="BP107" s="65">
        <v>4.0855998992919904</v>
      </c>
      <c r="BQ107" s="65">
        <v>16.368400573730501</v>
      </c>
      <c r="BR107" s="65">
        <v>3.4783999919891402</v>
      </c>
      <c r="BS107" s="65">
        <v>1.05359995365143</v>
      </c>
      <c r="BT107" s="65">
        <v>3.5285999774932901</v>
      </c>
      <c r="BU107" s="65">
        <v>0.52749997377395597</v>
      </c>
      <c r="BV107" s="65">
        <v>3.3329000473022501</v>
      </c>
      <c r="BW107" s="65">
        <v>0.700800001621246</v>
      </c>
      <c r="BX107" s="65">
        <v>2.0708999633789098</v>
      </c>
      <c r="BY107" s="65">
        <v>0.29440000653266901</v>
      </c>
      <c r="BZ107" s="65">
        <v>1.9759000539779701</v>
      </c>
      <c r="CA107" s="65">
        <v>0.287999987602234</v>
      </c>
      <c r="CB107" s="65"/>
      <c r="CC107" s="65"/>
      <c r="CD107" s="65"/>
      <c r="CE107" s="65"/>
      <c r="CF107" s="65"/>
      <c r="CG107" s="65"/>
      <c r="CH107" s="65"/>
      <c r="CI107" s="65"/>
      <c r="CJ107" s="65"/>
      <c r="CK107" s="62" t="s">
        <v>19</v>
      </c>
      <c r="CL107" s="62" t="s">
        <v>1019</v>
      </c>
      <c r="CM107" s="62"/>
      <c r="CN107" s="62"/>
      <c r="CO107" s="62"/>
      <c r="CP107" s="62"/>
      <c r="CQ107" s="62"/>
      <c r="CR107" s="62"/>
      <c r="CS107" s="58" t="s">
        <v>1019</v>
      </c>
    </row>
    <row r="108" spans="1:97" ht="21.75" customHeight="1" x14ac:dyDescent="0.25">
      <c r="A108" s="61" t="s">
        <v>267</v>
      </c>
      <c r="B108" s="58">
        <v>83</v>
      </c>
      <c r="C108" s="58">
        <v>14</v>
      </c>
      <c r="D108" s="116">
        <v>315312.75967908697</v>
      </c>
      <c r="E108" s="116">
        <v>6074877.1834512604</v>
      </c>
      <c r="F108" s="62" t="s">
        <v>26</v>
      </c>
      <c r="G108" s="62" t="s">
        <v>268</v>
      </c>
      <c r="H108" s="62" t="s">
        <v>80</v>
      </c>
      <c r="I108" s="62"/>
      <c r="J108" s="62" t="s">
        <v>20</v>
      </c>
      <c r="K108" s="62"/>
      <c r="L108" s="62" t="s">
        <v>269</v>
      </c>
      <c r="M108" s="62" t="s">
        <v>1198</v>
      </c>
      <c r="N108" s="62"/>
      <c r="O108" s="65">
        <v>14.564</v>
      </c>
      <c r="P108" s="65">
        <v>2.5619999999999998</v>
      </c>
      <c r="Q108" s="122">
        <v>0.10632999999999999</v>
      </c>
      <c r="R108" s="62"/>
      <c r="S108" s="76">
        <v>0.51164399999999999</v>
      </c>
      <c r="T108" s="76"/>
      <c r="U108" s="71">
        <v>1846</v>
      </c>
      <c r="V108" s="65">
        <v>2.12961558012142</v>
      </c>
      <c r="W108" s="65">
        <v>1.9878547621423299</v>
      </c>
      <c r="X108" s="65">
        <v>2.1835542270305144</v>
      </c>
      <c r="Y108" s="62" t="s">
        <v>1027</v>
      </c>
      <c r="Z108" s="62"/>
      <c r="AA108" s="62" t="s">
        <v>1019</v>
      </c>
      <c r="AB108" s="65"/>
      <c r="AC108" s="65"/>
      <c r="AD108" s="65"/>
      <c r="AE108" s="65"/>
      <c r="AF108" s="65"/>
      <c r="AG108" s="65"/>
      <c r="AH108" s="65"/>
      <c r="AI108" s="65"/>
      <c r="AJ108" s="65"/>
      <c r="AK108" s="65"/>
      <c r="AL108" s="65"/>
      <c r="AM108" s="65"/>
      <c r="AN108" s="65">
        <v>2.6</v>
      </c>
      <c r="AO108" s="65">
        <v>0.1</v>
      </c>
      <c r="AP108" s="65"/>
      <c r="AQ108" s="65"/>
      <c r="AR108" s="65"/>
      <c r="AS108" s="65"/>
      <c r="AT108" s="65"/>
      <c r="AU108" s="65"/>
      <c r="AV108" s="65"/>
      <c r="AW108" s="65"/>
      <c r="AX108" s="65"/>
      <c r="AY108" s="65"/>
      <c r="AZ108" s="65"/>
      <c r="BA108" s="65"/>
      <c r="BB108" s="65">
        <v>0.61</v>
      </c>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2" t="s">
        <v>1335</v>
      </c>
      <c r="CL108" s="72" t="s">
        <v>21</v>
      </c>
      <c r="CM108" s="62"/>
      <c r="CN108" s="62"/>
      <c r="CO108" s="62"/>
      <c r="CP108" s="62"/>
      <c r="CQ108" s="62"/>
      <c r="CR108" s="62"/>
      <c r="CS108" s="58" t="s">
        <v>1019</v>
      </c>
    </row>
    <row r="109" spans="1:97" ht="21.75" customHeight="1" x14ac:dyDescent="0.25">
      <c r="A109" s="64" t="s">
        <v>270</v>
      </c>
      <c r="B109" s="58">
        <v>83</v>
      </c>
      <c r="C109" s="58">
        <v>14</v>
      </c>
      <c r="D109" s="126">
        <v>477090.28977314901</v>
      </c>
      <c r="E109" s="126">
        <v>6028389.2634363398</v>
      </c>
      <c r="F109" s="60" t="s">
        <v>29</v>
      </c>
      <c r="G109" s="60" t="s">
        <v>153</v>
      </c>
      <c r="H109" s="60" t="s">
        <v>80</v>
      </c>
      <c r="L109" s="60" t="s">
        <v>153</v>
      </c>
      <c r="M109" s="60" t="s">
        <v>271</v>
      </c>
      <c r="N109" s="60"/>
      <c r="O109" s="63">
        <v>24.12</v>
      </c>
      <c r="P109" s="63">
        <v>4.43</v>
      </c>
      <c r="Q109" s="124">
        <v>0.111</v>
      </c>
      <c r="S109" s="125">
        <v>0.51175199999999998</v>
      </c>
      <c r="T109" s="125">
        <v>6.9999999999999999E-6</v>
      </c>
      <c r="U109" s="83">
        <v>1850</v>
      </c>
      <c r="V109" s="63">
        <v>2.09</v>
      </c>
      <c r="X109" s="63">
        <v>3.1</v>
      </c>
      <c r="Y109" s="60" t="s">
        <v>1026</v>
      </c>
      <c r="Z109" s="66"/>
      <c r="AA109" s="66" t="s">
        <v>1095</v>
      </c>
      <c r="AB109" s="63">
        <v>78.33</v>
      </c>
      <c r="AC109" s="63">
        <v>0.17399999999999999</v>
      </c>
      <c r="AD109" s="63">
        <v>12.67</v>
      </c>
      <c r="AE109" s="63">
        <v>1.24</v>
      </c>
      <c r="AF109" s="63"/>
      <c r="AG109" s="63">
        <v>7.0000000000000001E-3</v>
      </c>
      <c r="AH109" s="63">
        <v>2.09</v>
      </c>
      <c r="AI109" s="63">
        <v>0.91</v>
      </c>
      <c r="AJ109" s="63">
        <v>2.06</v>
      </c>
      <c r="AK109" s="63">
        <v>1.81</v>
      </c>
      <c r="AL109" s="63">
        <v>0.05</v>
      </c>
      <c r="AM109" s="63">
        <v>0.77</v>
      </c>
      <c r="AN109" s="63"/>
      <c r="AO109" s="63"/>
      <c r="AP109" s="63" t="s">
        <v>527</v>
      </c>
      <c r="AQ109" s="63" t="s">
        <v>527</v>
      </c>
      <c r="AR109" s="63">
        <v>3</v>
      </c>
      <c r="AS109" s="63">
        <v>4</v>
      </c>
      <c r="AT109" s="63" t="s">
        <v>23</v>
      </c>
      <c r="AU109" s="63" t="s">
        <v>736</v>
      </c>
      <c r="AV109" s="63">
        <v>10</v>
      </c>
      <c r="AW109" s="63">
        <v>60</v>
      </c>
      <c r="AX109" s="63" t="s">
        <v>476</v>
      </c>
      <c r="AY109" s="63">
        <v>4</v>
      </c>
      <c r="AZ109" s="63"/>
      <c r="BA109" s="63">
        <v>33</v>
      </c>
      <c r="BB109" s="63">
        <v>0.5</v>
      </c>
      <c r="BC109" s="63">
        <v>283</v>
      </c>
      <c r="BD109" s="63">
        <v>115</v>
      </c>
      <c r="BE109" s="63">
        <v>0.16</v>
      </c>
      <c r="BF109" s="63">
        <v>15</v>
      </c>
      <c r="BG109" s="63">
        <v>0.78</v>
      </c>
      <c r="BH109" s="63">
        <v>11.8</v>
      </c>
      <c r="BI109" s="63">
        <v>6.1</v>
      </c>
      <c r="BJ109" s="63">
        <v>202</v>
      </c>
      <c r="BK109" s="63">
        <v>24.3</v>
      </c>
      <c r="BL109" s="63">
        <v>9.8000000000000007</v>
      </c>
      <c r="BM109" s="63">
        <v>1.91</v>
      </c>
      <c r="BN109" s="63">
        <v>43.6</v>
      </c>
      <c r="BO109" s="63">
        <v>80.099999999999994</v>
      </c>
      <c r="BP109" s="63">
        <v>8.85</v>
      </c>
      <c r="BQ109" s="63">
        <v>29.3</v>
      </c>
      <c r="BR109" s="63">
        <v>5.5</v>
      </c>
      <c r="BS109" s="63">
        <v>0.73399999999999999</v>
      </c>
      <c r="BT109" s="63">
        <v>4.96</v>
      </c>
      <c r="BU109" s="63">
        <v>0.79</v>
      </c>
      <c r="BV109" s="63">
        <v>4.63</v>
      </c>
      <c r="BW109" s="63">
        <v>0.95</v>
      </c>
      <c r="BX109" s="63">
        <v>2.75</v>
      </c>
      <c r="BY109" s="63">
        <v>0.42499999999999999</v>
      </c>
      <c r="BZ109" s="63">
        <v>2.87</v>
      </c>
      <c r="CA109" s="63">
        <v>0.49</v>
      </c>
      <c r="CB109" s="63"/>
      <c r="CC109" s="63" t="s">
        <v>476</v>
      </c>
      <c r="CD109" s="63">
        <v>2</v>
      </c>
      <c r="CE109" s="63">
        <v>0.9</v>
      </c>
      <c r="CF109" s="63" t="s">
        <v>14</v>
      </c>
      <c r="CG109" s="63" t="s">
        <v>13</v>
      </c>
      <c r="CH109" s="63">
        <v>1.5</v>
      </c>
      <c r="CI109" s="63" t="s">
        <v>23</v>
      </c>
      <c r="CJ109" s="63">
        <v>1</v>
      </c>
      <c r="CL109" s="60" t="s">
        <v>1095</v>
      </c>
      <c r="CM109" s="60" t="s">
        <v>33</v>
      </c>
      <c r="CO109" s="60" t="s">
        <v>33</v>
      </c>
      <c r="CQ109" s="60" t="s">
        <v>1243</v>
      </c>
      <c r="CR109" s="60" t="s">
        <v>85</v>
      </c>
      <c r="CS109" s="60" t="s">
        <v>1095</v>
      </c>
    </row>
    <row r="110" spans="1:97" ht="21.75" customHeight="1" x14ac:dyDescent="0.25">
      <c r="A110" s="64" t="s">
        <v>272</v>
      </c>
      <c r="B110" s="58">
        <v>83</v>
      </c>
      <c r="C110" s="58">
        <v>14</v>
      </c>
      <c r="D110" s="126">
        <v>477090.28977314901</v>
      </c>
      <c r="E110" s="126">
        <v>6028389.2634363398</v>
      </c>
      <c r="F110" s="60" t="s">
        <v>29</v>
      </c>
      <c r="G110" s="60" t="s">
        <v>153</v>
      </c>
      <c r="H110" s="60" t="s">
        <v>80</v>
      </c>
      <c r="L110" s="60" t="s">
        <v>153</v>
      </c>
      <c r="M110" s="60" t="s">
        <v>273</v>
      </c>
      <c r="N110" s="60"/>
      <c r="O110" s="63">
        <v>25.69</v>
      </c>
      <c r="P110" s="63">
        <v>5.77</v>
      </c>
      <c r="Q110" s="124">
        <v>0.13589999999999999</v>
      </c>
      <c r="S110" s="125">
        <v>0.51206300000000005</v>
      </c>
      <c r="T110" s="125">
        <v>6.9999999999999999E-6</v>
      </c>
      <c r="U110" s="83">
        <v>1850</v>
      </c>
      <c r="V110" s="63">
        <v>2.15</v>
      </c>
      <c r="X110" s="63">
        <v>3.2</v>
      </c>
      <c r="Y110" s="60" t="s">
        <v>1026</v>
      </c>
      <c r="Z110" s="66"/>
      <c r="AA110" s="66" t="s">
        <v>1095</v>
      </c>
      <c r="AB110" s="63">
        <v>57.13</v>
      </c>
      <c r="AC110" s="63">
        <v>0.52700000000000002</v>
      </c>
      <c r="AD110" s="63">
        <v>14.53</v>
      </c>
      <c r="AE110" s="63">
        <v>7.15</v>
      </c>
      <c r="AF110" s="63"/>
      <c r="AG110" s="63">
        <v>8.7999999999999995E-2</v>
      </c>
      <c r="AH110" s="63">
        <v>4.84</v>
      </c>
      <c r="AI110" s="63">
        <v>10.92</v>
      </c>
      <c r="AJ110" s="63">
        <v>0.61</v>
      </c>
      <c r="AK110" s="63">
        <v>0.6</v>
      </c>
      <c r="AL110" s="63">
        <v>0.12</v>
      </c>
      <c r="AM110" s="63">
        <v>2.31</v>
      </c>
      <c r="AN110" s="63"/>
      <c r="AO110" s="63"/>
      <c r="AP110" s="63">
        <v>100</v>
      </c>
      <c r="AQ110" s="63">
        <v>40</v>
      </c>
      <c r="AR110" s="63">
        <v>12</v>
      </c>
      <c r="AS110" s="63">
        <v>13</v>
      </c>
      <c r="AT110" s="63">
        <v>92</v>
      </c>
      <c r="AU110" s="63">
        <v>170</v>
      </c>
      <c r="AV110" s="63">
        <v>38</v>
      </c>
      <c r="AW110" s="63">
        <v>840</v>
      </c>
      <c r="AX110" s="63">
        <v>1</v>
      </c>
      <c r="AY110" s="63">
        <v>8</v>
      </c>
      <c r="AZ110" s="63"/>
      <c r="BA110" s="63">
        <v>8</v>
      </c>
      <c r="BB110" s="63">
        <v>0.5</v>
      </c>
      <c r="BC110" s="63">
        <v>84</v>
      </c>
      <c r="BD110" s="63">
        <v>137</v>
      </c>
      <c r="BE110" s="63">
        <v>0.6</v>
      </c>
      <c r="BF110" s="63">
        <v>19</v>
      </c>
      <c r="BG110" s="63">
        <v>1.36</v>
      </c>
      <c r="BH110" s="63">
        <v>17.3</v>
      </c>
      <c r="BI110" s="63">
        <v>6.4</v>
      </c>
      <c r="BJ110" s="63">
        <v>249</v>
      </c>
      <c r="BK110" s="63">
        <v>42.8</v>
      </c>
      <c r="BL110" s="63">
        <v>6.27</v>
      </c>
      <c r="BM110" s="63">
        <v>7.26</v>
      </c>
      <c r="BN110" s="63">
        <v>31.4</v>
      </c>
      <c r="BO110" s="63">
        <v>59.5</v>
      </c>
      <c r="BP110" s="63">
        <v>7.11</v>
      </c>
      <c r="BQ110" s="63">
        <v>25.4</v>
      </c>
      <c r="BR110" s="63">
        <v>5.75</v>
      </c>
      <c r="BS110" s="63">
        <v>1.22</v>
      </c>
      <c r="BT110" s="63">
        <v>6.18</v>
      </c>
      <c r="BU110" s="63">
        <v>1.07</v>
      </c>
      <c r="BV110" s="63">
        <v>6.67</v>
      </c>
      <c r="BW110" s="63">
        <v>1.4</v>
      </c>
      <c r="BX110" s="63">
        <v>4.26</v>
      </c>
      <c r="BY110" s="63">
        <v>0.66600000000000004</v>
      </c>
      <c r="BZ110" s="63">
        <v>4.57</v>
      </c>
      <c r="CA110" s="63">
        <v>0.78500000000000003</v>
      </c>
      <c r="CB110" s="63"/>
      <c r="CC110" s="63" t="s">
        <v>476</v>
      </c>
      <c r="CD110" s="63">
        <v>9</v>
      </c>
      <c r="CE110" s="63">
        <v>0.8</v>
      </c>
      <c r="CF110" s="63">
        <v>1.2</v>
      </c>
      <c r="CG110" s="63">
        <v>1</v>
      </c>
      <c r="CH110" s="63">
        <v>1.6</v>
      </c>
      <c r="CI110" s="63">
        <v>5</v>
      </c>
      <c r="CJ110" s="63">
        <v>1.5</v>
      </c>
      <c r="CL110" s="60" t="s">
        <v>1095</v>
      </c>
      <c r="CM110" s="60" t="s">
        <v>33</v>
      </c>
      <c r="CO110" s="60" t="s">
        <v>33</v>
      </c>
      <c r="CQ110" s="60" t="s">
        <v>1243</v>
      </c>
      <c r="CR110" s="60" t="s">
        <v>85</v>
      </c>
      <c r="CS110" s="60" t="s">
        <v>1095</v>
      </c>
    </row>
    <row r="111" spans="1:97" ht="21.75" customHeight="1" x14ac:dyDescent="0.25">
      <c r="A111" s="64" t="s">
        <v>274</v>
      </c>
      <c r="B111" s="58">
        <v>83</v>
      </c>
      <c r="C111" s="58">
        <v>14</v>
      </c>
      <c r="D111" s="116">
        <v>429242.36936549202</v>
      </c>
      <c r="E111" s="116">
        <v>6072891.9314349201</v>
      </c>
      <c r="F111" s="60" t="s">
        <v>73</v>
      </c>
      <c r="H111" s="60" t="s">
        <v>15</v>
      </c>
      <c r="I111" s="60" t="s">
        <v>10</v>
      </c>
      <c r="J111" s="60" t="s">
        <v>46</v>
      </c>
      <c r="K111" s="60" t="s">
        <v>275</v>
      </c>
      <c r="L111" s="60" t="s">
        <v>276</v>
      </c>
      <c r="M111" s="123" t="s">
        <v>448</v>
      </c>
      <c r="O111" s="60">
        <v>1.2</v>
      </c>
      <c r="P111" s="60">
        <v>0.44190000000000002</v>
      </c>
      <c r="Q111" s="124">
        <v>0.22269600000000001</v>
      </c>
      <c r="S111" s="125">
        <v>0.51314099999999996</v>
      </c>
      <c r="T111" s="125"/>
      <c r="U111" s="83">
        <v>1890</v>
      </c>
      <c r="V111" s="60" t="s">
        <v>18</v>
      </c>
      <c r="W111" s="83" t="s">
        <v>18</v>
      </c>
      <c r="X111" s="63">
        <v>3.5218092425326399</v>
      </c>
      <c r="Y111" s="60" t="s">
        <v>1027</v>
      </c>
      <c r="AA111" s="60" t="s">
        <v>1021</v>
      </c>
      <c r="AB111" s="63">
        <v>54.549410547303502</v>
      </c>
      <c r="AC111" s="63">
        <v>0.20584683225397499</v>
      </c>
      <c r="AD111" s="63">
        <v>11.2186523578417</v>
      </c>
      <c r="AE111" s="63"/>
      <c r="AF111" s="63">
        <v>8.7583916034253697</v>
      </c>
      <c r="AG111" s="63">
        <v>0.154385124190482</v>
      </c>
      <c r="AH111" s="63">
        <v>11.5171302646099</v>
      </c>
      <c r="AI111" s="63">
        <v>10.354095662375</v>
      </c>
      <c r="AJ111" s="63">
        <v>3.0877024838096299</v>
      </c>
      <c r="AK111" s="63">
        <v>0.12350809935238501</v>
      </c>
      <c r="AL111" s="63">
        <v>3.08770248380963E-2</v>
      </c>
      <c r="AM111" s="63"/>
      <c r="AN111" s="63">
        <v>1.5</v>
      </c>
      <c r="AO111" s="63">
        <v>0.1</v>
      </c>
      <c r="AP111" s="63">
        <v>748.5</v>
      </c>
      <c r="AQ111" s="63">
        <v>92</v>
      </c>
      <c r="AR111" s="63"/>
      <c r="AS111" s="63">
        <v>54.997500000000002</v>
      </c>
      <c r="AT111" s="63">
        <v>216</v>
      </c>
      <c r="AU111" s="63"/>
      <c r="AV111" s="63">
        <v>1.5325</v>
      </c>
      <c r="AW111" s="63"/>
      <c r="AX111" s="63"/>
      <c r="AY111" s="63"/>
      <c r="AZ111" s="63"/>
      <c r="BA111" s="63">
        <v>0.52500000000000002</v>
      </c>
      <c r="BB111" s="63"/>
      <c r="BC111" s="63">
        <v>24.05</v>
      </c>
      <c r="BD111" s="63">
        <v>105.65</v>
      </c>
      <c r="BE111" s="63">
        <v>6.5000000000000002E-2</v>
      </c>
      <c r="BF111" s="63"/>
      <c r="BG111" s="63"/>
      <c r="BH111" s="63">
        <v>0.85499999999999998</v>
      </c>
      <c r="BI111" s="63">
        <v>0.32</v>
      </c>
      <c r="BJ111" s="63">
        <v>8.18</v>
      </c>
      <c r="BK111" s="63">
        <v>4.2275</v>
      </c>
      <c r="BL111" s="63">
        <v>0.12</v>
      </c>
      <c r="BM111" s="63"/>
      <c r="BN111" s="63">
        <v>0.4975</v>
      </c>
      <c r="BO111" s="63">
        <v>1.3925000000000001</v>
      </c>
      <c r="BP111" s="63"/>
      <c r="BQ111" s="63">
        <v>1.2250000000000001</v>
      </c>
      <c r="BR111" s="63">
        <v>0.39</v>
      </c>
      <c r="BS111" s="63">
        <v>0.18</v>
      </c>
      <c r="BT111" s="63">
        <v>0.58750000000000002</v>
      </c>
      <c r="BU111" s="63"/>
      <c r="BV111" s="63">
        <v>0.79</v>
      </c>
      <c r="BW111" s="63"/>
      <c r="BX111" s="63">
        <v>0.51</v>
      </c>
      <c r="BY111" s="63"/>
      <c r="BZ111" s="63">
        <v>0.48249999999999998</v>
      </c>
      <c r="CA111" s="63">
        <v>7.4999999999999997E-2</v>
      </c>
      <c r="CB111" s="63"/>
      <c r="CC111" s="63"/>
      <c r="CD111" s="63"/>
      <c r="CE111" s="63"/>
      <c r="CF111" s="63"/>
      <c r="CG111" s="63"/>
      <c r="CH111" s="63"/>
      <c r="CI111" s="63"/>
      <c r="CJ111" s="63"/>
      <c r="CK111" s="60" t="s">
        <v>19</v>
      </c>
      <c r="CL111" s="60" t="s">
        <v>1021</v>
      </c>
      <c r="CS111" s="58" t="s">
        <v>1019</v>
      </c>
    </row>
    <row r="112" spans="1:97" ht="21.75" customHeight="1" x14ac:dyDescent="0.25">
      <c r="A112" s="64" t="s">
        <v>278</v>
      </c>
      <c r="B112" s="58">
        <v>83</v>
      </c>
      <c r="C112" s="58">
        <v>14</v>
      </c>
      <c r="D112" s="116">
        <v>428789.381639381</v>
      </c>
      <c r="E112" s="116">
        <v>6073254.9432549104</v>
      </c>
      <c r="F112" s="60" t="s">
        <v>73</v>
      </c>
      <c r="H112" s="60" t="s">
        <v>15</v>
      </c>
      <c r="I112" s="60" t="s">
        <v>10</v>
      </c>
      <c r="J112" s="60" t="s">
        <v>46</v>
      </c>
      <c r="K112" s="60" t="s">
        <v>275</v>
      </c>
      <c r="L112" s="60" t="s">
        <v>276</v>
      </c>
      <c r="M112" s="123" t="s">
        <v>448</v>
      </c>
      <c r="O112" s="60">
        <v>3.806</v>
      </c>
      <c r="P112" s="60">
        <v>1.26</v>
      </c>
      <c r="Q112" s="124">
        <v>0.20013700000000001</v>
      </c>
      <c r="S112" s="125">
        <v>0.51283699999999999</v>
      </c>
      <c r="T112" s="125"/>
      <c r="U112" s="83">
        <v>1890</v>
      </c>
      <c r="V112" s="60" t="s">
        <v>18</v>
      </c>
      <c r="W112" s="83" t="s">
        <v>18</v>
      </c>
      <c r="X112" s="63">
        <v>3.0626332981424849</v>
      </c>
      <c r="Y112" s="60" t="s">
        <v>1027</v>
      </c>
      <c r="AA112" s="60" t="s">
        <v>1021</v>
      </c>
      <c r="AB112" s="63">
        <v>58.526213850469702</v>
      </c>
      <c r="AC112" s="63">
        <v>0.73284998212762098</v>
      </c>
      <c r="AD112" s="63">
        <v>15.420385040602</v>
      </c>
      <c r="AE112" s="63"/>
      <c r="AF112" s="63">
        <v>10.8162285638581</v>
      </c>
      <c r="AG112" s="63">
        <v>0.16285555158391599</v>
      </c>
      <c r="AH112" s="63">
        <v>3.6846068545860899</v>
      </c>
      <c r="AI112" s="63">
        <v>7.7763525881319797</v>
      </c>
      <c r="AJ112" s="63">
        <v>2.4326548017847398</v>
      </c>
      <c r="AK112" s="63">
        <v>0.38678193501180003</v>
      </c>
      <c r="AL112" s="63">
        <v>6.1070831843968401E-2</v>
      </c>
      <c r="AM112" s="63"/>
      <c r="AN112" s="63">
        <v>1.0900000000000001</v>
      </c>
      <c r="AO112" s="63">
        <v>0.05</v>
      </c>
      <c r="AP112" s="63">
        <v>27.3</v>
      </c>
      <c r="AQ112" s="63">
        <v>10.7</v>
      </c>
      <c r="AR112" s="63"/>
      <c r="AS112" s="63">
        <v>45.82</v>
      </c>
      <c r="AT112" s="63">
        <v>419</v>
      </c>
      <c r="AU112" s="63">
        <v>178</v>
      </c>
      <c r="AV112" s="63">
        <v>1.73</v>
      </c>
      <c r="AW112" s="63">
        <v>108</v>
      </c>
      <c r="AX112" s="63"/>
      <c r="AY112" s="63"/>
      <c r="AZ112" s="63"/>
      <c r="BA112" s="63">
        <v>3.5</v>
      </c>
      <c r="BB112" s="63">
        <v>0.05</v>
      </c>
      <c r="BC112" s="63">
        <v>59</v>
      </c>
      <c r="BD112" s="63">
        <v>181</v>
      </c>
      <c r="BE112" s="63">
        <v>0.2</v>
      </c>
      <c r="BF112" s="63"/>
      <c r="BG112" s="63"/>
      <c r="BH112" s="63">
        <v>1.77</v>
      </c>
      <c r="BI112" s="63">
        <v>0.94</v>
      </c>
      <c r="BJ112" s="63">
        <v>29.43</v>
      </c>
      <c r="BK112" s="63">
        <v>11.83</v>
      </c>
      <c r="BL112" s="63">
        <v>0.33</v>
      </c>
      <c r="BM112" s="63"/>
      <c r="BN112" s="63">
        <v>2.09</v>
      </c>
      <c r="BO112" s="63">
        <v>5.3</v>
      </c>
      <c r="BP112" s="63"/>
      <c r="BQ112" s="63">
        <v>3.67</v>
      </c>
      <c r="BR112" s="63">
        <v>1.27</v>
      </c>
      <c r="BS112" s="63">
        <v>0.53</v>
      </c>
      <c r="BT112" s="63">
        <v>1.65</v>
      </c>
      <c r="BU112" s="63"/>
      <c r="BV112" s="63">
        <v>2.17</v>
      </c>
      <c r="BW112" s="63"/>
      <c r="BX112" s="63">
        <v>1.32</v>
      </c>
      <c r="BY112" s="63"/>
      <c r="BZ112" s="63">
        <v>1.41</v>
      </c>
      <c r="CA112" s="63">
        <v>0.22</v>
      </c>
      <c r="CB112" s="63"/>
      <c r="CC112" s="63"/>
      <c r="CD112" s="63"/>
      <c r="CE112" s="63"/>
      <c r="CF112" s="63"/>
      <c r="CG112" s="63"/>
      <c r="CH112" s="63"/>
      <c r="CI112" s="63"/>
      <c r="CJ112" s="63"/>
      <c r="CK112" s="60" t="s">
        <v>19</v>
      </c>
      <c r="CL112" s="60" t="s">
        <v>1021</v>
      </c>
      <c r="CS112" s="58" t="s">
        <v>1019</v>
      </c>
    </row>
    <row r="113" spans="1:115" ht="21.75" customHeight="1" x14ac:dyDescent="0.25">
      <c r="A113" s="64" t="s">
        <v>279</v>
      </c>
      <c r="B113" s="58">
        <v>83</v>
      </c>
      <c r="C113" s="58">
        <v>14</v>
      </c>
      <c r="D113" s="116">
        <v>429244.37776598998</v>
      </c>
      <c r="E113" s="116">
        <v>6073137.93633861</v>
      </c>
      <c r="F113" s="60" t="s">
        <v>73</v>
      </c>
      <c r="H113" s="60" t="s">
        <v>15</v>
      </c>
      <c r="I113" s="60" t="s">
        <v>10</v>
      </c>
      <c r="J113" s="60" t="s">
        <v>46</v>
      </c>
      <c r="K113" s="60" t="s">
        <v>275</v>
      </c>
      <c r="L113" s="60" t="s">
        <v>276</v>
      </c>
      <c r="M113" s="123" t="s">
        <v>448</v>
      </c>
      <c r="O113" s="60">
        <v>3.6480000000000001</v>
      </c>
      <c r="P113" s="60">
        <v>1.266</v>
      </c>
      <c r="Q113" s="124">
        <v>0.209837</v>
      </c>
      <c r="S113" s="125">
        <v>0.51294700000000004</v>
      </c>
      <c r="T113" s="125"/>
      <c r="U113" s="83">
        <v>1890</v>
      </c>
      <c r="V113" s="60" t="s">
        <v>18</v>
      </c>
      <c r="W113" s="83" t="s">
        <v>18</v>
      </c>
      <c r="X113" s="63">
        <v>2.8540472017260088</v>
      </c>
      <c r="Y113" s="60" t="s">
        <v>1027</v>
      </c>
      <c r="AA113" s="60" t="s">
        <v>1021</v>
      </c>
      <c r="AB113" s="63">
        <v>59.124828578772899</v>
      </c>
      <c r="AC113" s="63">
        <v>0.68299370944444504</v>
      </c>
      <c r="AD113" s="63">
        <v>14.4651951298756</v>
      </c>
      <c r="AE113" s="63"/>
      <c r="AF113" s="63">
        <v>11.3739207476118</v>
      </c>
      <c r="AG113" s="63">
        <v>0.17329691135157599</v>
      </c>
      <c r="AH113" s="63">
        <v>3.8023381137728101</v>
      </c>
      <c r="AI113" s="63">
        <v>7.6250640994693297</v>
      </c>
      <c r="AJ113" s="63">
        <v>2.3446052712271999</v>
      </c>
      <c r="AK113" s="63">
        <v>0.34659382270315098</v>
      </c>
      <c r="AL113" s="63">
        <v>6.1163615771144299E-2</v>
      </c>
      <c r="AM113" s="63"/>
      <c r="AN113" s="63">
        <v>0.93</v>
      </c>
      <c r="AO113" s="63">
        <v>7.0000000000000007E-2</v>
      </c>
      <c r="AP113" s="63">
        <v>28.4</v>
      </c>
      <c r="AQ113" s="63">
        <v>10.4</v>
      </c>
      <c r="AR113" s="63"/>
      <c r="AS113" s="63">
        <v>44.82</v>
      </c>
      <c r="AT113" s="63">
        <v>419</v>
      </c>
      <c r="AU113" s="63">
        <v>154</v>
      </c>
      <c r="AV113" s="63">
        <v>2.65</v>
      </c>
      <c r="AW113" s="63">
        <v>107</v>
      </c>
      <c r="AX113" s="63"/>
      <c r="AY113" s="63"/>
      <c r="AZ113" s="63"/>
      <c r="BA113" s="63">
        <v>2.38</v>
      </c>
      <c r="BB113" s="63">
        <v>0.03</v>
      </c>
      <c r="BC113" s="63">
        <v>113.5</v>
      </c>
      <c r="BD113" s="63">
        <v>192</v>
      </c>
      <c r="BE113" s="63">
        <v>0.16</v>
      </c>
      <c r="BF113" s="63"/>
      <c r="BG113" s="63"/>
      <c r="BH113" s="63">
        <v>1.64</v>
      </c>
      <c r="BI113" s="63">
        <v>0.96</v>
      </c>
      <c r="BJ113" s="63">
        <v>29.1</v>
      </c>
      <c r="BK113" s="63">
        <v>11.79</v>
      </c>
      <c r="BL113" s="63">
        <v>0.32</v>
      </c>
      <c r="BM113" s="63"/>
      <c r="BN113" s="63">
        <v>1.75</v>
      </c>
      <c r="BO113" s="63">
        <v>4.8</v>
      </c>
      <c r="BP113" s="63"/>
      <c r="BQ113" s="63">
        <v>3.58</v>
      </c>
      <c r="BR113" s="63">
        <v>1.08</v>
      </c>
      <c r="BS113" s="63">
        <v>0.46</v>
      </c>
      <c r="BT113" s="63">
        <v>1.66</v>
      </c>
      <c r="BU113" s="63"/>
      <c r="BV113" s="63">
        <v>2.16</v>
      </c>
      <c r="BW113" s="63"/>
      <c r="BX113" s="63">
        <v>1.41</v>
      </c>
      <c r="BY113" s="63"/>
      <c r="BZ113" s="63">
        <v>1.39</v>
      </c>
      <c r="CA113" s="63">
        <v>0.21</v>
      </c>
      <c r="CB113" s="63"/>
      <c r="CC113" s="63"/>
      <c r="CD113" s="63"/>
      <c r="CE113" s="63"/>
      <c r="CF113" s="63"/>
      <c r="CG113" s="63"/>
      <c r="CH113" s="63"/>
      <c r="CI113" s="63"/>
      <c r="CJ113" s="63"/>
      <c r="CK113" s="60" t="s">
        <v>19</v>
      </c>
      <c r="CL113" s="60" t="s">
        <v>1021</v>
      </c>
      <c r="CS113" s="58" t="s">
        <v>1019</v>
      </c>
    </row>
    <row r="114" spans="1:115" ht="21.75" customHeight="1" x14ac:dyDescent="0.25">
      <c r="A114" s="61" t="s">
        <v>280</v>
      </c>
      <c r="B114" s="58">
        <v>83</v>
      </c>
      <c r="C114" s="58">
        <v>14</v>
      </c>
      <c r="D114" s="116">
        <v>332148.90521196398</v>
      </c>
      <c r="E114" s="116">
        <v>6052804.7047266504</v>
      </c>
      <c r="F114" s="62" t="s">
        <v>56</v>
      </c>
      <c r="G114" s="62" t="s">
        <v>281</v>
      </c>
      <c r="H114" s="62" t="s">
        <v>15</v>
      </c>
      <c r="I114" s="62" t="s">
        <v>16</v>
      </c>
      <c r="J114" s="62" t="s">
        <v>17</v>
      </c>
      <c r="K114" s="62"/>
      <c r="L114" s="62" t="s">
        <v>282</v>
      </c>
      <c r="M114" s="123" t="s">
        <v>627</v>
      </c>
      <c r="N114" s="62"/>
      <c r="O114" s="65">
        <v>7.6950000000000003</v>
      </c>
      <c r="P114" s="65">
        <v>2.5880000000000001</v>
      </c>
      <c r="Q114" s="122">
        <v>0.20330999999999999</v>
      </c>
      <c r="R114" s="62"/>
      <c r="S114" s="76">
        <v>0.51292300000000002</v>
      </c>
      <c r="T114" s="76"/>
      <c r="U114" s="71">
        <v>1900</v>
      </c>
      <c r="V114" s="65" t="s">
        <v>18</v>
      </c>
      <c r="W114" s="65" t="s">
        <v>18</v>
      </c>
      <c r="X114" s="65">
        <v>3.9662919357887962</v>
      </c>
      <c r="Y114" s="62" t="s">
        <v>1027</v>
      </c>
      <c r="Z114" s="62"/>
      <c r="AA114" s="60" t="s">
        <v>1021</v>
      </c>
      <c r="AB114" s="65">
        <v>50.9320319309886</v>
      </c>
      <c r="AC114" s="65">
        <v>1.14939782204508</v>
      </c>
      <c r="AD114" s="65">
        <v>15.3956038549158</v>
      </c>
      <c r="AE114" s="65"/>
      <c r="AF114" s="65">
        <v>13.035928088020199</v>
      </c>
      <c r="AG114" s="65">
        <v>0.189808814649647</v>
      </c>
      <c r="AH114" s="65">
        <v>7.1072856152145496</v>
      </c>
      <c r="AI114" s="65">
        <v>10.5554790813498</v>
      </c>
      <c r="AJ114" s="65">
        <v>1.36029650498914</v>
      </c>
      <c r="AK114" s="65">
        <v>0.17926388050244399</v>
      </c>
      <c r="AL114" s="65">
        <v>9.49044073248234E-2</v>
      </c>
      <c r="AM114" s="65"/>
      <c r="AN114" s="65">
        <v>3.5</v>
      </c>
      <c r="AO114" s="65">
        <v>0.47</v>
      </c>
      <c r="AP114" s="65">
        <v>242</v>
      </c>
      <c r="AQ114" s="65">
        <v>93</v>
      </c>
      <c r="AR114" s="65"/>
      <c r="AS114" s="65">
        <v>46.8</v>
      </c>
      <c r="AT114" s="65">
        <v>353.5</v>
      </c>
      <c r="AU114" s="65">
        <v>146</v>
      </c>
      <c r="AV114" s="65">
        <v>1.25</v>
      </c>
      <c r="AW114" s="65">
        <v>107</v>
      </c>
      <c r="AX114" s="65">
        <v>0.37</v>
      </c>
      <c r="AY114" s="65">
        <v>0.47</v>
      </c>
      <c r="AZ114" s="65"/>
      <c r="BA114" s="65">
        <v>2.0499999999999998</v>
      </c>
      <c r="BB114" s="65">
        <v>0.02</v>
      </c>
      <c r="BC114" s="65">
        <v>38.159999999999997</v>
      </c>
      <c r="BD114" s="65">
        <v>121.41</v>
      </c>
      <c r="BE114" s="65">
        <v>0.09</v>
      </c>
      <c r="BF114" s="65"/>
      <c r="BG114" s="65">
        <v>0.62</v>
      </c>
      <c r="BH114" s="65">
        <v>3.36</v>
      </c>
      <c r="BI114" s="65">
        <v>1.72</v>
      </c>
      <c r="BJ114" s="65">
        <v>60.52</v>
      </c>
      <c r="BK114" s="65">
        <v>22.51</v>
      </c>
      <c r="BL114" s="65">
        <v>0.28000000000000003</v>
      </c>
      <c r="BM114" s="65"/>
      <c r="BN114" s="65">
        <v>3.24</v>
      </c>
      <c r="BO114" s="65">
        <v>9.1999999999999993</v>
      </c>
      <c r="BP114" s="65"/>
      <c r="BQ114" s="65">
        <v>7.84</v>
      </c>
      <c r="BR114" s="65">
        <v>2.57</v>
      </c>
      <c r="BS114" s="65">
        <v>0.91</v>
      </c>
      <c r="BT114" s="65">
        <v>3.4</v>
      </c>
      <c r="BU114" s="65"/>
      <c r="BV114" s="65">
        <v>4.24</v>
      </c>
      <c r="BW114" s="65"/>
      <c r="BX114" s="65">
        <v>2.67</v>
      </c>
      <c r="BY114" s="65"/>
      <c r="BZ114" s="65">
        <v>2.75</v>
      </c>
      <c r="CA114" s="65">
        <v>0.41</v>
      </c>
      <c r="CB114" s="65"/>
      <c r="CC114" s="65"/>
      <c r="CD114" s="65"/>
      <c r="CE114" s="65"/>
      <c r="CF114" s="65"/>
      <c r="CG114" s="65"/>
      <c r="CH114" s="65"/>
      <c r="CI114" s="65"/>
      <c r="CJ114" s="65"/>
      <c r="CK114" s="62" t="s">
        <v>19</v>
      </c>
      <c r="CL114" s="60" t="s">
        <v>1021</v>
      </c>
      <c r="CM114" s="62"/>
      <c r="CN114" s="62"/>
      <c r="CO114" s="62"/>
      <c r="CP114" s="62"/>
      <c r="CQ114" s="62"/>
      <c r="CR114" s="62"/>
      <c r="CS114" s="58" t="s">
        <v>1019</v>
      </c>
    </row>
    <row r="115" spans="1:115" ht="21.75" customHeight="1" x14ac:dyDescent="0.25">
      <c r="A115" s="61" t="s">
        <v>283</v>
      </c>
      <c r="B115" s="58">
        <v>83</v>
      </c>
      <c r="C115" s="58">
        <v>14</v>
      </c>
      <c r="D115" s="116">
        <v>330708.90280052001</v>
      </c>
      <c r="E115" s="116">
        <v>6053832.69450418</v>
      </c>
      <c r="F115" s="62" t="s">
        <v>56</v>
      </c>
      <c r="G115" s="62" t="s">
        <v>281</v>
      </c>
      <c r="H115" s="62" t="s">
        <v>15</v>
      </c>
      <c r="I115" s="62" t="s">
        <v>16</v>
      </c>
      <c r="J115" s="62" t="s">
        <v>17</v>
      </c>
      <c r="K115" s="62"/>
      <c r="L115" s="62" t="s">
        <v>284</v>
      </c>
      <c r="M115" s="123" t="s">
        <v>627</v>
      </c>
      <c r="N115" s="62"/>
      <c r="O115" s="65">
        <v>23.76</v>
      </c>
      <c r="P115" s="65">
        <v>5.758</v>
      </c>
      <c r="Q115" s="122">
        <v>0.14649400000000001</v>
      </c>
      <c r="R115" s="62"/>
      <c r="S115" s="76">
        <v>0.51220699999999997</v>
      </c>
      <c r="T115" s="76"/>
      <c r="U115" s="71">
        <v>1900</v>
      </c>
      <c r="V115" s="65">
        <v>2.13029963161196</v>
      </c>
      <c r="W115" s="65">
        <v>1.8931851301229601</v>
      </c>
      <c r="X115" s="65">
        <v>3.8565302000858033</v>
      </c>
      <c r="Y115" s="62" t="s">
        <v>1027</v>
      </c>
      <c r="Z115" s="62"/>
      <c r="AA115" s="60" t="s">
        <v>1021</v>
      </c>
      <c r="AB115" s="65">
        <v>53.631100038176399</v>
      </c>
      <c r="AC115" s="65">
        <v>1.9764449217256199</v>
      </c>
      <c r="AD115" s="65">
        <v>13.824430966015999</v>
      </c>
      <c r="AE115" s="65"/>
      <c r="AF115" s="65">
        <v>13.7522170103192</v>
      </c>
      <c r="AG115" s="65">
        <v>0.16025229095072599</v>
      </c>
      <c r="AH115" s="65">
        <v>6.1964219167614099</v>
      </c>
      <c r="AI115" s="65">
        <v>6.8694815387544601</v>
      </c>
      <c r="AJ115" s="65">
        <v>1.86961006109181</v>
      </c>
      <c r="AK115" s="65">
        <v>1.4315871324931499</v>
      </c>
      <c r="AL115" s="65">
        <v>0.28845412371130702</v>
      </c>
      <c r="AM115" s="65"/>
      <c r="AN115" s="65">
        <v>3.75</v>
      </c>
      <c r="AO115" s="65">
        <v>2.04</v>
      </c>
      <c r="AP115" s="65">
        <v>67.5</v>
      </c>
      <c r="AQ115" s="65">
        <v>34.21</v>
      </c>
      <c r="AR115" s="65"/>
      <c r="AS115" s="65">
        <v>35.92</v>
      </c>
      <c r="AT115" s="65">
        <v>414.6</v>
      </c>
      <c r="AU115" s="65">
        <v>65</v>
      </c>
      <c r="AV115" s="65">
        <v>2.88</v>
      </c>
      <c r="AW115" s="65">
        <v>152</v>
      </c>
      <c r="AX115" s="65"/>
      <c r="AY115" s="65"/>
      <c r="AZ115" s="65"/>
      <c r="BA115" s="65">
        <v>13.3</v>
      </c>
      <c r="BB115" s="65">
        <v>0.19</v>
      </c>
      <c r="BC115" s="65">
        <v>379</v>
      </c>
      <c r="BD115" s="65">
        <v>286</v>
      </c>
      <c r="BE115" s="65">
        <v>0.71</v>
      </c>
      <c r="BF115" s="65"/>
      <c r="BG115" s="65">
        <v>0.65</v>
      </c>
      <c r="BH115" s="65">
        <v>7.74</v>
      </c>
      <c r="BI115" s="65">
        <v>3.52</v>
      </c>
      <c r="BJ115" s="65">
        <v>120</v>
      </c>
      <c r="BK115" s="65">
        <v>24.44</v>
      </c>
      <c r="BL115" s="65">
        <v>1.62</v>
      </c>
      <c r="BM115" s="65"/>
      <c r="BN115" s="65">
        <v>14.92</v>
      </c>
      <c r="BO115" s="65">
        <v>37.08</v>
      </c>
      <c r="BP115" s="65"/>
      <c r="BQ115" s="65">
        <v>22.28</v>
      </c>
      <c r="BR115" s="65">
        <v>5.41</v>
      </c>
      <c r="BS115" s="65">
        <v>1.69</v>
      </c>
      <c r="BT115" s="65">
        <v>5.91</v>
      </c>
      <c r="BU115" s="65"/>
      <c r="BV115" s="65">
        <v>5.46</v>
      </c>
      <c r="BW115" s="65"/>
      <c r="BX115" s="65">
        <v>3.13</v>
      </c>
      <c r="BY115" s="65"/>
      <c r="BZ115" s="65">
        <v>2.73</v>
      </c>
      <c r="CA115" s="65">
        <v>0.42</v>
      </c>
      <c r="CB115" s="65"/>
      <c r="CC115" s="65"/>
      <c r="CD115" s="65"/>
      <c r="CE115" s="65"/>
      <c r="CF115" s="65"/>
      <c r="CG115" s="65"/>
      <c r="CH115" s="65"/>
      <c r="CI115" s="65"/>
      <c r="CJ115" s="65"/>
      <c r="CK115" s="62" t="s">
        <v>19</v>
      </c>
      <c r="CL115" s="60" t="s">
        <v>1021</v>
      </c>
      <c r="CM115" s="62"/>
      <c r="CN115" s="62"/>
      <c r="CO115" s="62"/>
      <c r="CP115" s="62"/>
      <c r="CQ115" s="62"/>
      <c r="CR115" s="62"/>
      <c r="CS115" s="58" t="s">
        <v>1019</v>
      </c>
    </row>
    <row r="116" spans="1:115" ht="21.75" customHeight="1" x14ac:dyDescent="0.25">
      <c r="A116" s="61" t="s">
        <v>285</v>
      </c>
      <c r="B116" s="58">
        <v>83</v>
      </c>
      <c r="C116" s="58">
        <v>14</v>
      </c>
      <c r="D116" s="116">
        <v>332849.88137638301</v>
      </c>
      <c r="E116" s="116">
        <v>6050689.6933656</v>
      </c>
      <c r="F116" s="62" t="s">
        <v>56</v>
      </c>
      <c r="G116" s="62" t="s">
        <v>281</v>
      </c>
      <c r="H116" s="62" t="s">
        <v>15</v>
      </c>
      <c r="I116" s="62" t="s">
        <v>16</v>
      </c>
      <c r="J116" s="62" t="s">
        <v>17</v>
      </c>
      <c r="K116" s="62"/>
      <c r="L116" s="62" t="s">
        <v>286</v>
      </c>
      <c r="M116" s="123" t="s">
        <v>627</v>
      </c>
      <c r="N116" s="62"/>
      <c r="O116" s="65">
        <v>9.5990000000000002</v>
      </c>
      <c r="P116" s="65">
        <v>2.7789999999999999</v>
      </c>
      <c r="Q116" s="122">
        <v>0.175039</v>
      </c>
      <c r="R116" s="62"/>
      <c r="S116" s="76">
        <v>0.51256299999999999</v>
      </c>
      <c r="T116" s="76"/>
      <c r="U116" s="71">
        <v>1900</v>
      </c>
      <c r="V116" s="65" t="s">
        <v>18</v>
      </c>
      <c r="W116" s="65" t="s">
        <v>18</v>
      </c>
      <c r="X116" s="65">
        <v>3.8386329656408864</v>
      </c>
      <c r="Y116" s="62" t="s">
        <v>1027</v>
      </c>
      <c r="Z116" s="62"/>
      <c r="AA116" s="60" t="s">
        <v>1021</v>
      </c>
      <c r="AB116" s="65">
        <v>47.987332991723903</v>
      </c>
      <c r="AC116" s="65">
        <v>1.4519772428826301</v>
      </c>
      <c r="AD116" s="65">
        <v>16.888245945585201</v>
      </c>
      <c r="AE116" s="65"/>
      <c r="AF116" s="65">
        <v>13.4683349507605</v>
      </c>
      <c r="AG116" s="65">
        <v>0.22654964073346101</v>
      </c>
      <c r="AH116" s="65">
        <v>6.5184510265582096</v>
      </c>
      <c r="AI116" s="65">
        <v>9.5356803326902106</v>
      </c>
      <c r="AJ116" s="65">
        <v>3.2849697906351798</v>
      </c>
      <c r="AK116" s="65">
        <v>0.50458783617907099</v>
      </c>
      <c r="AL116" s="65">
        <v>0.13387024225159</v>
      </c>
      <c r="AM116" s="65"/>
      <c r="AN116" s="65">
        <v>3.21</v>
      </c>
      <c r="AO116" s="65">
        <v>0.24</v>
      </c>
      <c r="AP116" s="65">
        <v>250</v>
      </c>
      <c r="AQ116" s="65">
        <v>105</v>
      </c>
      <c r="AR116" s="65"/>
      <c r="AS116" s="65">
        <v>41.32</v>
      </c>
      <c r="AT116" s="65">
        <v>353.16</v>
      </c>
      <c r="AU116" s="65">
        <v>213</v>
      </c>
      <c r="AV116" s="65">
        <v>0.7</v>
      </c>
      <c r="AW116" s="65">
        <v>133</v>
      </c>
      <c r="AX116" s="65">
        <v>0.39</v>
      </c>
      <c r="AY116" s="65">
        <v>0.43</v>
      </c>
      <c r="AZ116" s="65"/>
      <c r="BA116" s="65">
        <v>4.21</v>
      </c>
      <c r="BB116" s="65">
        <v>0.18</v>
      </c>
      <c r="BC116" s="65">
        <v>112.76</v>
      </c>
      <c r="BD116" s="65">
        <v>247.12</v>
      </c>
      <c r="BE116" s="65">
        <v>0.05</v>
      </c>
      <c r="BF116" s="65"/>
      <c r="BG116" s="65">
        <v>0.53</v>
      </c>
      <c r="BH116" s="65">
        <v>5.03</v>
      </c>
      <c r="BI116" s="65">
        <v>1.75</v>
      </c>
      <c r="BJ116" s="65">
        <v>58.6</v>
      </c>
      <c r="BK116" s="65">
        <v>17.89</v>
      </c>
      <c r="BL116" s="65">
        <v>0.16</v>
      </c>
      <c r="BM116" s="65"/>
      <c r="BN116" s="65">
        <v>3.86</v>
      </c>
      <c r="BO116" s="65">
        <v>11.42</v>
      </c>
      <c r="BP116" s="65"/>
      <c r="BQ116" s="65">
        <v>9.08</v>
      </c>
      <c r="BR116" s="65">
        <v>2.67</v>
      </c>
      <c r="BS116" s="65">
        <v>0.99</v>
      </c>
      <c r="BT116" s="65">
        <v>3.24</v>
      </c>
      <c r="BU116" s="65"/>
      <c r="BV116" s="65">
        <v>3.5</v>
      </c>
      <c r="BW116" s="65"/>
      <c r="BX116" s="65">
        <v>2.14</v>
      </c>
      <c r="BY116" s="65"/>
      <c r="BZ116" s="65">
        <v>2.02</v>
      </c>
      <c r="CA116" s="65">
        <v>0.28000000000000003</v>
      </c>
      <c r="CB116" s="65"/>
      <c r="CC116" s="65"/>
      <c r="CD116" s="65"/>
      <c r="CE116" s="65"/>
      <c r="CF116" s="65"/>
      <c r="CG116" s="65"/>
      <c r="CH116" s="65"/>
      <c r="CI116" s="65"/>
      <c r="CJ116" s="65"/>
      <c r="CK116" s="62" t="s">
        <v>19</v>
      </c>
      <c r="CL116" s="60" t="s">
        <v>1021</v>
      </c>
      <c r="CM116" s="62"/>
      <c r="CN116" s="62"/>
      <c r="CO116" s="62"/>
      <c r="CP116" s="62"/>
      <c r="CQ116" s="62"/>
      <c r="CR116" s="62"/>
      <c r="CS116" s="58" t="s">
        <v>1019</v>
      </c>
    </row>
    <row r="117" spans="1:115" ht="21.75" customHeight="1" x14ac:dyDescent="0.25">
      <c r="A117" s="61" t="s">
        <v>287</v>
      </c>
      <c r="B117" s="58">
        <v>83</v>
      </c>
      <c r="C117" s="58">
        <v>14</v>
      </c>
      <c r="D117" s="116">
        <v>331500.89440895698</v>
      </c>
      <c r="E117" s="116">
        <v>6052072.6905898498</v>
      </c>
      <c r="F117" s="62" t="s">
        <v>56</v>
      </c>
      <c r="G117" s="62" t="s">
        <v>281</v>
      </c>
      <c r="H117" s="62" t="s">
        <v>15</v>
      </c>
      <c r="I117" s="62" t="s">
        <v>16</v>
      </c>
      <c r="J117" s="62" t="s">
        <v>17</v>
      </c>
      <c r="K117" s="62"/>
      <c r="L117" s="62" t="s">
        <v>282</v>
      </c>
      <c r="M117" s="123" t="s">
        <v>627</v>
      </c>
      <c r="N117" s="62"/>
      <c r="O117" s="65">
        <v>9.1008499999999994</v>
      </c>
      <c r="P117" s="65">
        <v>3.077</v>
      </c>
      <c r="Q117" s="122">
        <v>0.204403</v>
      </c>
      <c r="R117" s="62"/>
      <c r="S117" s="76">
        <v>0.51292899999999997</v>
      </c>
      <c r="T117" s="76"/>
      <c r="U117" s="71">
        <v>1900</v>
      </c>
      <c r="V117" s="65" t="s">
        <v>18</v>
      </c>
      <c r="W117" s="65" t="s">
        <v>18</v>
      </c>
      <c r="X117" s="65">
        <v>3.8160239347189471</v>
      </c>
      <c r="Y117" s="62" t="s">
        <v>1027</v>
      </c>
      <c r="Z117" s="62"/>
      <c r="AA117" s="60" t="s">
        <v>1021</v>
      </c>
      <c r="AB117" s="65">
        <v>52.0914836565088</v>
      </c>
      <c r="AC117" s="65">
        <v>1.3234624912730899</v>
      </c>
      <c r="AD117" s="65">
        <v>14.960420001351</v>
      </c>
      <c r="AE117" s="65"/>
      <c r="AF117" s="65">
        <v>13.022045073532601</v>
      </c>
      <c r="AG117" s="65">
        <v>0.20116629867350899</v>
      </c>
      <c r="AH117" s="65">
        <v>6.5961370565050697</v>
      </c>
      <c r="AI117" s="65">
        <v>10.1853673328377</v>
      </c>
      <c r="AJ117" s="65">
        <v>1.40816409071457</v>
      </c>
      <c r="AK117" s="65">
        <v>0.10587699930184701</v>
      </c>
      <c r="AL117" s="65">
        <v>0.10587699930184701</v>
      </c>
      <c r="AM117" s="65"/>
      <c r="AN117" s="65">
        <v>3.57</v>
      </c>
      <c r="AO117" s="65">
        <v>0.74</v>
      </c>
      <c r="AP117" s="65">
        <v>101</v>
      </c>
      <c r="AQ117" s="65">
        <v>88</v>
      </c>
      <c r="AR117" s="65"/>
      <c r="AS117" s="65">
        <v>50.56</v>
      </c>
      <c r="AT117" s="65">
        <v>387.11</v>
      </c>
      <c r="AU117" s="65">
        <v>200</v>
      </c>
      <c r="AV117" s="65">
        <v>1.72</v>
      </c>
      <c r="AW117" s="65">
        <v>115</v>
      </c>
      <c r="AX117" s="65">
        <v>0.28999999999999998</v>
      </c>
      <c r="AY117" s="65">
        <v>0.43</v>
      </c>
      <c r="AZ117" s="65"/>
      <c r="BA117" s="65">
        <v>0.57999999999999996</v>
      </c>
      <c r="BB117" s="65">
        <v>0.03</v>
      </c>
      <c r="BC117" s="65">
        <v>23.65</v>
      </c>
      <c r="BD117" s="65">
        <v>130.07</v>
      </c>
      <c r="BE117" s="65">
        <v>0.22</v>
      </c>
      <c r="BF117" s="65"/>
      <c r="BG117" s="65">
        <v>0.46</v>
      </c>
      <c r="BH117" s="65">
        <v>3.59</v>
      </c>
      <c r="BI117" s="65">
        <v>2.0699999999999998</v>
      </c>
      <c r="BJ117" s="65">
        <v>65.7</v>
      </c>
      <c r="BK117" s="65">
        <v>25.59</v>
      </c>
      <c r="BL117" s="65">
        <v>0.32</v>
      </c>
      <c r="BM117" s="65"/>
      <c r="BN117" s="65">
        <v>3.66</v>
      </c>
      <c r="BO117" s="65">
        <v>10.220000000000001</v>
      </c>
      <c r="BP117" s="65"/>
      <c r="BQ117" s="65">
        <v>8.25</v>
      </c>
      <c r="BR117" s="65">
        <v>2.86</v>
      </c>
      <c r="BS117" s="65">
        <v>1.03</v>
      </c>
      <c r="BT117" s="65">
        <v>3.96</v>
      </c>
      <c r="BU117" s="65"/>
      <c r="BV117" s="65">
        <v>4.79</v>
      </c>
      <c r="BW117" s="65">
        <v>1.03</v>
      </c>
      <c r="BX117" s="65">
        <v>3.04</v>
      </c>
      <c r="BY117" s="65"/>
      <c r="BZ117" s="65">
        <v>3.05</v>
      </c>
      <c r="CA117" s="65">
        <v>0.46</v>
      </c>
      <c r="CB117" s="65"/>
      <c r="CC117" s="65"/>
      <c r="CD117" s="65"/>
      <c r="CE117" s="65"/>
      <c r="CF117" s="65"/>
      <c r="CG117" s="65"/>
      <c r="CH117" s="65"/>
      <c r="CI117" s="65"/>
      <c r="CJ117" s="65"/>
      <c r="CK117" s="62" t="s">
        <v>19</v>
      </c>
      <c r="CL117" s="60" t="s">
        <v>1021</v>
      </c>
      <c r="CM117" s="62"/>
      <c r="CN117" s="62"/>
      <c r="CO117" s="62"/>
      <c r="CP117" s="62"/>
      <c r="CQ117" s="62"/>
      <c r="CR117" s="62"/>
      <c r="CS117" s="58" t="s">
        <v>1019</v>
      </c>
    </row>
    <row r="118" spans="1:115" ht="21.75" customHeight="1" x14ac:dyDescent="0.25">
      <c r="A118" s="61" t="s">
        <v>288</v>
      </c>
      <c r="B118" s="58">
        <v>83</v>
      </c>
      <c r="C118" s="58">
        <v>14</v>
      </c>
      <c r="D118" s="116">
        <v>333314.86839668202</v>
      </c>
      <c r="E118" s="116">
        <v>6050554.6975928098</v>
      </c>
      <c r="F118" s="62" t="s">
        <v>56</v>
      </c>
      <c r="G118" s="62" t="s">
        <v>281</v>
      </c>
      <c r="H118" s="62" t="s">
        <v>15</v>
      </c>
      <c r="I118" s="62" t="s">
        <v>16</v>
      </c>
      <c r="J118" s="62" t="s">
        <v>17</v>
      </c>
      <c r="K118" s="62"/>
      <c r="L118" s="62" t="s">
        <v>286</v>
      </c>
      <c r="M118" s="123" t="s">
        <v>627</v>
      </c>
      <c r="N118" s="62"/>
      <c r="O118" s="65">
        <v>8.5239999999999991</v>
      </c>
      <c r="P118" s="65">
        <v>2.2829999999999999</v>
      </c>
      <c r="Q118" s="122">
        <v>0.161907</v>
      </c>
      <c r="R118" s="62"/>
      <c r="S118" s="76">
        <v>0.51239699999999999</v>
      </c>
      <c r="T118" s="76"/>
      <c r="U118" s="71">
        <v>1900</v>
      </c>
      <c r="V118" s="65" t="s">
        <v>18</v>
      </c>
      <c r="W118" s="65" t="s">
        <v>18</v>
      </c>
      <c r="X118" s="65">
        <v>3.8032781026460052</v>
      </c>
      <c r="Y118" s="62" t="s">
        <v>1027</v>
      </c>
      <c r="Z118" s="62"/>
      <c r="AA118" s="60" t="s">
        <v>1021</v>
      </c>
      <c r="AB118" s="65">
        <v>51.192644440255201</v>
      </c>
      <c r="AC118" s="65">
        <v>0.96116801806193497</v>
      </c>
      <c r="AD118" s="65">
        <v>18.074137730947299</v>
      </c>
      <c r="AE118" s="65"/>
      <c r="AF118" s="65">
        <v>11.321802855329301</v>
      </c>
      <c r="AG118" s="65">
        <v>0.17760713377231399</v>
      </c>
      <c r="AH118" s="65">
        <v>6.4565416865464798</v>
      </c>
      <c r="AI118" s="65">
        <v>8.4415625934135203</v>
      </c>
      <c r="AJ118" s="65">
        <v>3.0506637095009199</v>
      </c>
      <c r="AK118" s="65">
        <v>0.19850209068670399</v>
      </c>
      <c r="AL118" s="65">
        <v>0.125369741486339</v>
      </c>
      <c r="AM118" s="65"/>
      <c r="AN118" s="65">
        <v>3.85</v>
      </c>
      <c r="AO118" s="65">
        <v>0.97</v>
      </c>
      <c r="AP118" s="65">
        <v>190</v>
      </c>
      <c r="AQ118" s="65">
        <v>80</v>
      </c>
      <c r="AR118" s="65"/>
      <c r="AS118" s="65">
        <v>37.31</v>
      </c>
      <c r="AT118" s="65">
        <v>287.60000000000002</v>
      </c>
      <c r="AU118" s="65">
        <v>99</v>
      </c>
      <c r="AV118" s="65">
        <v>2.0499999999999998</v>
      </c>
      <c r="AW118" s="65">
        <v>121</v>
      </c>
      <c r="AX118" s="65">
        <v>0.33</v>
      </c>
      <c r="AY118" s="65">
        <v>0.3</v>
      </c>
      <c r="AZ118" s="65"/>
      <c r="BA118" s="65">
        <v>1.87</v>
      </c>
      <c r="BB118" s="65">
        <v>0.11</v>
      </c>
      <c r="BC118" s="65">
        <v>38.270000000000003</v>
      </c>
      <c r="BD118" s="65">
        <v>245.81</v>
      </c>
      <c r="BE118" s="65">
        <v>0.13</v>
      </c>
      <c r="BF118" s="65"/>
      <c r="BG118" s="65">
        <v>0.46</v>
      </c>
      <c r="BH118" s="65">
        <v>4.7</v>
      </c>
      <c r="BI118" s="65">
        <v>1.79</v>
      </c>
      <c r="BJ118" s="65">
        <v>64.09</v>
      </c>
      <c r="BK118" s="65">
        <v>15.7</v>
      </c>
      <c r="BL118" s="65">
        <v>0.35</v>
      </c>
      <c r="BM118" s="65"/>
      <c r="BN118" s="65">
        <v>5.12</v>
      </c>
      <c r="BO118" s="65">
        <v>12.68</v>
      </c>
      <c r="BP118" s="65"/>
      <c r="BQ118" s="65">
        <v>7.94</v>
      </c>
      <c r="BR118" s="65">
        <v>2.19</v>
      </c>
      <c r="BS118" s="65">
        <v>0.74</v>
      </c>
      <c r="BT118" s="65">
        <v>2.5499999999999998</v>
      </c>
      <c r="BU118" s="65"/>
      <c r="BV118" s="65">
        <v>2.85</v>
      </c>
      <c r="BW118" s="65"/>
      <c r="BX118" s="65">
        <v>1.75</v>
      </c>
      <c r="BY118" s="65">
        <v>0.26</v>
      </c>
      <c r="BZ118" s="65">
        <v>1.76</v>
      </c>
      <c r="CA118" s="65">
        <v>0.26</v>
      </c>
      <c r="CB118" s="65"/>
      <c r="CC118" s="65"/>
      <c r="CD118" s="65"/>
      <c r="CE118" s="65"/>
      <c r="CF118" s="65"/>
      <c r="CG118" s="65"/>
      <c r="CH118" s="65"/>
      <c r="CI118" s="65"/>
      <c r="CJ118" s="65"/>
      <c r="CK118" s="62" t="s">
        <v>19</v>
      </c>
      <c r="CL118" s="60" t="s">
        <v>1021</v>
      </c>
      <c r="CM118" s="62"/>
      <c r="CN118" s="62"/>
      <c r="CO118" s="62"/>
      <c r="CP118" s="62"/>
      <c r="CQ118" s="62"/>
      <c r="CR118" s="62"/>
      <c r="CS118" s="58" t="s">
        <v>1019</v>
      </c>
    </row>
    <row r="119" spans="1:115" ht="21.75" customHeight="1" x14ac:dyDescent="0.25">
      <c r="A119" s="61" t="s">
        <v>289</v>
      </c>
      <c r="B119" s="58">
        <v>83</v>
      </c>
      <c r="C119" s="58">
        <v>14</v>
      </c>
      <c r="D119" s="116">
        <v>330698.88536344998</v>
      </c>
      <c r="E119" s="116">
        <v>6051887.6779340897</v>
      </c>
      <c r="F119" s="62" t="s">
        <v>56</v>
      </c>
      <c r="G119" s="62" t="s">
        <v>281</v>
      </c>
      <c r="H119" s="62" t="s">
        <v>15</v>
      </c>
      <c r="I119" s="62" t="s">
        <v>16</v>
      </c>
      <c r="J119" s="62" t="s">
        <v>17</v>
      </c>
      <c r="K119" s="62"/>
      <c r="L119" s="62" t="s">
        <v>282</v>
      </c>
      <c r="M119" s="123" t="s">
        <v>627</v>
      </c>
      <c r="N119" s="62"/>
      <c r="O119" s="65">
        <v>9.2460000000000004</v>
      </c>
      <c r="P119" s="65">
        <v>3.016</v>
      </c>
      <c r="Q119" s="122">
        <v>0.19717299999999999</v>
      </c>
      <c r="R119" s="62"/>
      <c r="S119" s="76">
        <v>0.51282700000000003</v>
      </c>
      <c r="T119" s="76"/>
      <c r="U119" s="71">
        <v>1900</v>
      </c>
      <c r="V119" s="65" t="s">
        <v>18</v>
      </c>
      <c r="W119" s="65" t="s">
        <v>18</v>
      </c>
      <c r="X119" s="65">
        <v>3.5886618693667458</v>
      </c>
      <c r="Y119" s="62" t="s">
        <v>1027</v>
      </c>
      <c r="Z119" s="62"/>
      <c r="AA119" s="60" t="s">
        <v>1021</v>
      </c>
      <c r="AB119" s="65">
        <v>50.650909562653197</v>
      </c>
      <c r="AC119" s="65">
        <v>0.96025682712530103</v>
      </c>
      <c r="AD119" s="65">
        <v>15.9655887850613</v>
      </c>
      <c r="AE119" s="65"/>
      <c r="AF119" s="65">
        <v>11.1815196273224</v>
      </c>
      <c r="AG119" s="65">
        <v>0.158284092383291</v>
      </c>
      <c r="AH119" s="65">
        <v>7.7875773452579402</v>
      </c>
      <c r="AI119" s="65">
        <v>12.0929046580835</v>
      </c>
      <c r="AJ119" s="65">
        <v>1.0341227369041699</v>
      </c>
      <c r="AK119" s="65">
        <v>0.105522728255528</v>
      </c>
      <c r="AL119" s="65">
        <v>6.3313636953316599E-2</v>
      </c>
      <c r="AM119" s="65"/>
      <c r="AN119" s="65">
        <v>3.49</v>
      </c>
      <c r="AO119" s="65">
        <v>0.69</v>
      </c>
      <c r="AP119" s="65">
        <v>136</v>
      </c>
      <c r="AQ119" s="65">
        <v>120</v>
      </c>
      <c r="AR119" s="65"/>
      <c r="AS119" s="65">
        <v>45.34</v>
      </c>
      <c r="AT119" s="65">
        <v>302.79000000000002</v>
      </c>
      <c r="AU119" s="65">
        <v>97</v>
      </c>
      <c r="AV119" s="65">
        <v>1.23</v>
      </c>
      <c r="AW119" s="65">
        <v>90</v>
      </c>
      <c r="AX119" s="65">
        <v>0.31</v>
      </c>
      <c r="AY119" s="65">
        <v>0.41</v>
      </c>
      <c r="AZ119" s="65"/>
      <c r="BA119" s="65">
        <v>0.96</v>
      </c>
      <c r="BB119" s="65">
        <v>0.03</v>
      </c>
      <c r="BC119" s="65">
        <v>239.16</v>
      </c>
      <c r="BD119" s="65">
        <v>213.58</v>
      </c>
      <c r="BE119" s="65">
        <v>7.0000000000000007E-2</v>
      </c>
      <c r="BF119" s="65"/>
      <c r="BG119" s="65">
        <v>0.56999999999999995</v>
      </c>
      <c r="BH119" s="65">
        <v>3.93</v>
      </c>
      <c r="BI119" s="65">
        <v>1.85</v>
      </c>
      <c r="BJ119" s="65">
        <v>56.2</v>
      </c>
      <c r="BK119" s="65">
        <v>23.5</v>
      </c>
      <c r="BL119" s="65">
        <v>0.32</v>
      </c>
      <c r="BM119" s="65"/>
      <c r="BN119" s="65">
        <v>3.72</v>
      </c>
      <c r="BO119" s="65">
        <v>10.51</v>
      </c>
      <c r="BP119" s="65"/>
      <c r="BQ119" s="65">
        <v>8.5299999999999994</v>
      </c>
      <c r="BR119" s="65">
        <v>2.75</v>
      </c>
      <c r="BS119" s="65">
        <v>0.9</v>
      </c>
      <c r="BT119" s="65">
        <v>3.7</v>
      </c>
      <c r="BU119" s="65"/>
      <c r="BV119" s="65">
        <v>4.46</v>
      </c>
      <c r="BW119" s="65"/>
      <c r="BX119" s="65">
        <v>2.82</v>
      </c>
      <c r="BY119" s="65"/>
      <c r="BZ119" s="65">
        <v>2.74</v>
      </c>
      <c r="CA119" s="65">
        <v>0.39</v>
      </c>
      <c r="CB119" s="65"/>
      <c r="CC119" s="65"/>
      <c r="CD119" s="65"/>
      <c r="CE119" s="65"/>
      <c r="CF119" s="65"/>
      <c r="CG119" s="65"/>
      <c r="CH119" s="65"/>
      <c r="CI119" s="65"/>
      <c r="CJ119" s="65"/>
      <c r="CK119" s="62" t="s">
        <v>19</v>
      </c>
      <c r="CL119" s="60" t="s">
        <v>1021</v>
      </c>
      <c r="CM119" s="62"/>
      <c r="CN119" s="62"/>
      <c r="CO119" s="62"/>
      <c r="CP119" s="62"/>
      <c r="CQ119" s="62"/>
      <c r="CR119" s="62"/>
      <c r="CS119" s="58" t="s">
        <v>1019</v>
      </c>
    </row>
    <row r="120" spans="1:115" ht="21.75" customHeight="1" x14ac:dyDescent="0.25">
      <c r="A120" s="61" t="s">
        <v>290</v>
      </c>
      <c r="B120" s="58">
        <v>83</v>
      </c>
      <c r="C120" s="58">
        <v>14</v>
      </c>
      <c r="D120" s="116">
        <v>329231.87523169903</v>
      </c>
      <c r="E120" s="116">
        <v>6052252.6608477598</v>
      </c>
      <c r="F120" s="62" t="s">
        <v>56</v>
      </c>
      <c r="G120" s="62" t="s">
        <v>281</v>
      </c>
      <c r="H120" s="62" t="s">
        <v>15</v>
      </c>
      <c r="I120" s="62" t="s">
        <v>16</v>
      </c>
      <c r="J120" s="62" t="s">
        <v>17</v>
      </c>
      <c r="K120" s="62"/>
      <c r="L120" s="62" t="s">
        <v>284</v>
      </c>
      <c r="M120" s="123" t="s">
        <v>627</v>
      </c>
      <c r="N120" s="62"/>
      <c r="O120" s="65">
        <v>25.259</v>
      </c>
      <c r="P120" s="65">
        <v>6.194</v>
      </c>
      <c r="Q120" s="122">
        <v>0.14823900000000001</v>
      </c>
      <c r="R120" s="62"/>
      <c r="S120" s="76">
        <v>0.512212</v>
      </c>
      <c r="T120" s="76"/>
      <c r="U120" s="71">
        <v>1900</v>
      </c>
      <c r="V120" s="65">
        <v>2.17511460781764</v>
      </c>
      <c r="W120" s="65">
        <v>1.93255975204139</v>
      </c>
      <c r="X120" s="65">
        <v>3.5268681966083557</v>
      </c>
      <c r="Y120" s="62" t="s">
        <v>1027</v>
      </c>
      <c r="Z120" s="62"/>
      <c r="AA120" s="60" t="s">
        <v>1021</v>
      </c>
      <c r="AB120" s="65">
        <v>51.292642557864497</v>
      </c>
      <c r="AC120" s="65">
        <v>1.9964838097057001</v>
      </c>
      <c r="AD120" s="65">
        <v>14.4214096467039</v>
      </c>
      <c r="AE120" s="65"/>
      <c r="AF120" s="65">
        <v>15.266253629565099</v>
      </c>
      <c r="AG120" s="65">
        <v>0.212391894649542</v>
      </c>
      <c r="AH120" s="65">
        <v>6.4248548131486602</v>
      </c>
      <c r="AI120" s="65">
        <v>6.3929960289512202</v>
      </c>
      <c r="AJ120" s="65">
        <v>3.0159649040234999</v>
      </c>
      <c r="AK120" s="65">
        <v>0.67965406287853503</v>
      </c>
      <c r="AL120" s="65">
        <v>0.29734865250935899</v>
      </c>
      <c r="AM120" s="65"/>
      <c r="AN120" s="65">
        <v>4.04</v>
      </c>
      <c r="AO120" s="65">
        <v>0.81</v>
      </c>
      <c r="AP120" s="65">
        <v>74.02</v>
      </c>
      <c r="AQ120" s="65">
        <v>36.17</v>
      </c>
      <c r="AR120" s="65"/>
      <c r="AS120" s="65">
        <v>37.270000000000003</v>
      </c>
      <c r="AT120" s="65">
        <v>426.8</v>
      </c>
      <c r="AU120" s="65">
        <v>62</v>
      </c>
      <c r="AV120" s="65">
        <v>1.77</v>
      </c>
      <c r="AW120" s="65">
        <v>143</v>
      </c>
      <c r="AX120" s="65"/>
      <c r="AY120" s="65"/>
      <c r="AZ120" s="65"/>
      <c r="BA120" s="65">
        <v>6.44</v>
      </c>
      <c r="BB120" s="65">
        <v>0.04</v>
      </c>
      <c r="BC120" s="65">
        <v>227</v>
      </c>
      <c r="BD120" s="65">
        <v>219</v>
      </c>
      <c r="BE120" s="65">
        <v>0.7</v>
      </c>
      <c r="BF120" s="65"/>
      <c r="BG120" s="65">
        <v>0.65</v>
      </c>
      <c r="BH120" s="65">
        <v>7.96</v>
      </c>
      <c r="BI120" s="65">
        <v>3.54</v>
      </c>
      <c r="BJ120" s="65">
        <v>127</v>
      </c>
      <c r="BK120" s="65">
        <v>25.1</v>
      </c>
      <c r="BL120" s="65">
        <v>1.57</v>
      </c>
      <c r="BM120" s="65"/>
      <c r="BN120" s="65">
        <v>14.57</v>
      </c>
      <c r="BO120" s="65">
        <v>36.36</v>
      </c>
      <c r="BP120" s="65"/>
      <c r="BQ120" s="65">
        <v>23.46</v>
      </c>
      <c r="BR120" s="65">
        <v>5.49</v>
      </c>
      <c r="BS120" s="65">
        <v>1.68</v>
      </c>
      <c r="BT120" s="65">
        <v>6.14</v>
      </c>
      <c r="BU120" s="65"/>
      <c r="BV120" s="65">
        <v>5.58</v>
      </c>
      <c r="BW120" s="65"/>
      <c r="BX120" s="65">
        <v>3.13</v>
      </c>
      <c r="BY120" s="65"/>
      <c r="BZ120" s="65">
        <v>2.77</v>
      </c>
      <c r="CA120" s="65">
        <v>0.42</v>
      </c>
      <c r="CB120" s="65"/>
      <c r="CC120" s="65"/>
      <c r="CD120" s="65"/>
      <c r="CE120" s="65"/>
      <c r="CF120" s="65"/>
      <c r="CG120" s="65"/>
      <c r="CH120" s="65"/>
      <c r="CI120" s="65"/>
      <c r="CJ120" s="65"/>
      <c r="CK120" s="62" t="s">
        <v>19</v>
      </c>
      <c r="CL120" s="60" t="s">
        <v>1021</v>
      </c>
      <c r="CM120" s="62"/>
      <c r="CN120" s="62"/>
      <c r="CO120" s="62"/>
      <c r="CP120" s="62"/>
      <c r="CQ120" s="62"/>
      <c r="CR120" s="62"/>
      <c r="CS120" s="58" t="s">
        <v>1019</v>
      </c>
    </row>
    <row r="121" spans="1:115" ht="21.75" customHeight="1" x14ac:dyDescent="0.25">
      <c r="A121" s="61" t="s">
        <v>291</v>
      </c>
      <c r="B121" s="58">
        <v>83</v>
      </c>
      <c r="C121" s="58">
        <v>14</v>
      </c>
      <c r="D121" s="116">
        <v>331405.86532031198</v>
      </c>
      <c r="E121" s="116">
        <v>6050681.6723328996</v>
      </c>
      <c r="F121" s="62" t="s">
        <v>56</v>
      </c>
      <c r="G121" s="62" t="s">
        <v>281</v>
      </c>
      <c r="H121" s="62" t="s">
        <v>15</v>
      </c>
      <c r="I121" s="62" t="s">
        <v>16</v>
      </c>
      <c r="J121" s="62" t="s">
        <v>17</v>
      </c>
      <c r="K121" s="62"/>
      <c r="L121" s="62" t="s">
        <v>286</v>
      </c>
      <c r="M121" s="123" t="s">
        <v>627</v>
      </c>
      <c r="N121" s="62"/>
      <c r="O121" s="65">
        <v>7.827</v>
      </c>
      <c r="P121" s="65">
        <v>2.1589999999999998</v>
      </c>
      <c r="Q121" s="122">
        <v>0.16671800000000001</v>
      </c>
      <c r="R121" s="62"/>
      <c r="S121" s="76">
        <v>0.51244299999999998</v>
      </c>
      <c r="T121" s="76"/>
      <c r="U121" s="71">
        <v>1900</v>
      </c>
      <c r="V121" s="65" t="s">
        <v>18</v>
      </c>
      <c r="W121" s="65" t="s">
        <v>18</v>
      </c>
      <c r="X121" s="65">
        <v>3.5258369714407287</v>
      </c>
      <c r="Y121" s="62" t="s">
        <v>1027</v>
      </c>
      <c r="Z121" s="62"/>
      <c r="AA121" s="60" t="s">
        <v>1021</v>
      </c>
      <c r="AB121" s="65">
        <v>50.777795424951996</v>
      </c>
      <c r="AC121" s="65">
        <v>0.91085942308676904</v>
      </c>
      <c r="AD121" s="65">
        <v>16.0918498078662</v>
      </c>
      <c r="AE121" s="65"/>
      <c r="AF121" s="65">
        <v>11.227850018934401</v>
      </c>
      <c r="AG121" s="65">
        <v>0.209392970824544</v>
      </c>
      <c r="AH121" s="65">
        <v>9.3389264987746792</v>
      </c>
      <c r="AI121" s="65">
        <v>7.3811022215651896</v>
      </c>
      <c r="AJ121" s="65">
        <v>3.81095206900671</v>
      </c>
      <c r="AK121" s="65">
        <v>0.12563578249472701</v>
      </c>
      <c r="AL121" s="65">
        <v>0.12563578249472701</v>
      </c>
      <c r="AM121" s="65"/>
      <c r="AN121" s="65">
        <v>3.99</v>
      </c>
      <c r="AO121" s="65">
        <v>0.12</v>
      </c>
      <c r="AP121" s="65">
        <v>432</v>
      </c>
      <c r="AQ121" s="65">
        <v>177</v>
      </c>
      <c r="AR121" s="65"/>
      <c r="AS121" s="65">
        <v>36.46</v>
      </c>
      <c r="AT121" s="65">
        <v>276.18</v>
      </c>
      <c r="AU121" s="65">
        <v>264</v>
      </c>
      <c r="AV121" s="65">
        <v>0.71</v>
      </c>
      <c r="AW121" s="65">
        <v>103</v>
      </c>
      <c r="AX121" s="65">
        <v>0.42</v>
      </c>
      <c r="AY121" s="65">
        <v>0.28999999999999998</v>
      </c>
      <c r="AZ121" s="65"/>
      <c r="BA121" s="65">
        <v>1.17</v>
      </c>
      <c r="BB121" s="65">
        <v>0.06</v>
      </c>
      <c r="BC121" s="65">
        <v>30.05</v>
      </c>
      <c r="BD121" s="65">
        <v>187.5</v>
      </c>
      <c r="BE121" s="65">
        <v>0.08</v>
      </c>
      <c r="BF121" s="65"/>
      <c r="BG121" s="65">
        <v>0.45</v>
      </c>
      <c r="BH121" s="65">
        <v>4.66</v>
      </c>
      <c r="BI121" s="65">
        <v>1.58</v>
      </c>
      <c r="BJ121" s="65">
        <v>54.8</v>
      </c>
      <c r="BK121" s="65">
        <v>13.66</v>
      </c>
      <c r="BL121" s="65">
        <v>0.23</v>
      </c>
      <c r="BM121" s="65"/>
      <c r="BN121" s="65">
        <v>3.92</v>
      </c>
      <c r="BO121" s="65">
        <v>10.74</v>
      </c>
      <c r="BP121" s="65"/>
      <c r="BQ121" s="65">
        <v>7.55</v>
      </c>
      <c r="BR121" s="65">
        <v>2.02</v>
      </c>
      <c r="BS121" s="65">
        <v>0.76</v>
      </c>
      <c r="BT121" s="65">
        <v>2.37</v>
      </c>
      <c r="BU121" s="65"/>
      <c r="BV121" s="65">
        <v>2.54</v>
      </c>
      <c r="BW121" s="65"/>
      <c r="BX121" s="65">
        <v>1.52</v>
      </c>
      <c r="BY121" s="65"/>
      <c r="BZ121" s="65">
        <v>1.48</v>
      </c>
      <c r="CA121" s="65">
        <v>0.21</v>
      </c>
      <c r="CB121" s="65"/>
      <c r="CC121" s="65"/>
      <c r="CD121" s="65"/>
      <c r="CE121" s="65"/>
      <c r="CF121" s="65"/>
      <c r="CG121" s="65"/>
      <c r="CH121" s="65"/>
      <c r="CI121" s="65"/>
      <c r="CJ121" s="65"/>
      <c r="CK121" s="62" t="s">
        <v>19</v>
      </c>
      <c r="CL121" s="60" t="s">
        <v>1021</v>
      </c>
      <c r="CM121" s="62"/>
      <c r="CN121" s="62"/>
      <c r="CO121" s="62"/>
      <c r="CP121" s="62"/>
      <c r="CQ121" s="62"/>
      <c r="CR121" s="62"/>
      <c r="CS121" s="58" t="s">
        <v>1019</v>
      </c>
    </row>
    <row r="122" spans="1:115" ht="21.75" customHeight="1" x14ac:dyDescent="0.25">
      <c r="A122" s="61" t="s">
        <v>292</v>
      </c>
      <c r="B122" s="58">
        <v>83</v>
      </c>
      <c r="C122" s="58">
        <v>14</v>
      </c>
      <c r="D122" s="116">
        <v>331314.90194051998</v>
      </c>
      <c r="E122" s="116">
        <v>6053233.69716518</v>
      </c>
      <c r="F122" s="62" t="s">
        <v>56</v>
      </c>
      <c r="G122" s="62" t="s">
        <v>281</v>
      </c>
      <c r="H122" s="62" t="s">
        <v>15</v>
      </c>
      <c r="I122" s="62" t="s">
        <v>16</v>
      </c>
      <c r="J122" s="62" t="s">
        <v>17</v>
      </c>
      <c r="K122" s="62"/>
      <c r="L122" s="62" t="s">
        <v>282</v>
      </c>
      <c r="M122" s="123" t="s">
        <v>627</v>
      </c>
      <c r="N122" s="62"/>
      <c r="O122" s="65">
        <v>8.7420000000000009</v>
      </c>
      <c r="P122" s="65">
        <v>2.8540000000000001</v>
      </c>
      <c r="Q122" s="122">
        <v>0.197384</v>
      </c>
      <c r="R122" s="62"/>
      <c r="S122" s="76">
        <v>0.512822</v>
      </c>
      <c r="T122" s="76"/>
      <c r="U122" s="71">
        <v>1900</v>
      </c>
      <c r="V122" s="65" t="s">
        <v>18</v>
      </c>
      <c r="W122" s="65" t="s">
        <v>18</v>
      </c>
      <c r="X122" s="65">
        <v>3.438944807439956</v>
      </c>
      <c r="Y122" s="62" t="s">
        <v>1027</v>
      </c>
      <c r="Z122" s="62"/>
      <c r="AA122" s="60" t="s">
        <v>1021</v>
      </c>
      <c r="AB122" s="65">
        <v>51.304340916594597</v>
      </c>
      <c r="AC122" s="65">
        <v>1.22004225350438</v>
      </c>
      <c r="AD122" s="65">
        <v>14.5258022148001</v>
      </c>
      <c r="AE122" s="65"/>
      <c r="AF122" s="65">
        <v>13.2935783086415</v>
      </c>
      <c r="AG122" s="65">
        <v>0.21898194293668399</v>
      </c>
      <c r="AH122" s="65">
        <v>7.0804161549527898</v>
      </c>
      <c r="AI122" s="65">
        <v>8.3317415431624209</v>
      </c>
      <c r="AJ122" s="65">
        <v>3.7122653183552199</v>
      </c>
      <c r="AK122" s="65">
        <v>0.21898194293668399</v>
      </c>
      <c r="AL122" s="65">
        <v>9.3849404115721805E-2</v>
      </c>
      <c r="AM122" s="65"/>
      <c r="AN122" s="65">
        <v>3.15</v>
      </c>
      <c r="AO122" s="65">
        <v>7.0000000000000007E-2</v>
      </c>
      <c r="AP122" s="65">
        <v>116</v>
      </c>
      <c r="AQ122" s="65">
        <v>80</v>
      </c>
      <c r="AR122" s="65"/>
      <c r="AS122" s="65">
        <v>44.64</v>
      </c>
      <c r="AT122" s="65">
        <v>389.52</v>
      </c>
      <c r="AU122" s="65">
        <v>186</v>
      </c>
      <c r="AV122" s="65">
        <v>0.97</v>
      </c>
      <c r="AW122" s="65">
        <v>109</v>
      </c>
      <c r="AX122" s="65">
        <v>0.39</v>
      </c>
      <c r="AY122" s="65">
        <v>0.45</v>
      </c>
      <c r="AZ122" s="65"/>
      <c r="BA122" s="65">
        <v>1.91</v>
      </c>
      <c r="BB122" s="65">
        <v>7.0000000000000007E-2</v>
      </c>
      <c r="BC122" s="65">
        <v>24.06</v>
      </c>
      <c r="BD122" s="65">
        <v>97.61</v>
      </c>
      <c r="BE122" s="65">
        <v>0.1</v>
      </c>
      <c r="BF122" s="65"/>
      <c r="BG122" s="65">
        <v>0.66</v>
      </c>
      <c r="BH122" s="65">
        <v>3.74</v>
      </c>
      <c r="BI122" s="65">
        <v>1.84</v>
      </c>
      <c r="BJ122" s="65">
        <v>59.28</v>
      </c>
      <c r="BK122" s="65">
        <v>20.93</v>
      </c>
      <c r="BL122" s="65">
        <v>0.36</v>
      </c>
      <c r="BM122" s="65"/>
      <c r="BN122" s="65">
        <v>3.95</v>
      </c>
      <c r="BO122" s="65">
        <v>10.55</v>
      </c>
      <c r="BP122" s="65"/>
      <c r="BQ122" s="65">
        <v>8.6300000000000008</v>
      </c>
      <c r="BR122" s="65">
        <v>2.75</v>
      </c>
      <c r="BS122" s="65">
        <v>0.9</v>
      </c>
      <c r="BT122" s="65">
        <v>3.59</v>
      </c>
      <c r="BU122" s="65"/>
      <c r="BV122" s="65">
        <v>4.2300000000000004</v>
      </c>
      <c r="BW122" s="65">
        <v>0.82</v>
      </c>
      <c r="BX122" s="65">
        <v>2.39</v>
      </c>
      <c r="BY122" s="65"/>
      <c r="BZ122" s="65">
        <v>2.2799999999999998</v>
      </c>
      <c r="CA122" s="65">
        <v>0.34</v>
      </c>
      <c r="CB122" s="65"/>
      <c r="CC122" s="65"/>
      <c r="CD122" s="65"/>
      <c r="CE122" s="65"/>
      <c r="CF122" s="65"/>
      <c r="CG122" s="65"/>
      <c r="CH122" s="65"/>
      <c r="CI122" s="65"/>
      <c r="CJ122" s="65"/>
      <c r="CK122" s="62" t="s">
        <v>19</v>
      </c>
      <c r="CL122" s="60" t="s">
        <v>1021</v>
      </c>
      <c r="CM122" s="62"/>
      <c r="CN122" s="62"/>
      <c r="CO122" s="62"/>
      <c r="CP122" s="62"/>
      <c r="CQ122" s="62"/>
      <c r="CR122" s="62"/>
      <c r="CS122" s="58" t="s">
        <v>1019</v>
      </c>
    </row>
    <row r="123" spans="1:115" ht="21.75" customHeight="1" x14ac:dyDescent="0.25">
      <c r="A123" s="61" t="s">
        <v>293</v>
      </c>
      <c r="B123" s="58">
        <v>83</v>
      </c>
      <c r="C123" s="58">
        <v>14</v>
      </c>
      <c r="D123" s="116">
        <v>331247.86098704499</v>
      </c>
      <c r="E123" s="116">
        <v>6050587.6686602402</v>
      </c>
      <c r="F123" s="62" t="s">
        <v>56</v>
      </c>
      <c r="G123" s="62" t="s">
        <v>281</v>
      </c>
      <c r="H123" s="62" t="s">
        <v>15</v>
      </c>
      <c r="I123" s="62" t="s">
        <v>16</v>
      </c>
      <c r="J123" s="62" t="s">
        <v>17</v>
      </c>
      <c r="K123" s="62"/>
      <c r="L123" s="62" t="s">
        <v>286</v>
      </c>
      <c r="M123" s="123" t="s">
        <v>627</v>
      </c>
      <c r="N123" s="62"/>
      <c r="O123" s="65">
        <v>8.5370000000000008</v>
      </c>
      <c r="P123" s="65">
        <v>2.3769999999999998</v>
      </c>
      <c r="Q123" s="122">
        <v>0.16828750000000001</v>
      </c>
      <c r="R123" s="62"/>
      <c r="S123" s="76">
        <v>0.51245799999999997</v>
      </c>
      <c r="T123" s="76"/>
      <c r="U123" s="71">
        <v>1900</v>
      </c>
      <c r="V123" s="65" t="s">
        <v>18</v>
      </c>
      <c r="W123" s="65" t="s">
        <v>18</v>
      </c>
      <c r="X123" s="65">
        <v>3.4351965459977687</v>
      </c>
      <c r="Y123" s="62" t="s">
        <v>1027</v>
      </c>
      <c r="Z123" s="62"/>
      <c r="AA123" s="60" t="s">
        <v>1021</v>
      </c>
      <c r="AB123" s="65">
        <v>48.709944764836997</v>
      </c>
      <c r="AC123" s="65">
        <v>0.95718232070640397</v>
      </c>
      <c r="AD123" s="65">
        <v>17.154834258882602</v>
      </c>
      <c r="AE123" s="65"/>
      <c r="AF123" s="65">
        <v>12.0987568817952</v>
      </c>
      <c r="AG123" s="65">
        <v>0.276519337092961</v>
      </c>
      <c r="AH123" s="65">
        <v>10.071685085655201</v>
      </c>
      <c r="AI123" s="65">
        <v>6.5832872946362704</v>
      </c>
      <c r="AJ123" s="65">
        <v>3.8819060784204198</v>
      </c>
      <c r="AK123" s="65">
        <v>0.138259668546481</v>
      </c>
      <c r="AL123" s="65">
        <v>0.12762430942752101</v>
      </c>
      <c r="AM123" s="65"/>
      <c r="AN123" s="65">
        <v>4.62</v>
      </c>
      <c r="AO123" s="65">
        <v>7.0000000000000007E-2</v>
      </c>
      <c r="AP123" s="65">
        <v>468</v>
      </c>
      <c r="AQ123" s="65">
        <v>194</v>
      </c>
      <c r="AR123" s="65"/>
      <c r="AS123" s="65">
        <v>38.9</v>
      </c>
      <c r="AT123" s="65">
        <v>288.45</v>
      </c>
      <c r="AU123" s="65">
        <v>20</v>
      </c>
      <c r="AV123" s="65">
        <v>2.17</v>
      </c>
      <c r="AW123" s="65">
        <v>115</v>
      </c>
      <c r="AX123" s="65">
        <v>0.46</v>
      </c>
      <c r="AY123" s="65">
        <v>0.24</v>
      </c>
      <c r="AZ123" s="65"/>
      <c r="BA123" s="65">
        <v>1.48</v>
      </c>
      <c r="BB123" s="65">
        <v>0.09</v>
      </c>
      <c r="BC123" s="65">
        <v>22.89</v>
      </c>
      <c r="BD123" s="65">
        <v>97.38</v>
      </c>
      <c r="BE123" s="65">
        <v>7.0000000000000007E-2</v>
      </c>
      <c r="BF123" s="65"/>
      <c r="BG123" s="65">
        <v>0.48</v>
      </c>
      <c r="BH123" s="65">
        <v>4.79</v>
      </c>
      <c r="BI123" s="65">
        <v>1.46</v>
      </c>
      <c r="BJ123" s="65">
        <v>53.95</v>
      </c>
      <c r="BK123" s="65">
        <v>14.12</v>
      </c>
      <c r="BL123" s="65">
        <v>0.25</v>
      </c>
      <c r="BM123" s="65"/>
      <c r="BN123" s="65">
        <v>4.1100000000000003</v>
      </c>
      <c r="BO123" s="65">
        <v>11.14</v>
      </c>
      <c r="BP123" s="65"/>
      <c r="BQ123" s="65">
        <v>7.83</v>
      </c>
      <c r="BR123" s="65">
        <v>2.2000000000000002</v>
      </c>
      <c r="BS123" s="65">
        <v>0.79</v>
      </c>
      <c r="BT123" s="65">
        <v>2.5499999999999998</v>
      </c>
      <c r="BU123" s="65"/>
      <c r="BV123" s="65">
        <v>2.78</v>
      </c>
      <c r="BW123" s="65"/>
      <c r="BX123" s="65">
        <v>1.65</v>
      </c>
      <c r="BY123" s="65"/>
      <c r="BZ123" s="65">
        <v>1.45</v>
      </c>
      <c r="CA123" s="65">
        <v>0.19</v>
      </c>
      <c r="CB123" s="65"/>
      <c r="CC123" s="65"/>
      <c r="CD123" s="65"/>
      <c r="CE123" s="65"/>
      <c r="CF123" s="65"/>
      <c r="CG123" s="65"/>
      <c r="CH123" s="65"/>
      <c r="CI123" s="65"/>
      <c r="CJ123" s="65"/>
      <c r="CK123" s="62" t="s">
        <v>19</v>
      </c>
      <c r="CL123" s="60" t="s">
        <v>1021</v>
      </c>
      <c r="CM123" s="62"/>
      <c r="CN123" s="62"/>
      <c r="CO123" s="62"/>
      <c r="CP123" s="62"/>
      <c r="CQ123" s="62"/>
      <c r="CR123" s="62"/>
      <c r="CS123" s="58" t="s">
        <v>1019</v>
      </c>
    </row>
    <row r="124" spans="1:115" ht="21.75" customHeight="1" x14ac:dyDescent="0.25">
      <c r="A124" s="64" t="s">
        <v>294</v>
      </c>
      <c r="B124" s="58">
        <v>83</v>
      </c>
      <c r="C124" s="58">
        <v>14</v>
      </c>
      <c r="D124" s="116">
        <v>429242.36936549202</v>
      </c>
      <c r="E124" s="116">
        <v>6072891.9314349201</v>
      </c>
      <c r="F124" s="60" t="s">
        <v>73</v>
      </c>
      <c r="H124" s="60" t="s">
        <v>15</v>
      </c>
      <c r="I124" s="62" t="s">
        <v>16</v>
      </c>
      <c r="J124" s="60" t="s">
        <v>46</v>
      </c>
      <c r="K124" s="60" t="s">
        <v>275</v>
      </c>
      <c r="L124" s="60" t="s">
        <v>276</v>
      </c>
      <c r="M124" s="123" t="s">
        <v>627</v>
      </c>
      <c r="O124" s="60">
        <v>1.2230000000000001</v>
      </c>
      <c r="P124" s="60">
        <v>0.41599999999999998</v>
      </c>
      <c r="Q124" s="124">
        <v>0.20553299999999999</v>
      </c>
      <c r="S124" s="125">
        <v>0.51290899999999995</v>
      </c>
      <c r="T124" s="125"/>
      <c r="U124" s="83">
        <v>1890</v>
      </c>
      <c r="V124" s="60" t="s">
        <v>18</v>
      </c>
      <c r="W124" s="83" t="s">
        <v>18</v>
      </c>
      <c r="X124" s="63">
        <v>3.1584460578910196</v>
      </c>
      <c r="Y124" s="60" t="s">
        <v>1027</v>
      </c>
      <c r="AA124" s="60" t="s">
        <v>1021</v>
      </c>
      <c r="AB124" s="63">
        <v>55.341914880375803</v>
      </c>
      <c r="AC124" s="63">
        <v>0.156628060982196</v>
      </c>
      <c r="AD124" s="63">
        <v>10.3374520248249</v>
      </c>
      <c r="AE124" s="63"/>
      <c r="AF124" s="63">
        <v>8.0802119449153693</v>
      </c>
      <c r="AG124" s="63">
        <v>0.146186190250049</v>
      </c>
      <c r="AH124" s="63">
        <v>11.5278252882896</v>
      </c>
      <c r="AI124" s="63">
        <v>11.7888720565933</v>
      </c>
      <c r="AJ124" s="63">
        <v>2.4016302683936699</v>
      </c>
      <c r="AK124" s="63">
        <v>0.19839554391078101</v>
      </c>
      <c r="AL124" s="63">
        <v>2.0883741464292799E-2</v>
      </c>
      <c r="AM124" s="63"/>
      <c r="AN124" s="63">
        <v>1.6</v>
      </c>
      <c r="AO124" s="63">
        <v>1.4</v>
      </c>
      <c r="AP124" s="63">
        <v>1540</v>
      </c>
      <c r="AQ124" s="63">
        <v>234</v>
      </c>
      <c r="AR124" s="63"/>
      <c r="AS124" s="63">
        <v>47.314999999999998</v>
      </c>
      <c r="AT124" s="63">
        <v>184.94499999999999</v>
      </c>
      <c r="AU124" s="63">
        <v>67</v>
      </c>
      <c r="AV124" s="63">
        <v>0.85499999999999998</v>
      </c>
      <c r="AW124" s="63">
        <v>57</v>
      </c>
      <c r="AX124" s="63">
        <v>0.15</v>
      </c>
      <c r="AY124" s="63">
        <v>0.39500000000000002</v>
      </c>
      <c r="AZ124" s="63"/>
      <c r="BA124" s="63">
        <v>0.97</v>
      </c>
      <c r="BB124" s="63">
        <v>5.0000000000000001E-3</v>
      </c>
      <c r="BC124" s="63">
        <v>72.739999999999995</v>
      </c>
      <c r="BD124" s="63">
        <v>47.284999999999997</v>
      </c>
      <c r="BE124" s="63">
        <v>0.12</v>
      </c>
      <c r="BF124" s="63"/>
      <c r="BG124" s="63">
        <v>0.54500000000000004</v>
      </c>
      <c r="BH124" s="63">
        <v>0.56999999999999995</v>
      </c>
      <c r="BI124" s="63">
        <v>0.21</v>
      </c>
      <c r="BJ124" s="63">
        <v>6.34</v>
      </c>
      <c r="BK124" s="63">
        <v>3.1</v>
      </c>
      <c r="BL124" s="63">
        <v>0.11</v>
      </c>
      <c r="BM124" s="63"/>
      <c r="BN124" s="63">
        <v>0.61499999999999999</v>
      </c>
      <c r="BO124" s="63">
        <v>1.38</v>
      </c>
      <c r="BP124" s="63"/>
      <c r="BQ124" s="63">
        <v>0.95499999999999996</v>
      </c>
      <c r="BR124" s="63">
        <v>0.30499999999999999</v>
      </c>
      <c r="BS124" s="63">
        <v>0.155</v>
      </c>
      <c r="BT124" s="63">
        <v>0.43</v>
      </c>
      <c r="BU124" s="63"/>
      <c r="BV124" s="63">
        <v>0.58499999999999996</v>
      </c>
      <c r="BW124" s="63"/>
      <c r="BX124" s="63">
        <v>0.4</v>
      </c>
      <c r="BY124" s="63"/>
      <c r="BZ124" s="63">
        <v>0.39500000000000002</v>
      </c>
      <c r="CA124" s="63">
        <v>0.06</v>
      </c>
      <c r="CB124" s="63"/>
      <c r="CC124" s="63"/>
      <c r="CD124" s="63"/>
      <c r="CE124" s="63"/>
      <c r="CF124" s="63"/>
      <c r="CG124" s="63"/>
      <c r="CH124" s="63"/>
      <c r="CI124" s="63"/>
      <c r="CJ124" s="63"/>
      <c r="CK124" s="60" t="s">
        <v>19</v>
      </c>
      <c r="CL124" s="60" t="s">
        <v>1021</v>
      </c>
      <c r="CS124" s="58" t="s">
        <v>1019</v>
      </c>
    </row>
    <row r="125" spans="1:115" ht="21.75" customHeight="1" x14ac:dyDescent="0.25">
      <c r="A125" s="61" t="s">
        <v>295</v>
      </c>
      <c r="B125" s="58">
        <v>83</v>
      </c>
      <c r="C125" s="58">
        <v>14</v>
      </c>
      <c r="D125" s="116">
        <v>331602.86391021899</v>
      </c>
      <c r="E125" s="116">
        <v>6050551.6732623596</v>
      </c>
      <c r="F125" s="62" t="s">
        <v>56</v>
      </c>
      <c r="G125" s="62" t="s">
        <v>281</v>
      </c>
      <c r="H125" s="62" t="s">
        <v>15</v>
      </c>
      <c r="I125" s="62" t="s">
        <v>16</v>
      </c>
      <c r="J125" s="62" t="s">
        <v>17</v>
      </c>
      <c r="K125" s="62"/>
      <c r="L125" s="62" t="s">
        <v>286</v>
      </c>
      <c r="M125" s="123" t="s">
        <v>627</v>
      </c>
      <c r="N125" s="62"/>
      <c r="O125" s="65">
        <v>8.0730000000000004</v>
      </c>
      <c r="P125" s="65">
        <v>2.391</v>
      </c>
      <c r="Q125" s="122">
        <v>0.17902799999999999</v>
      </c>
      <c r="R125" s="62"/>
      <c r="S125" s="76">
        <v>0.51257699999999995</v>
      </c>
      <c r="T125" s="76"/>
      <c r="U125" s="71">
        <v>1900</v>
      </c>
      <c r="V125" s="65" t="s">
        <v>18</v>
      </c>
      <c r="W125" s="65" t="s">
        <v>18</v>
      </c>
      <c r="X125" s="65">
        <v>3.1354173015418674</v>
      </c>
      <c r="Y125" s="62" t="s">
        <v>1027</v>
      </c>
      <c r="Z125" s="62"/>
      <c r="AA125" s="60" t="s">
        <v>1021</v>
      </c>
      <c r="AB125" s="65">
        <v>48.572991270309302</v>
      </c>
      <c r="AC125" s="65">
        <v>1.00751837787759</v>
      </c>
      <c r="AD125" s="65">
        <v>13.193188021891901</v>
      </c>
      <c r="AE125" s="65"/>
      <c r="AF125" s="65">
        <v>13.417052242182301</v>
      </c>
      <c r="AG125" s="65">
        <v>0.222714588793995</v>
      </c>
      <c r="AH125" s="65">
        <v>11.6553968135524</v>
      </c>
      <c r="AI125" s="65">
        <v>10.3403201940069</v>
      </c>
      <c r="AJ125" s="65">
        <v>1.3362875327639701</v>
      </c>
      <c r="AK125" s="65">
        <v>0.106054566092378</v>
      </c>
      <c r="AL125" s="65">
        <v>0.14847639252933001</v>
      </c>
      <c r="AM125" s="65"/>
      <c r="AN125" s="65">
        <v>4.3899999999999997</v>
      </c>
      <c r="AO125" s="65">
        <v>0.09</v>
      </c>
      <c r="AP125" s="65">
        <v>999</v>
      </c>
      <c r="AQ125" s="65">
        <v>326</v>
      </c>
      <c r="AR125" s="65"/>
      <c r="AS125" s="65">
        <v>37.1</v>
      </c>
      <c r="AT125" s="65">
        <v>266.08</v>
      </c>
      <c r="AU125" s="65">
        <v>112</v>
      </c>
      <c r="AV125" s="65">
        <v>1.4</v>
      </c>
      <c r="AW125" s="65">
        <v>118</v>
      </c>
      <c r="AX125" s="65">
        <v>0.43</v>
      </c>
      <c r="AY125" s="65">
        <v>0.28999999999999998</v>
      </c>
      <c r="AZ125" s="65"/>
      <c r="BA125" s="65">
        <v>1.34</v>
      </c>
      <c r="BB125" s="65">
        <v>7.0000000000000007E-2</v>
      </c>
      <c r="BC125" s="65">
        <v>21.17</v>
      </c>
      <c r="BD125" s="65">
        <v>134.77000000000001</v>
      </c>
      <c r="BE125" s="65">
        <v>0.08</v>
      </c>
      <c r="BF125" s="65"/>
      <c r="BG125" s="65">
        <v>0.47</v>
      </c>
      <c r="BH125" s="65">
        <v>4.17</v>
      </c>
      <c r="BI125" s="65">
        <v>1.5</v>
      </c>
      <c r="BJ125" s="65">
        <v>54.93</v>
      </c>
      <c r="BK125" s="65">
        <v>19.23</v>
      </c>
      <c r="BL125" s="65">
        <v>0.27</v>
      </c>
      <c r="BM125" s="65"/>
      <c r="BN125" s="65">
        <v>3.91</v>
      </c>
      <c r="BO125" s="65">
        <v>10.34</v>
      </c>
      <c r="BP125" s="65"/>
      <c r="BQ125" s="65">
        <v>7.56</v>
      </c>
      <c r="BR125" s="65">
        <v>2.2599999999999998</v>
      </c>
      <c r="BS125" s="65">
        <v>0.79</v>
      </c>
      <c r="BT125" s="65">
        <v>2.84</v>
      </c>
      <c r="BU125" s="65"/>
      <c r="BV125" s="65">
        <v>3.48</v>
      </c>
      <c r="BW125" s="65"/>
      <c r="BX125" s="65">
        <v>2.31</v>
      </c>
      <c r="BY125" s="65"/>
      <c r="BZ125" s="65">
        <v>2.44</v>
      </c>
      <c r="CA125" s="65">
        <v>0.35</v>
      </c>
      <c r="CB125" s="65"/>
      <c r="CC125" s="65"/>
      <c r="CD125" s="65"/>
      <c r="CE125" s="65"/>
      <c r="CF125" s="65"/>
      <c r="CG125" s="65"/>
      <c r="CH125" s="65"/>
      <c r="CI125" s="65"/>
      <c r="CJ125" s="65"/>
      <c r="CK125" s="62" t="s">
        <v>19</v>
      </c>
      <c r="CL125" s="60" t="s">
        <v>1021</v>
      </c>
      <c r="CM125" s="62"/>
      <c r="CN125" s="62"/>
      <c r="CO125" s="62"/>
      <c r="CP125" s="62"/>
      <c r="CQ125" s="62"/>
      <c r="CR125" s="62"/>
      <c r="CS125" s="58" t="s">
        <v>1019</v>
      </c>
    </row>
    <row r="126" spans="1:115" ht="21.75" customHeight="1" x14ac:dyDescent="0.25">
      <c r="A126" s="64" t="s">
        <v>296</v>
      </c>
      <c r="B126" s="58">
        <v>83</v>
      </c>
      <c r="C126" s="58">
        <v>14</v>
      </c>
      <c r="D126" s="116">
        <v>428252.33234933898</v>
      </c>
      <c r="E126" s="116">
        <v>6071845.91954567</v>
      </c>
      <c r="F126" s="60" t="s">
        <v>73</v>
      </c>
      <c r="H126" s="60" t="s">
        <v>15</v>
      </c>
      <c r="I126" s="62" t="s">
        <v>16</v>
      </c>
      <c r="J126" s="60" t="s">
        <v>46</v>
      </c>
      <c r="K126" s="60" t="s">
        <v>275</v>
      </c>
      <c r="L126" s="60" t="s">
        <v>276</v>
      </c>
      <c r="M126" s="123" t="s">
        <v>627</v>
      </c>
      <c r="O126" s="60">
        <v>3.7959999999999998</v>
      </c>
      <c r="P126" s="60">
        <v>1.349</v>
      </c>
      <c r="Q126" s="124">
        <v>0.21482299999999999</v>
      </c>
      <c r="S126" s="125">
        <v>0.51302000000000003</v>
      </c>
      <c r="T126" s="125"/>
      <c r="U126" s="83">
        <v>1890</v>
      </c>
      <c r="V126" s="60" t="s">
        <v>18</v>
      </c>
      <c r="W126" s="83" t="s">
        <v>18</v>
      </c>
      <c r="X126" s="63">
        <v>3.0694090970782946</v>
      </c>
      <c r="Y126" s="60" t="s">
        <v>1027</v>
      </c>
      <c r="AA126" s="60" t="s">
        <v>1021</v>
      </c>
      <c r="AB126" s="63">
        <v>55.531314721977402</v>
      </c>
      <c r="AC126" s="63">
        <v>0.48065778856960201</v>
      </c>
      <c r="AD126" s="63">
        <v>14.706082977937999</v>
      </c>
      <c r="AE126" s="63"/>
      <c r="AF126" s="63">
        <v>9.8715512624701809</v>
      </c>
      <c r="AG126" s="63">
        <v>0.13294789896605999</v>
      </c>
      <c r="AH126" s="63">
        <v>7.4553091035582897</v>
      </c>
      <c r="AI126" s="63">
        <v>7.0769189295779702</v>
      </c>
      <c r="AJ126" s="63">
        <v>4.6020426565174697</v>
      </c>
      <c r="AK126" s="63">
        <v>9.2040853130349307E-2</v>
      </c>
      <c r="AL126" s="63">
        <v>5.1133807294638497E-2</v>
      </c>
      <c r="AM126" s="63"/>
      <c r="AN126" s="63">
        <v>0.98</v>
      </c>
      <c r="AO126" s="63">
        <v>0.12</v>
      </c>
      <c r="AP126" s="63">
        <v>87</v>
      </c>
      <c r="AQ126" s="63">
        <v>31</v>
      </c>
      <c r="AR126" s="63"/>
      <c r="AS126" s="63">
        <v>38.270000000000003</v>
      </c>
      <c r="AT126" s="63">
        <v>263.63</v>
      </c>
      <c r="AU126" s="63">
        <v>28</v>
      </c>
      <c r="AV126" s="63">
        <v>2.48</v>
      </c>
      <c r="AW126" s="63">
        <v>27</v>
      </c>
      <c r="AX126" s="63">
        <v>0.16</v>
      </c>
      <c r="AY126" s="63">
        <v>0.44</v>
      </c>
      <c r="AZ126" s="63"/>
      <c r="BA126" s="63">
        <v>0.27</v>
      </c>
      <c r="BB126" s="63"/>
      <c r="BC126" s="63">
        <v>23.22</v>
      </c>
      <c r="BD126" s="63">
        <v>84.8</v>
      </c>
      <c r="BE126" s="63">
        <v>0.11</v>
      </c>
      <c r="BF126" s="63"/>
      <c r="BG126" s="63">
        <v>0.59</v>
      </c>
      <c r="BH126" s="63">
        <v>1.31</v>
      </c>
      <c r="BI126" s="63">
        <v>0.7</v>
      </c>
      <c r="BJ126" s="63">
        <v>22.3</v>
      </c>
      <c r="BK126" s="63">
        <v>11.95</v>
      </c>
      <c r="BL126" s="63">
        <v>0.21</v>
      </c>
      <c r="BM126" s="63"/>
      <c r="BN126" s="63">
        <v>1.25</v>
      </c>
      <c r="BO126" s="63">
        <v>4.05</v>
      </c>
      <c r="BP126" s="63"/>
      <c r="BQ126" s="63">
        <v>3.4</v>
      </c>
      <c r="BR126" s="63">
        <v>1.18</v>
      </c>
      <c r="BS126" s="63">
        <v>0.37</v>
      </c>
      <c r="BT126" s="63">
        <v>1.67</v>
      </c>
      <c r="BU126" s="63"/>
      <c r="BV126" s="63">
        <v>2.06</v>
      </c>
      <c r="BW126" s="63">
        <v>0.46</v>
      </c>
      <c r="BX126" s="63">
        <v>1.37</v>
      </c>
      <c r="BY126" s="63"/>
      <c r="BZ126" s="63">
        <v>1.36</v>
      </c>
      <c r="CA126" s="63"/>
      <c r="CB126" s="63"/>
      <c r="CC126" s="63"/>
      <c r="CD126" s="63"/>
      <c r="CE126" s="63"/>
      <c r="CF126" s="63"/>
      <c r="CG126" s="63"/>
      <c r="CH126" s="63"/>
      <c r="CI126" s="63"/>
      <c r="CJ126" s="63"/>
      <c r="CK126" s="60" t="s">
        <v>19</v>
      </c>
      <c r="CL126" s="60" t="s">
        <v>1021</v>
      </c>
      <c r="CS126" s="58" t="s">
        <v>1019</v>
      </c>
      <c r="CX126" s="67"/>
      <c r="CY126" s="68"/>
      <c r="CZ126" s="69"/>
      <c r="DA126" s="68"/>
      <c r="DB126" s="70"/>
      <c r="DC126" s="71"/>
      <c r="DH126" s="70"/>
      <c r="DI126" s="67"/>
      <c r="DJ126" s="71"/>
      <c r="DK126" s="72"/>
    </row>
    <row r="127" spans="1:115" ht="21.75" customHeight="1" x14ac:dyDescent="0.25">
      <c r="A127" s="64" t="s">
        <v>297</v>
      </c>
      <c r="B127" s="58">
        <v>83</v>
      </c>
      <c r="C127" s="58">
        <v>14</v>
      </c>
      <c r="D127" s="116">
        <v>429235.47086777299</v>
      </c>
      <c r="E127" s="116">
        <v>6075862.9909973098</v>
      </c>
      <c r="F127" s="60" t="s">
        <v>73</v>
      </c>
      <c r="H127" s="60" t="s">
        <v>15</v>
      </c>
      <c r="I127" s="62" t="s">
        <v>16</v>
      </c>
      <c r="J127" s="60" t="s">
        <v>46</v>
      </c>
      <c r="K127" s="60" t="s">
        <v>275</v>
      </c>
      <c r="L127" s="60" t="s">
        <v>298</v>
      </c>
      <c r="M127" s="123" t="s">
        <v>627</v>
      </c>
      <c r="O127" s="60">
        <v>28.021999999999998</v>
      </c>
      <c r="P127" s="60">
        <v>5.3949999999999996</v>
      </c>
      <c r="Q127" s="124">
        <v>0.116378</v>
      </c>
      <c r="S127" s="125">
        <v>0.51177600000000001</v>
      </c>
      <c r="T127" s="125"/>
      <c r="U127" s="83">
        <v>1890</v>
      </c>
      <c r="V127" s="63">
        <v>2.14343116396961</v>
      </c>
      <c r="W127" s="63">
        <v>1.9856392748857601</v>
      </c>
      <c r="X127" s="63">
        <v>2.6850589761088584</v>
      </c>
      <c r="Y127" s="60" t="s">
        <v>1027</v>
      </c>
      <c r="AA127" s="60" t="s">
        <v>1021</v>
      </c>
      <c r="AB127" s="63">
        <v>50.198893353590599</v>
      </c>
      <c r="AC127" s="63">
        <v>0.87257790082928399</v>
      </c>
      <c r="AD127" s="63">
        <v>15.583214746574701</v>
      </c>
      <c r="AE127" s="63"/>
      <c r="AF127" s="63">
        <v>14.189662670212</v>
      </c>
      <c r="AG127" s="63">
        <v>0.23610931434204099</v>
      </c>
      <c r="AH127" s="63">
        <v>6.8369044935565002</v>
      </c>
      <c r="AI127" s="63">
        <v>8.9208258331840895</v>
      </c>
      <c r="AJ127" s="63">
        <v>2.3405618986950198</v>
      </c>
      <c r="AK127" s="63">
        <v>0.52354674049757</v>
      </c>
      <c r="AL127" s="63">
        <v>0.29770304851822599</v>
      </c>
      <c r="AM127" s="63"/>
      <c r="AN127" s="63">
        <v>1.38</v>
      </c>
      <c r="AO127" s="63">
        <v>0.05</v>
      </c>
      <c r="AP127" s="63">
        <v>50.4</v>
      </c>
      <c r="AQ127" s="63">
        <v>13.14</v>
      </c>
      <c r="AR127" s="63"/>
      <c r="AS127" s="63">
        <v>59.34</v>
      </c>
      <c r="AT127" s="63">
        <v>554</v>
      </c>
      <c r="AU127" s="63">
        <v>18</v>
      </c>
      <c r="AV127" s="63">
        <v>3.73</v>
      </c>
      <c r="AW127" s="63">
        <v>152</v>
      </c>
      <c r="AX127" s="63"/>
      <c r="AY127" s="63"/>
      <c r="AZ127" s="63"/>
      <c r="BA127" s="63">
        <v>12.6</v>
      </c>
      <c r="BB127" s="63">
        <v>0.26</v>
      </c>
      <c r="BC127" s="63">
        <v>180</v>
      </c>
      <c r="BD127" s="63">
        <v>521</v>
      </c>
      <c r="BE127" s="63">
        <v>1.28</v>
      </c>
      <c r="BF127" s="63"/>
      <c r="BG127" s="63"/>
      <c r="BH127" s="63">
        <v>5.6</v>
      </c>
      <c r="BI127" s="63">
        <v>1.55</v>
      </c>
      <c r="BJ127" s="63">
        <v>66.599999999999994</v>
      </c>
      <c r="BK127" s="63">
        <v>16.54</v>
      </c>
      <c r="BL127" s="63">
        <v>3.58</v>
      </c>
      <c r="BM127" s="63"/>
      <c r="BN127" s="63">
        <v>26.66</v>
      </c>
      <c r="BO127" s="63">
        <v>58.01</v>
      </c>
      <c r="BP127" s="63"/>
      <c r="BQ127" s="63">
        <v>28.28</v>
      </c>
      <c r="BR127" s="63">
        <v>5.13</v>
      </c>
      <c r="BS127" s="63">
        <v>1.54</v>
      </c>
      <c r="BT127" s="63">
        <v>4.79</v>
      </c>
      <c r="BU127" s="63"/>
      <c r="BV127" s="63">
        <v>3.1</v>
      </c>
      <c r="BW127" s="63"/>
      <c r="BX127" s="63">
        <v>1.85</v>
      </c>
      <c r="BY127" s="63"/>
      <c r="BZ127" s="63">
        <v>1.88</v>
      </c>
      <c r="CA127" s="63">
        <v>0.3</v>
      </c>
      <c r="CB127" s="63"/>
      <c r="CC127" s="63"/>
      <c r="CD127" s="63"/>
      <c r="CE127" s="63"/>
      <c r="CF127" s="63"/>
      <c r="CG127" s="63"/>
      <c r="CH127" s="63"/>
      <c r="CI127" s="63"/>
      <c r="CJ127" s="63"/>
      <c r="CK127" s="60" t="s">
        <v>19</v>
      </c>
      <c r="CL127" s="60" t="s">
        <v>1021</v>
      </c>
      <c r="CS127" s="58" t="s">
        <v>1019</v>
      </c>
    </row>
    <row r="128" spans="1:115" ht="21.75" customHeight="1" x14ac:dyDescent="0.25">
      <c r="A128" s="64" t="s">
        <v>299</v>
      </c>
      <c r="B128" s="58">
        <v>83</v>
      </c>
      <c r="C128" s="58">
        <v>14</v>
      </c>
      <c r="D128" s="116">
        <v>428992.49227092799</v>
      </c>
      <c r="E128" s="116">
        <v>6076474.0061887698</v>
      </c>
      <c r="F128" s="60" t="s">
        <v>73</v>
      </c>
      <c r="H128" s="60" t="s">
        <v>15</v>
      </c>
      <c r="I128" s="62" t="s">
        <v>16</v>
      </c>
      <c r="J128" s="60" t="s">
        <v>27</v>
      </c>
      <c r="L128" s="60" t="s">
        <v>300</v>
      </c>
      <c r="M128" s="123" t="s">
        <v>627</v>
      </c>
      <c r="O128" s="60">
        <v>5.0179999999999998</v>
      </c>
      <c r="P128" s="60">
        <v>1.323</v>
      </c>
      <c r="Q128" s="124">
        <v>0.159389</v>
      </c>
      <c r="S128" s="125">
        <v>0.51230600000000004</v>
      </c>
      <c r="T128" s="125"/>
      <c r="U128" s="83">
        <v>1890</v>
      </c>
      <c r="V128" s="60" t="s">
        <v>18</v>
      </c>
      <c r="W128" s="83" t="s">
        <v>18</v>
      </c>
      <c r="X128" s="63">
        <v>2.5882119858678418</v>
      </c>
      <c r="Y128" s="60" t="s">
        <v>1027</v>
      </c>
      <c r="AA128" s="60" t="s">
        <v>1021</v>
      </c>
      <c r="AB128" s="63">
        <v>51.713336419781498</v>
      </c>
      <c r="AC128" s="63">
        <v>0.50078132106112505</v>
      </c>
      <c r="AD128" s="63">
        <v>16.454243406294101</v>
      </c>
      <c r="AE128" s="63"/>
      <c r="AF128" s="63">
        <v>13.3341713755441</v>
      </c>
      <c r="AG128" s="63">
        <v>0.22484059312948501</v>
      </c>
      <c r="AH128" s="63">
        <v>5.8560754483270303</v>
      </c>
      <c r="AI128" s="63">
        <v>8.4315222423556797</v>
      </c>
      <c r="AJ128" s="63">
        <v>3.27040862733796</v>
      </c>
      <c r="AK128" s="63">
        <v>0.13286035048560499</v>
      </c>
      <c r="AL128" s="63">
        <v>0.12</v>
      </c>
      <c r="AM128" s="63"/>
      <c r="AN128" s="63">
        <v>1.3</v>
      </c>
      <c r="AO128" s="63">
        <v>0</v>
      </c>
      <c r="AP128" s="63">
        <v>34.299999999999997</v>
      </c>
      <c r="AQ128" s="63">
        <v>16</v>
      </c>
      <c r="AR128" s="63"/>
      <c r="AS128" s="63">
        <v>52.17</v>
      </c>
      <c r="AT128" s="63">
        <v>458</v>
      </c>
      <c r="AU128" s="63"/>
      <c r="AV128" s="63">
        <v>8.6300000000000008</v>
      </c>
      <c r="AW128" s="63"/>
      <c r="AX128" s="63"/>
      <c r="AY128" s="63"/>
      <c r="AZ128" s="63"/>
      <c r="BA128" s="63">
        <v>0.47</v>
      </c>
      <c r="BB128" s="63"/>
      <c r="BC128" s="63">
        <v>21</v>
      </c>
      <c r="BD128" s="63">
        <v>118</v>
      </c>
      <c r="BE128" s="63">
        <v>0.32</v>
      </c>
      <c r="BF128" s="63"/>
      <c r="BG128" s="63"/>
      <c r="BH128" s="63">
        <v>1.65</v>
      </c>
      <c r="BI128" s="63">
        <v>0.53</v>
      </c>
      <c r="BJ128" s="63">
        <v>18.329999999999998</v>
      </c>
      <c r="BK128" s="63">
        <v>7.87</v>
      </c>
      <c r="BL128" s="63">
        <v>0.53</v>
      </c>
      <c r="BM128" s="63"/>
      <c r="BN128" s="63">
        <v>3.12</v>
      </c>
      <c r="BO128" s="63">
        <v>7.5</v>
      </c>
      <c r="BP128" s="63"/>
      <c r="BQ128" s="63">
        <v>4.5999999999999996</v>
      </c>
      <c r="BR128" s="63">
        <v>1.2</v>
      </c>
      <c r="BS128" s="63">
        <v>0.48</v>
      </c>
      <c r="BT128" s="63">
        <v>1.26</v>
      </c>
      <c r="BU128" s="63"/>
      <c r="BV128" s="63">
        <v>1.48</v>
      </c>
      <c r="BW128" s="63"/>
      <c r="BX128" s="63">
        <v>0.88</v>
      </c>
      <c r="BY128" s="63"/>
      <c r="BZ128" s="63">
        <v>0.92</v>
      </c>
      <c r="CA128" s="63">
        <v>0.15</v>
      </c>
      <c r="CB128" s="63"/>
      <c r="CC128" s="63"/>
      <c r="CD128" s="63"/>
      <c r="CE128" s="63"/>
      <c r="CF128" s="63"/>
      <c r="CG128" s="63"/>
      <c r="CH128" s="63"/>
      <c r="CI128" s="63"/>
      <c r="CJ128" s="63"/>
      <c r="CK128" s="60" t="s">
        <v>19</v>
      </c>
      <c r="CL128" s="60" t="s">
        <v>1021</v>
      </c>
      <c r="CS128" s="58" t="s">
        <v>1019</v>
      </c>
    </row>
    <row r="129" spans="1:115" ht="21.75" customHeight="1" x14ac:dyDescent="0.25">
      <c r="A129" s="64" t="s">
        <v>301</v>
      </c>
      <c r="B129" s="58">
        <v>83</v>
      </c>
      <c r="C129" s="58">
        <v>14</v>
      </c>
      <c r="D129" s="116">
        <v>429151.464947214</v>
      </c>
      <c r="E129" s="116">
        <v>6075685.9884294402</v>
      </c>
      <c r="F129" s="60" t="s">
        <v>73</v>
      </c>
      <c r="H129" s="60" t="s">
        <v>15</v>
      </c>
      <c r="I129" s="62" t="s">
        <v>16</v>
      </c>
      <c r="J129" s="60" t="s">
        <v>46</v>
      </c>
      <c r="K129" s="60" t="s">
        <v>275</v>
      </c>
      <c r="L129" s="60" t="s">
        <v>298</v>
      </c>
      <c r="M129" s="123" t="s">
        <v>627</v>
      </c>
      <c r="O129" s="60">
        <v>26.43</v>
      </c>
      <c r="P129" s="60">
        <v>5.0190000000000001</v>
      </c>
      <c r="Q129" s="124">
        <v>0.11479300000000001</v>
      </c>
      <c r="S129" s="125">
        <v>0.51174600000000003</v>
      </c>
      <c r="T129" s="125"/>
      <c r="U129" s="83">
        <v>1890</v>
      </c>
      <c r="V129" s="63">
        <v>2.1550450194272601</v>
      </c>
      <c r="W129" s="63">
        <v>2.0003980717792502</v>
      </c>
      <c r="X129" s="63">
        <v>2.4834314447323096</v>
      </c>
      <c r="Y129" s="60" t="s">
        <v>1027</v>
      </c>
      <c r="AA129" s="60" t="s">
        <v>1021</v>
      </c>
      <c r="AB129" s="63">
        <v>54.3956284752663</v>
      </c>
      <c r="AC129" s="63">
        <v>0.79177001750387599</v>
      </c>
      <c r="AD129" s="63">
        <v>13.9228130350682</v>
      </c>
      <c r="AE129" s="63"/>
      <c r="AF129" s="63">
        <v>14.5813826570819</v>
      </c>
      <c r="AG129" s="63">
        <v>0.22622000500110701</v>
      </c>
      <c r="AH129" s="63">
        <v>5.2441910250256702</v>
      </c>
      <c r="AI129" s="63">
        <v>8.9768211075439392</v>
      </c>
      <c r="AJ129" s="63">
        <v>1.3573200300066399</v>
      </c>
      <c r="AK129" s="63">
        <v>0.21593727750105701</v>
      </c>
      <c r="AL129" s="63">
        <v>0.28791637000140902</v>
      </c>
      <c r="AM129" s="63"/>
      <c r="AN129" s="63">
        <v>1.35</v>
      </c>
      <c r="AO129" s="63">
        <v>0.25</v>
      </c>
      <c r="AP129" s="63"/>
      <c r="AQ129" s="63"/>
      <c r="AR129" s="63"/>
      <c r="AS129" s="63">
        <v>47.475000000000001</v>
      </c>
      <c r="AT129" s="63">
        <v>375.94499999999999</v>
      </c>
      <c r="AU129" s="63">
        <v>19</v>
      </c>
      <c r="AV129" s="63">
        <v>2.2050000000000001</v>
      </c>
      <c r="AW129" s="63">
        <v>143</v>
      </c>
      <c r="AX129" s="63">
        <v>4.4999999999999998E-2</v>
      </c>
      <c r="AY129" s="63">
        <v>1.1850000000000001</v>
      </c>
      <c r="AZ129" s="63"/>
      <c r="BA129" s="63">
        <v>0.76500000000000001</v>
      </c>
      <c r="BB129" s="63">
        <v>0.02</v>
      </c>
      <c r="BC129" s="63">
        <v>63.65</v>
      </c>
      <c r="BD129" s="63">
        <v>241.7</v>
      </c>
      <c r="BE129" s="63">
        <v>1.01</v>
      </c>
      <c r="BF129" s="63"/>
      <c r="BG129" s="63">
        <v>0.94499999999999995</v>
      </c>
      <c r="BH129" s="63">
        <v>7.41</v>
      </c>
      <c r="BI129" s="63">
        <v>1.42</v>
      </c>
      <c r="BJ129" s="63">
        <v>54.774999999999999</v>
      </c>
      <c r="BK129" s="63">
        <v>16.135000000000002</v>
      </c>
      <c r="BL129" s="63">
        <v>2.875</v>
      </c>
      <c r="BM129" s="63"/>
      <c r="BN129" s="63">
        <v>23.395</v>
      </c>
      <c r="BO129" s="63">
        <v>54.38</v>
      </c>
      <c r="BP129" s="63"/>
      <c r="BQ129" s="63">
        <v>27.49</v>
      </c>
      <c r="BR129" s="63">
        <v>5.47</v>
      </c>
      <c r="BS129" s="63">
        <v>1.4750000000000001</v>
      </c>
      <c r="BT129" s="63">
        <v>4.335</v>
      </c>
      <c r="BU129" s="63"/>
      <c r="BV129" s="63">
        <v>3.15</v>
      </c>
      <c r="BW129" s="63"/>
      <c r="BX129" s="63">
        <v>1.8149999999999999</v>
      </c>
      <c r="BY129" s="63"/>
      <c r="BZ129" s="63">
        <v>1.81</v>
      </c>
      <c r="CA129" s="63">
        <v>0.31</v>
      </c>
      <c r="CB129" s="63"/>
      <c r="CC129" s="63"/>
      <c r="CD129" s="63"/>
      <c r="CE129" s="63"/>
      <c r="CF129" s="63"/>
      <c r="CG129" s="63"/>
      <c r="CH129" s="63"/>
      <c r="CI129" s="63"/>
      <c r="CJ129" s="63"/>
      <c r="CK129" s="60" t="s">
        <v>19</v>
      </c>
      <c r="CL129" s="60" t="s">
        <v>1021</v>
      </c>
      <c r="CS129" s="58" t="s">
        <v>1019</v>
      </c>
    </row>
    <row r="130" spans="1:115" ht="21.75" customHeight="1" x14ac:dyDescent="0.25">
      <c r="A130" s="64" t="s">
        <v>302</v>
      </c>
      <c r="B130" s="58">
        <v>83</v>
      </c>
      <c r="C130" s="58">
        <v>14</v>
      </c>
      <c r="D130" s="116">
        <v>429046.40194393299</v>
      </c>
      <c r="E130" s="116">
        <v>6073844.95255653</v>
      </c>
      <c r="F130" s="60" t="s">
        <v>73</v>
      </c>
      <c r="H130" s="60" t="s">
        <v>15</v>
      </c>
      <c r="I130" s="62" t="s">
        <v>16</v>
      </c>
      <c r="J130" s="60" t="s">
        <v>46</v>
      </c>
      <c r="K130" s="60" t="s">
        <v>275</v>
      </c>
      <c r="L130" s="60" t="s">
        <v>303</v>
      </c>
      <c r="M130" s="123" t="s">
        <v>627</v>
      </c>
      <c r="O130" s="60">
        <v>7.0670000000000002</v>
      </c>
      <c r="P130" s="60">
        <v>1.1830000000000001</v>
      </c>
      <c r="Q130" s="124">
        <v>0.10113999999999999</v>
      </c>
      <c r="S130" s="125">
        <v>0.51157300000000006</v>
      </c>
      <c r="T130" s="125"/>
      <c r="U130" s="83">
        <v>1890</v>
      </c>
      <c r="V130" s="63">
        <v>2.12721874700188</v>
      </c>
      <c r="W130" s="63">
        <v>1.9927170973265</v>
      </c>
      <c r="X130" s="63">
        <v>2.4208385918184669</v>
      </c>
      <c r="Y130" s="60" t="s">
        <v>1027</v>
      </c>
      <c r="AA130" s="60" t="s">
        <v>1021</v>
      </c>
      <c r="AB130" s="63">
        <v>49.576730835246302</v>
      </c>
      <c r="AC130" s="63">
        <v>0.51495178667974795</v>
      </c>
      <c r="AD130" s="63">
        <v>16.3169036720485</v>
      </c>
      <c r="AE130" s="63"/>
      <c r="AF130" s="63">
        <v>14.326158627889001</v>
      </c>
      <c r="AG130" s="63">
        <v>0.14135931399051899</v>
      </c>
      <c r="AH130" s="63">
        <v>5.37165393163973</v>
      </c>
      <c r="AI130" s="63">
        <v>10.1879677011738</v>
      </c>
      <c r="AJ130" s="63">
        <v>3.00893396922676</v>
      </c>
      <c r="AK130" s="63">
        <v>0.46446631739742</v>
      </c>
      <c r="AL130" s="63">
        <v>9.0873844708190904E-2</v>
      </c>
      <c r="AM130" s="63"/>
      <c r="AN130" s="63">
        <v>1.04</v>
      </c>
      <c r="AO130" s="63">
        <v>0.12</v>
      </c>
      <c r="AP130" s="63">
        <v>67</v>
      </c>
      <c r="AQ130" s="63">
        <v>16</v>
      </c>
      <c r="AR130" s="63"/>
      <c r="AS130" s="63"/>
      <c r="AT130" s="63">
        <v>424</v>
      </c>
      <c r="AU130" s="63">
        <v>12</v>
      </c>
      <c r="AV130" s="63"/>
      <c r="AW130" s="63">
        <v>149</v>
      </c>
      <c r="AX130" s="63"/>
      <c r="AY130" s="63"/>
      <c r="AZ130" s="63"/>
      <c r="BA130" s="63"/>
      <c r="BB130" s="63"/>
      <c r="BC130" s="63">
        <v>82</v>
      </c>
      <c r="BD130" s="63">
        <v>217</v>
      </c>
      <c r="BE130" s="63"/>
      <c r="BF130" s="63"/>
      <c r="BG130" s="63"/>
      <c r="BH130" s="63"/>
      <c r="BI130" s="63"/>
      <c r="BJ130" s="63">
        <v>20</v>
      </c>
      <c r="BK130" s="63">
        <v>13</v>
      </c>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0" t="s">
        <v>1335</v>
      </c>
      <c r="CL130" s="60" t="s">
        <v>1021</v>
      </c>
      <c r="CS130" s="58" t="s">
        <v>1019</v>
      </c>
    </row>
    <row r="131" spans="1:115" ht="21.75" customHeight="1" x14ac:dyDescent="0.25">
      <c r="A131" s="61" t="s">
        <v>304</v>
      </c>
      <c r="B131" s="58">
        <v>83</v>
      </c>
      <c r="C131" s="58">
        <v>14</v>
      </c>
      <c r="D131" s="116">
        <v>319790.59698546701</v>
      </c>
      <c r="E131" s="116">
        <v>6066849.9977102904</v>
      </c>
      <c r="F131" s="62" t="s">
        <v>26</v>
      </c>
      <c r="G131" s="62" t="s">
        <v>305</v>
      </c>
      <c r="H131" s="62" t="s">
        <v>15</v>
      </c>
      <c r="I131" s="62" t="s">
        <v>16</v>
      </c>
      <c r="J131" s="62" t="s">
        <v>27</v>
      </c>
      <c r="K131" s="62"/>
      <c r="L131" s="62" t="s">
        <v>89</v>
      </c>
      <c r="M131" s="62" t="s">
        <v>1178</v>
      </c>
      <c r="N131" s="62"/>
      <c r="O131" s="65">
        <v>3.6520000000000001</v>
      </c>
      <c r="P131" s="65">
        <v>1.264</v>
      </c>
      <c r="Q131" s="122">
        <v>0.20918400000000001</v>
      </c>
      <c r="R131" s="62"/>
      <c r="S131" s="76">
        <v>0.51299499999999998</v>
      </c>
      <c r="T131" s="76"/>
      <c r="U131" s="71">
        <v>1890</v>
      </c>
      <c r="V131" s="65" t="s">
        <v>18</v>
      </c>
      <c r="W131" s="65" t="s">
        <v>18</v>
      </c>
      <c r="X131" s="65">
        <v>3.9540567690801711</v>
      </c>
      <c r="Y131" s="62" t="s">
        <v>1027</v>
      </c>
      <c r="Z131" s="62"/>
      <c r="AA131" s="60" t="s">
        <v>1021</v>
      </c>
      <c r="AB131" s="65">
        <v>47.987574300027099</v>
      </c>
      <c r="AC131" s="65">
        <v>0.56603953958092301</v>
      </c>
      <c r="AD131" s="65">
        <v>15.995858100009</v>
      </c>
      <c r="AE131" s="65"/>
      <c r="AF131" s="65">
        <v>11.4462586966734</v>
      </c>
      <c r="AG131" s="65">
        <v>0.23060870131074601</v>
      </c>
      <c r="AH131" s="65">
        <v>11.373201860098201</v>
      </c>
      <c r="AI131" s="65">
        <v>8.9727749237272203</v>
      </c>
      <c r="AJ131" s="65">
        <v>2.2012648761480298</v>
      </c>
      <c r="AK131" s="65">
        <v>1.16352572024967</v>
      </c>
      <c r="AL131" s="65">
        <v>6.2893282175658094E-2</v>
      </c>
      <c r="AM131" s="65"/>
      <c r="AN131" s="65">
        <v>4.18</v>
      </c>
      <c r="AO131" s="65">
        <v>0.77</v>
      </c>
      <c r="AP131" s="65">
        <v>444</v>
      </c>
      <c r="AQ131" s="65">
        <v>146</v>
      </c>
      <c r="AR131" s="65"/>
      <c r="AS131" s="65">
        <v>30.96</v>
      </c>
      <c r="AT131" s="65">
        <v>286.11</v>
      </c>
      <c r="AU131" s="65">
        <v>142</v>
      </c>
      <c r="AV131" s="65">
        <v>1.87</v>
      </c>
      <c r="AW131" s="65">
        <v>119</v>
      </c>
      <c r="AX131" s="65">
        <v>0.25</v>
      </c>
      <c r="AY131" s="65">
        <v>0.28000000000000003</v>
      </c>
      <c r="AZ131" s="65"/>
      <c r="BA131" s="65">
        <v>20.13</v>
      </c>
      <c r="BB131" s="65">
        <v>0.24</v>
      </c>
      <c r="BC131" s="65">
        <v>323.70999999999998</v>
      </c>
      <c r="BD131" s="65">
        <v>137.53</v>
      </c>
      <c r="BE131" s="65">
        <v>0.09</v>
      </c>
      <c r="BF131" s="65"/>
      <c r="BG131" s="65">
        <v>0.34</v>
      </c>
      <c r="BH131" s="65">
        <v>0.74</v>
      </c>
      <c r="BI131" s="65">
        <v>0.57999999999999996</v>
      </c>
      <c r="BJ131" s="65">
        <v>14.9</v>
      </c>
      <c r="BK131" s="65">
        <v>11.79</v>
      </c>
      <c r="BL131" s="65">
        <v>0.26</v>
      </c>
      <c r="BM131" s="65"/>
      <c r="BN131" s="65">
        <v>1.97</v>
      </c>
      <c r="BO131" s="65">
        <v>4.72</v>
      </c>
      <c r="BP131" s="65"/>
      <c r="BQ131" s="65">
        <v>3.7</v>
      </c>
      <c r="BR131" s="65">
        <v>1.3</v>
      </c>
      <c r="BS131" s="65">
        <v>0.49</v>
      </c>
      <c r="BT131" s="65">
        <v>1.88</v>
      </c>
      <c r="BU131" s="65"/>
      <c r="BV131" s="65">
        <v>2.34</v>
      </c>
      <c r="BW131" s="65"/>
      <c r="BX131" s="65">
        <v>1.59</v>
      </c>
      <c r="BY131" s="65"/>
      <c r="BZ131" s="65">
        <v>1.5</v>
      </c>
      <c r="CA131" s="65">
        <v>0.23</v>
      </c>
      <c r="CB131" s="65"/>
      <c r="CC131" s="65"/>
      <c r="CD131" s="65"/>
      <c r="CE131" s="65"/>
      <c r="CF131" s="65"/>
      <c r="CG131" s="65"/>
      <c r="CH131" s="65"/>
      <c r="CI131" s="65"/>
      <c r="CJ131" s="65"/>
      <c r="CK131" s="62" t="s">
        <v>19</v>
      </c>
      <c r="CL131" s="60" t="s">
        <v>1021</v>
      </c>
      <c r="CM131" s="62"/>
      <c r="CN131" s="62"/>
      <c r="CO131" s="62"/>
      <c r="CP131" s="62"/>
      <c r="CQ131" s="62"/>
      <c r="CR131" s="62"/>
      <c r="CS131" s="58" t="s">
        <v>1019</v>
      </c>
    </row>
    <row r="132" spans="1:115" ht="21.75" customHeight="1" x14ac:dyDescent="0.25">
      <c r="A132" s="61" t="s">
        <v>306</v>
      </c>
      <c r="B132" s="58">
        <v>83</v>
      </c>
      <c r="C132" s="58">
        <v>14</v>
      </c>
      <c r="D132" s="116">
        <v>378199.84625178401</v>
      </c>
      <c r="E132" s="116">
        <v>6076757.4296348197</v>
      </c>
      <c r="F132" s="62" t="s">
        <v>42</v>
      </c>
      <c r="G132" s="62" t="s">
        <v>307</v>
      </c>
      <c r="H132" s="62" t="s">
        <v>15</v>
      </c>
      <c r="I132" s="62" t="s">
        <v>16</v>
      </c>
      <c r="J132" s="62" t="s">
        <v>17</v>
      </c>
      <c r="K132" s="62"/>
      <c r="L132" s="62" t="s">
        <v>106</v>
      </c>
      <c r="M132" s="62" t="s">
        <v>1197</v>
      </c>
      <c r="N132" s="62"/>
      <c r="O132" s="65">
        <v>3.6669999999999998</v>
      </c>
      <c r="P132" s="65">
        <v>1.2769999999999999</v>
      </c>
      <c r="Q132" s="122">
        <v>0.210533</v>
      </c>
      <c r="R132" s="62"/>
      <c r="S132" s="76">
        <v>0.51301399999999997</v>
      </c>
      <c r="T132" s="76"/>
      <c r="U132" s="71">
        <v>1900</v>
      </c>
      <c r="V132" s="65" t="s">
        <v>18</v>
      </c>
      <c r="W132" s="65" t="s">
        <v>18</v>
      </c>
      <c r="X132" s="65">
        <v>3.9797587837254111</v>
      </c>
      <c r="Y132" s="62" t="s">
        <v>1027</v>
      </c>
      <c r="Z132" s="62"/>
      <c r="AA132" s="62" t="s">
        <v>1019</v>
      </c>
      <c r="AB132" s="65">
        <v>48.818681199086299</v>
      </c>
      <c r="AC132" s="65">
        <v>0.92247614155386004</v>
      </c>
      <c r="AD132" s="65">
        <v>16.791138756373599</v>
      </c>
      <c r="AE132" s="65"/>
      <c r="AF132" s="65">
        <v>11.5044798136308</v>
      </c>
      <c r="AG132" s="65">
        <v>0.19693310887104901</v>
      </c>
      <c r="AH132" s="65">
        <v>8.5199481837895892</v>
      </c>
      <c r="AI132" s="65">
        <v>10.510009073433899</v>
      </c>
      <c r="AJ132" s="65">
        <v>2.3735622069194799</v>
      </c>
      <c r="AK132" s="65">
        <v>0.26948741213932997</v>
      </c>
      <c r="AL132" s="65">
        <v>9.3284104202075793E-2</v>
      </c>
      <c r="AM132" s="65"/>
      <c r="AN132" s="65">
        <v>3.18</v>
      </c>
      <c r="AO132" s="65">
        <v>0.19</v>
      </c>
      <c r="AP132" s="65">
        <v>395.49310483350803</v>
      </c>
      <c r="AQ132" s="65">
        <v>149.056170509048</v>
      </c>
      <c r="AR132" s="65"/>
      <c r="AS132" s="65">
        <v>41.179766590550201</v>
      </c>
      <c r="AT132" s="65">
        <v>253.08445462492</v>
      </c>
      <c r="AU132" s="65">
        <v>50.543473568396998</v>
      </c>
      <c r="AV132" s="65"/>
      <c r="AW132" s="65">
        <v>79.949676056771196</v>
      </c>
      <c r="AX132" s="65"/>
      <c r="AY132" s="65"/>
      <c r="AZ132" s="65"/>
      <c r="BA132" s="65">
        <v>3.33293582799759</v>
      </c>
      <c r="BB132" s="65"/>
      <c r="BC132" s="65">
        <v>52.199946770994998</v>
      </c>
      <c r="BD132" s="65">
        <v>202.53110806118599</v>
      </c>
      <c r="BE132" s="65"/>
      <c r="BF132" s="65"/>
      <c r="BG132" s="65">
        <v>0.33310125273154001</v>
      </c>
      <c r="BH132" s="65">
        <v>2.1940240357768301</v>
      </c>
      <c r="BI132" s="65">
        <v>0.67755033449604296</v>
      </c>
      <c r="BJ132" s="65">
        <v>25.7412411794839</v>
      </c>
      <c r="BK132" s="65">
        <v>16.695410607460701</v>
      </c>
      <c r="BL132" s="65">
        <v>9.80407203931183E-2</v>
      </c>
      <c r="BM132" s="65"/>
      <c r="BN132" s="65">
        <v>1.42641751272569</v>
      </c>
      <c r="BO132" s="65">
        <v>3.7603473001837502</v>
      </c>
      <c r="BP132" s="65"/>
      <c r="BQ132" s="65">
        <v>3.1264498561644301</v>
      </c>
      <c r="BR132" s="65">
        <v>1.16506981489226</v>
      </c>
      <c r="BS132" s="65">
        <v>0.53683445094271998</v>
      </c>
      <c r="BT132" s="65">
        <v>1.7017356331311499</v>
      </c>
      <c r="BU132" s="65">
        <v>0.32267151210415301</v>
      </c>
      <c r="BV132" s="65">
        <v>2.5124989081030602</v>
      </c>
      <c r="BW132" s="65">
        <v>0.60120509640694897</v>
      </c>
      <c r="BX132" s="65">
        <v>1.84880602324286</v>
      </c>
      <c r="BY132" s="65">
        <v>0.271617034713942</v>
      </c>
      <c r="BZ132" s="65">
        <v>1.9299771882732799</v>
      </c>
      <c r="CA132" s="65">
        <v>0.28132123765001898</v>
      </c>
      <c r="CB132" s="65"/>
      <c r="CC132" s="65"/>
      <c r="CD132" s="65"/>
      <c r="CE132" s="65"/>
      <c r="CF132" s="65"/>
      <c r="CG132" s="65"/>
      <c r="CH132" s="65"/>
      <c r="CI132" s="65"/>
      <c r="CJ132" s="65"/>
      <c r="CK132" s="62" t="s">
        <v>19</v>
      </c>
      <c r="CL132" s="62" t="s">
        <v>1019</v>
      </c>
      <c r="CM132" s="62"/>
      <c r="CN132" s="62"/>
      <c r="CO132" s="62"/>
      <c r="CP132" s="62"/>
      <c r="CQ132" s="62"/>
      <c r="CR132" s="62"/>
      <c r="CS132" s="58" t="s">
        <v>1019</v>
      </c>
    </row>
    <row r="133" spans="1:115" ht="21.75" customHeight="1" x14ac:dyDescent="0.25">
      <c r="A133" s="61" t="s">
        <v>308</v>
      </c>
      <c r="B133" s="58">
        <v>83</v>
      </c>
      <c r="C133" s="58">
        <v>14</v>
      </c>
      <c r="D133" s="116">
        <v>378869.93918340001</v>
      </c>
      <c r="E133" s="116">
        <v>6082086.4939609095</v>
      </c>
      <c r="F133" s="62" t="s">
        <v>42</v>
      </c>
      <c r="G133" s="62" t="s">
        <v>309</v>
      </c>
      <c r="H133" s="62" t="s">
        <v>15</v>
      </c>
      <c r="I133" s="62" t="s">
        <v>16</v>
      </c>
      <c r="J133" s="62" t="s">
        <v>27</v>
      </c>
      <c r="K133" s="62"/>
      <c r="L133" s="62" t="s">
        <v>310</v>
      </c>
      <c r="M133" s="62" t="s">
        <v>1196</v>
      </c>
      <c r="N133" s="62"/>
      <c r="O133" s="65">
        <v>1.494</v>
      </c>
      <c r="P133" s="65">
        <v>0.50919999999999999</v>
      </c>
      <c r="Q133" s="122">
        <v>0.20611099999999999</v>
      </c>
      <c r="R133" s="62"/>
      <c r="S133" s="76">
        <v>0.51294600000000001</v>
      </c>
      <c r="T133" s="76"/>
      <c r="U133" s="71">
        <v>1900</v>
      </c>
      <c r="V133" s="65" t="s">
        <v>18</v>
      </c>
      <c r="W133" s="65" t="s">
        <v>18</v>
      </c>
      <c r="X133" s="65">
        <v>3.7306417074216487</v>
      </c>
      <c r="Y133" s="62" t="s">
        <v>1027</v>
      </c>
      <c r="Z133" s="62"/>
      <c r="AA133" s="62" t="s">
        <v>1019</v>
      </c>
      <c r="AB133" s="65">
        <v>52.798064723709601</v>
      </c>
      <c r="AC133" s="65">
        <v>0.48297605984266601</v>
      </c>
      <c r="AD133" s="65">
        <v>17.815230571014698</v>
      </c>
      <c r="AE133" s="65"/>
      <c r="AF133" s="65">
        <v>9.4310120508673894</v>
      </c>
      <c r="AG133" s="65">
        <v>7.6837100429514998E-2</v>
      </c>
      <c r="AH133" s="65">
        <v>10.010776513102501</v>
      </c>
      <c r="AI133" s="65">
        <v>3.7320877351478701</v>
      </c>
      <c r="AJ133" s="65">
        <v>2.5466010428067798</v>
      </c>
      <c r="AK133" s="65">
        <v>3.0625072885478102</v>
      </c>
      <c r="AL133" s="65">
        <v>4.3906914531151399E-2</v>
      </c>
      <c r="AM133" s="65"/>
      <c r="AN133" s="65">
        <v>4.5999999999999996</v>
      </c>
      <c r="AO133" s="65">
        <v>4.79</v>
      </c>
      <c r="AP133" s="65">
        <v>51.354893788264398</v>
      </c>
      <c r="AQ133" s="65">
        <v>20.757876591751302</v>
      </c>
      <c r="AR133" s="65"/>
      <c r="AS133" s="65">
        <v>47.645630139390001</v>
      </c>
      <c r="AT133" s="65">
        <v>325.96066506169302</v>
      </c>
      <c r="AU133" s="65">
        <v>55.167253346752403</v>
      </c>
      <c r="AV133" s="65"/>
      <c r="AW133" s="65">
        <v>69.1847519256347</v>
      </c>
      <c r="AX133" s="65"/>
      <c r="AY133" s="65"/>
      <c r="AZ133" s="65"/>
      <c r="BA133" s="65">
        <v>14.6100483413743</v>
      </c>
      <c r="BB133" s="65"/>
      <c r="BC133" s="65">
        <v>64.306902286018598</v>
      </c>
      <c r="BD133" s="65">
        <v>40.289538074533901</v>
      </c>
      <c r="BE133" s="65"/>
      <c r="BF133" s="65"/>
      <c r="BG133" s="65">
        <v>0.10441762917608199</v>
      </c>
      <c r="BH133" s="65">
        <v>0.78386413713408898</v>
      </c>
      <c r="BI133" s="65">
        <v>0.54821346612643695</v>
      </c>
      <c r="BJ133" s="65">
        <v>20.675138460848601</v>
      </c>
      <c r="BK133" s="65">
        <v>6.2517752400973396</v>
      </c>
      <c r="BL133" s="65">
        <v>0.12393369967984701</v>
      </c>
      <c r="BM133" s="65"/>
      <c r="BN133" s="65">
        <v>0.82852819262792898</v>
      </c>
      <c r="BO133" s="65">
        <v>1.9524169128078801</v>
      </c>
      <c r="BP133" s="65"/>
      <c r="BQ133" s="65">
        <v>1.4316542314262599</v>
      </c>
      <c r="BR133" s="65">
        <v>0.46620773307304297</v>
      </c>
      <c r="BS133" s="65">
        <v>0.225546724854778</v>
      </c>
      <c r="BT133" s="65">
        <v>0.67005532037567295</v>
      </c>
      <c r="BU133" s="65">
        <v>0.13533028274199599</v>
      </c>
      <c r="BV133" s="65">
        <v>1.11730309165576</v>
      </c>
      <c r="BW133" s="65">
        <v>0.26136748065952597</v>
      </c>
      <c r="BX133" s="65">
        <v>0.80190928125224004</v>
      </c>
      <c r="BY133" s="65">
        <v>0.124411017974888</v>
      </c>
      <c r="BZ133" s="65">
        <v>0.83822016208234895</v>
      </c>
      <c r="CA133" s="65">
        <v>0.12578801461925301</v>
      </c>
      <c r="CB133" s="65"/>
      <c r="CC133" s="65"/>
      <c r="CD133" s="65"/>
      <c r="CE133" s="65"/>
      <c r="CF133" s="65"/>
      <c r="CG133" s="65"/>
      <c r="CH133" s="65"/>
      <c r="CI133" s="65"/>
      <c r="CJ133" s="65"/>
      <c r="CK133" s="62" t="s">
        <v>19</v>
      </c>
      <c r="CL133" s="62" t="s">
        <v>1019</v>
      </c>
      <c r="CM133" s="62"/>
      <c r="CN133" s="62"/>
      <c r="CO133" s="62"/>
      <c r="CP133" s="62"/>
      <c r="CQ133" s="62"/>
      <c r="CR133" s="62"/>
      <c r="CS133" s="58" t="s">
        <v>1019</v>
      </c>
    </row>
    <row r="134" spans="1:115" ht="21.75" customHeight="1" x14ac:dyDescent="0.25">
      <c r="A134" s="61" t="s">
        <v>311</v>
      </c>
      <c r="B134" s="58">
        <v>83</v>
      </c>
      <c r="C134" s="58">
        <v>14</v>
      </c>
      <c r="D134" s="116">
        <v>378342.89651906001</v>
      </c>
      <c r="E134" s="116">
        <v>6079503.4643058898</v>
      </c>
      <c r="F134" s="62" t="s">
        <v>42</v>
      </c>
      <c r="G134" s="62" t="s">
        <v>105</v>
      </c>
      <c r="H134" s="62" t="s">
        <v>15</v>
      </c>
      <c r="I134" s="62" t="s">
        <v>16</v>
      </c>
      <c r="J134" s="62" t="s">
        <v>17</v>
      </c>
      <c r="K134" s="62"/>
      <c r="L134" s="62" t="s">
        <v>106</v>
      </c>
      <c r="M134" s="62" t="s">
        <v>1196</v>
      </c>
      <c r="N134" s="62"/>
      <c r="O134" s="65">
        <v>7.1879999999999997</v>
      </c>
      <c r="P134" s="65">
        <v>2.2749999999999999</v>
      </c>
      <c r="Q134" s="122">
        <v>0.19131100000000001</v>
      </c>
      <c r="R134" s="62"/>
      <c r="S134" s="76">
        <v>0.51275700000000002</v>
      </c>
      <c r="T134" s="76"/>
      <c r="U134" s="71">
        <v>1900</v>
      </c>
      <c r="V134" s="65" t="s">
        <v>18</v>
      </c>
      <c r="W134" s="65" t="s">
        <v>18</v>
      </c>
      <c r="X134" s="65">
        <v>3.6532599352156927</v>
      </c>
      <c r="Y134" s="62" t="s">
        <v>1027</v>
      </c>
      <c r="Z134" s="62"/>
      <c r="AA134" s="62" t="s">
        <v>1020</v>
      </c>
      <c r="AB134" s="65">
        <v>50.882738098186998</v>
      </c>
      <c r="AC134" s="65">
        <v>0.83600441905743295</v>
      </c>
      <c r="AD134" s="65">
        <v>15.1719320495608</v>
      </c>
      <c r="AE134" s="65"/>
      <c r="AF134" s="65">
        <v>11.5486682552815</v>
      </c>
      <c r="AG134" s="65">
        <v>0.216741886422297</v>
      </c>
      <c r="AH134" s="65">
        <v>7.91623937551915</v>
      </c>
      <c r="AI134" s="65">
        <v>11.332504347223001</v>
      </c>
      <c r="AJ134" s="65">
        <v>1.72361404916779</v>
      </c>
      <c r="AK134" s="65">
        <v>0.268347097475225</v>
      </c>
      <c r="AL134" s="65">
        <v>0.103210422105856</v>
      </c>
      <c r="AM134" s="65"/>
      <c r="AN134" s="65">
        <v>2.88</v>
      </c>
      <c r="AO134" s="65">
        <v>0.33</v>
      </c>
      <c r="AP134" s="65">
        <v>164.820708798482</v>
      </c>
      <c r="AQ134" s="65">
        <v>68.214891773079103</v>
      </c>
      <c r="AR134" s="65"/>
      <c r="AS134" s="65">
        <v>60.1132218436342</v>
      </c>
      <c r="AT134" s="65">
        <v>306.153764281598</v>
      </c>
      <c r="AU134" s="65">
        <v>189.183242421817</v>
      </c>
      <c r="AV134" s="65"/>
      <c r="AW134" s="65">
        <v>87.740462934844501</v>
      </c>
      <c r="AX134" s="65"/>
      <c r="AY134" s="65"/>
      <c r="AZ134" s="65"/>
      <c r="BA134" s="65">
        <v>3.3484525033947299</v>
      </c>
      <c r="BB134" s="65"/>
      <c r="BC134" s="65">
        <v>112.055210472963</v>
      </c>
      <c r="BD134" s="65">
        <v>246.917991696863</v>
      </c>
      <c r="BE134" s="65"/>
      <c r="BF134" s="65"/>
      <c r="BG134" s="65">
        <v>0.38725869410351998</v>
      </c>
      <c r="BH134" s="65">
        <v>2.1946800999836702</v>
      </c>
      <c r="BI134" s="65">
        <v>1.12003151281083</v>
      </c>
      <c r="BJ134" s="65">
        <v>40.832869650033402</v>
      </c>
      <c r="BK134" s="65">
        <v>20.4324277122805</v>
      </c>
      <c r="BL134" s="65">
        <v>0.41137563033059699</v>
      </c>
      <c r="BM134" s="65"/>
      <c r="BN134" s="65">
        <v>3.4914385038296101</v>
      </c>
      <c r="BO134" s="65">
        <v>9.0025953959180693</v>
      </c>
      <c r="BP134" s="65"/>
      <c r="BQ134" s="65">
        <v>6.5696135290485103</v>
      </c>
      <c r="BR134" s="65">
        <v>2.1089289676857002</v>
      </c>
      <c r="BS134" s="65">
        <v>0.80291601022269099</v>
      </c>
      <c r="BT134" s="65">
        <v>2.5538270899792299</v>
      </c>
      <c r="BU134" s="65">
        <v>0.45355963736784299</v>
      </c>
      <c r="BV134" s="65">
        <v>3.1347904291835502</v>
      </c>
      <c r="BW134" s="65">
        <v>0.71907465381870495</v>
      </c>
      <c r="BX134" s="65">
        <v>2.1844087726059098</v>
      </c>
      <c r="BY134" s="65">
        <v>0.315605135966048</v>
      </c>
      <c r="BZ134" s="65">
        <v>2.0342733824397099</v>
      </c>
      <c r="CA134" s="65">
        <v>0.31101523082231802</v>
      </c>
      <c r="CB134" s="65"/>
      <c r="CC134" s="65"/>
      <c r="CD134" s="65"/>
      <c r="CE134" s="65"/>
      <c r="CF134" s="65"/>
      <c r="CG134" s="65"/>
      <c r="CH134" s="65"/>
      <c r="CI134" s="65"/>
      <c r="CJ134" s="65"/>
      <c r="CK134" s="62" t="s">
        <v>19</v>
      </c>
      <c r="CL134" s="62" t="s">
        <v>1020</v>
      </c>
      <c r="CM134" s="62"/>
      <c r="CN134" s="62"/>
      <c r="CO134" s="62"/>
      <c r="CP134" s="62"/>
      <c r="CQ134" s="62"/>
      <c r="CR134" s="62"/>
      <c r="CS134" s="58" t="s">
        <v>1019</v>
      </c>
    </row>
    <row r="135" spans="1:115" ht="21.75" customHeight="1" x14ac:dyDescent="0.25">
      <c r="A135" s="61" t="s">
        <v>312</v>
      </c>
      <c r="B135" s="58">
        <v>83</v>
      </c>
      <c r="C135" s="58">
        <v>14</v>
      </c>
      <c r="D135" s="116">
        <v>377025.96328261599</v>
      </c>
      <c r="E135" s="116">
        <v>6081405.5056437301</v>
      </c>
      <c r="F135" s="62" t="s">
        <v>42</v>
      </c>
      <c r="G135" s="62" t="s">
        <v>313</v>
      </c>
      <c r="H135" s="62" t="s">
        <v>15</v>
      </c>
      <c r="I135" s="62" t="s">
        <v>16</v>
      </c>
      <c r="J135" s="62" t="s">
        <v>314</v>
      </c>
      <c r="K135" s="62"/>
      <c r="L135" s="62" t="s">
        <v>315</v>
      </c>
      <c r="M135" s="62" t="s">
        <v>1195</v>
      </c>
      <c r="N135" s="62"/>
      <c r="O135" s="65">
        <v>12.638999999999999</v>
      </c>
      <c r="P135" s="65">
        <v>3.5750000000000002</v>
      </c>
      <c r="Q135" s="122">
        <v>0.170991</v>
      </c>
      <c r="R135" s="62"/>
      <c r="S135" s="76">
        <v>0.51249299999999998</v>
      </c>
      <c r="T135" s="76"/>
      <c r="U135" s="71">
        <v>1900</v>
      </c>
      <c r="V135" s="65" t="s">
        <v>18</v>
      </c>
      <c r="W135" s="65" t="s">
        <v>18</v>
      </c>
      <c r="X135" s="65">
        <v>3.4586535137785424</v>
      </c>
      <c r="Y135" s="62" t="s">
        <v>1027</v>
      </c>
      <c r="Z135" s="62"/>
      <c r="AA135" s="62" t="s">
        <v>1020</v>
      </c>
      <c r="AB135" s="65">
        <v>50.600061917609104</v>
      </c>
      <c r="AC135" s="65">
        <v>1.3493349844695799</v>
      </c>
      <c r="AD135" s="65">
        <v>9.6983452008750799</v>
      </c>
      <c r="AE135" s="65"/>
      <c r="AF135" s="65">
        <v>10.068931621016</v>
      </c>
      <c r="AG135" s="65">
        <v>0.15812519349252799</v>
      </c>
      <c r="AH135" s="65">
        <v>14.0942255799674</v>
      </c>
      <c r="AI135" s="65">
        <v>10.8895549918521</v>
      </c>
      <c r="AJ135" s="65">
        <v>2.7513783667699898</v>
      </c>
      <c r="AK135" s="65">
        <v>0.21083359132337101</v>
      </c>
      <c r="AL135" s="65">
        <v>0.17920855262486601</v>
      </c>
      <c r="AM135" s="65"/>
      <c r="AN135" s="65">
        <v>2.4</v>
      </c>
      <c r="AO135" s="65">
        <v>2.09</v>
      </c>
      <c r="AP135" s="65">
        <v>1986.62520835495</v>
      </c>
      <c r="AQ135" s="65">
        <v>587.08273232832198</v>
      </c>
      <c r="AR135" s="65"/>
      <c r="AS135" s="65">
        <v>34.273361661057997</v>
      </c>
      <c r="AT135" s="65">
        <v>330.61092497698797</v>
      </c>
      <c r="AU135" s="65">
        <v>312.80242005984098</v>
      </c>
      <c r="AV135" s="65"/>
      <c r="AW135" s="65">
        <v>60.239193827177097</v>
      </c>
      <c r="AX135" s="65"/>
      <c r="AY135" s="65"/>
      <c r="AZ135" s="65"/>
      <c r="BA135" s="65">
        <v>1.03801947247221</v>
      </c>
      <c r="BB135" s="65"/>
      <c r="BC135" s="65">
        <v>128.08096525060299</v>
      </c>
      <c r="BD135" s="65">
        <v>224.151828197318</v>
      </c>
      <c r="BE135" s="65"/>
      <c r="BF135" s="65"/>
      <c r="BG135" s="65">
        <v>0.53931988027358202</v>
      </c>
      <c r="BH135" s="65">
        <v>5.8344609420793097</v>
      </c>
      <c r="BI135" s="65">
        <v>1.913719709013</v>
      </c>
      <c r="BJ135" s="65">
        <v>67.395577073281999</v>
      </c>
      <c r="BK135" s="65">
        <v>12.6236754535812</v>
      </c>
      <c r="BL135" s="65">
        <v>0.330047948000745</v>
      </c>
      <c r="BM135" s="65"/>
      <c r="BN135" s="65">
        <v>4.8100588206384902</v>
      </c>
      <c r="BO135" s="65">
        <v>15.059993178706099</v>
      </c>
      <c r="BP135" s="65"/>
      <c r="BQ135" s="65">
        <v>10.792542478914299</v>
      </c>
      <c r="BR135" s="65">
        <v>3.0549064260040901</v>
      </c>
      <c r="BS135" s="65">
        <v>1.1635601307397001</v>
      </c>
      <c r="BT135" s="65">
        <v>3.08612455788486</v>
      </c>
      <c r="BU135" s="65">
        <v>0.45869094530337701</v>
      </c>
      <c r="BV135" s="65">
        <v>2.5345111401358098</v>
      </c>
      <c r="BW135" s="65">
        <v>0.45271012061044102</v>
      </c>
      <c r="BX135" s="65">
        <v>1.178975117856</v>
      </c>
      <c r="BY135" s="65">
        <v>0.165375836797967</v>
      </c>
      <c r="BZ135" s="65">
        <v>1.01970973340282</v>
      </c>
      <c r="CA135" s="65">
        <v>0.146161971897074</v>
      </c>
      <c r="CB135" s="65"/>
      <c r="CC135" s="65"/>
      <c r="CD135" s="65"/>
      <c r="CE135" s="65"/>
      <c r="CF135" s="65"/>
      <c r="CG135" s="65"/>
      <c r="CH135" s="65"/>
      <c r="CI135" s="65"/>
      <c r="CJ135" s="65"/>
      <c r="CK135" s="62" t="s">
        <v>19</v>
      </c>
      <c r="CL135" s="62" t="s">
        <v>1020</v>
      </c>
      <c r="CM135" s="62"/>
      <c r="CN135" s="62"/>
      <c r="CO135" s="62"/>
      <c r="CP135" s="62"/>
      <c r="CQ135" s="62"/>
      <c r="CR135" s="62"/>
      <c r="CS135" s="58" t="s">
        <v>1019</v>
      </c>
    </row>
    <row r="136" spans="1:115" ht="21.75" customHeight="1" x14ac:dyDescent="0.25">
      <c r="A136" s="61" t="s">
        <v>316</v>
      </c>
      <c r="B136" s="58">
        <v>83</v>
      </c>
      <c r="C136" s="58">
        <v>14</v>
      </c>
      <c r="D136" s="116">
        <v>376704.956130662</v>
      </c>
      <c r="E136" s="116">
        <v>6080713.4997655004</v>
      </c>
      <c r="F136" s="62" t="s">
        <v>42</v>
      </c>
      <c r="G136" s="62" t="s">
        <v>313</v>
      </c>
      <c r="H136" s="62" t="s">
        <v>15</v>
      </c>
      <c r="I136" s="62" t="s">
        <v>16</v>
      </c>
      <c r="J136" s="62" t="s">
        <v>314</v>
      </c>
      <c r="K136" s="62"/>
      <c r="L136" s="62" t="s">
        <v>315</v>
      </c>
      <c r="M136" s="62" t="s">
        <v>1195</v>
      </c>
      <c r="N136" s="62"/>
      <c r="O136" s="65">
        <v>15.715</v>
      </c>
      <c r="P136" s="65">
        <v>4.4160000000000004</v>
      </c>
      <c r="Q136" s="122">
        <v>0.16985</v>
      </c>
      <c r="R136" s="62"/>
      <c r="S136" s="76">
        <v>0.51243700000000003</v>
      </c>
      <c r="T136" s="76"/>
      <c r="U136" s="71">
        <v>1900</v>
      </c>
      <c r="V136" s="65" t="s">
        <v>18</v>
      </c>
      <c r="W136" s="65" t="s">
        <v>18</v>
      </c>
      <c r="X136" s="65">
        <v>2.6406363879845536</v>
      </c>
      <c r="Y136" s="62" t="s">
        <v>1027</v>
      </c>
      <c r="Z136" s="62"/>
      <c r="AA136" s="62" t="s">
        <v>1020</v>
      </c>
      <c r="AB136" s="65">
        <v>52.041962368344102</v>
      </c>
      <c r="AC136" s="65">
        <v>2.0837314321053002</v>
      </c>
      <c r="AD136" s="65">
        <v>12.830858572076901</v>
      </c>
      <c r="AE136" s="65"/>
      <c r="AF136" s="65">
        <v>11.354164297234799</v>
      </c>
      <c r="AG136" s="65">
        <v>0.153970302864923</v>
      </c>
      <c r="AH136" s="65">
        <v>9.0945125558881408</v>
      </c>
      <c r="AI136" s="65">
        <v>7.6574563958155197</v>
      </c>
      <c r="AJ136" s="65">
        <v>4.2393156722142198</v>
      </c>
      <c r="AK136" s="65">
        <v>0.35926404001815498</v>
      </c>
      <c r="AL136" s="65">
        <v>0.184764363437908</v>
      </c>
      <c r="AM136" s="65"/>
      <c r="AN136" s="65">
        <v>2.97</v>
      </c>
      <c r="AO136" s="65">
        <v>1.6</v>
      </c>
      <c r="AP136" s="65">
        <v>274.34534914848098</v>
      </c>
      <c r="AQ136" s="65">
        <v>110.470361222289</v>
      </c>
      <c r="AR136" s="65"/>
      <c r="AS136" s="65">
        <v>47.008255413364601</v>
      </c>
      <c r="AT136" s="65">
        <v>369.69708763885598</v>
      </c>
      <c r="AU136" s="65">
        <v>110.080513065766</v>
      </c>
      <c r="AV136" s="65"/>
      <c r="AW136" s="65">
        <v>84.773976785979897</v>
      </c>
      <c r="AX136" s="65"/>
      <c r="AY136" s="65"/>
      <c r="AZ136" s="65"/>
      <c r="BA136" s="65">
        <v>3.14509786043299</v>
      </c>
      <c r="BB136" s="65"/>
      <c r="BC136" s="65">
        <v>158.37114074823401</v>
      </c>
      <c r="BD136" s="65">
        <v>114.79418083161301</v>
      </c>
      <c r="BE136" s="65"/>
      <c r="BF136" s="65"/>
      <c r="BG136" s="65">
        <v>0.76586791137860799</v>
      </c>
      <c r="BH136" s="65">
        <v>9.7781829732344399</v>
      </c>
      <c r="BI136" s="65">
        <v>2.5934118179139301</v>
      </c>
      <c r="BJ136" s="65">
        <v>114.959989103647</v>
      </c>
      <c r="BK136" s="65">
        <v>18.512391556185001</v>
      </c>
      <c r="BL136" s="65">
        <v>0.59958010860408595</v>
      </c>
      <c r="BM136" s="65"/>
      <c r="BN136" s="65">
        <v>6.4499584637287901</v>
      </c>
      <c r="BO136" s="65">
        <v>18.510177059362402</v>
      </c>
      <c r="BP136" s="65"/>
      <c r="BQ136" s="65">
        <v>12.9154057147705</v>
      </c>
      <c r="BR136" s="65">
        <v>3.94318138707985</v>
      </c>
      <c r="BS136" s="65">
        <v>1.3983958012334801</v>
      </c>
      <c r="BT136" s="65">
        <v>3.7053396712184701</v>
      </c>
      <c r="BU136" s="65">
        <v>0.61411284227094098</v>
      </c>
      <c r="BV136" s="65">
        <v>3.51779767844388</v>
      </c>
      <c r="BW136" s="65">
        <v>0.67929886349399105</v>
      </c>
      <c r="BX136" s="65">
        <v>1.8066146334162001</v>
      </c>
      <c r="BY136" s="65">
        <v>0.25206761848443698</v>
      </c>
      <c r="BZ136" s="65">
        <v>1.4799272959411101</v>
      </c>
      <c r="CA136" s="65">
        <v>0.19916677411207001</v>
      </c>
      <c r="CB136" s="65"/>
      <c r="CC136" s="65"/>
      <c r="CD136" s="65"/>
      <c r="CE136" s="65"/>
      <c r="CF136" s="65"/>
      <c r="CG136" s="65"/>
      <c r="CH136" s="65"/>
      <c r="CI136" s="65"/>
      <c r="CJ136" s="65"/>
      <c r="CK136" s="62" t="s">
        <v>19</v>
      </c>
      <c r="CL136" s="62" t="s">
        <v>1020</v>
      </c>
      <c r="CM136" s="62"/>
      <c r="CN136" s="62"/>
      <c r="CO136" s="62"/>
      <c r="CP136" s="62"/>
      <c r="CQ136" s="62"/>
      <c r="CR136" s="62"/>
      <c r="CS136" s="58" t="s">
        <v>1019</v>
      </c>
    </row>
    <row r="137" spans="1:115" ht="21.75" customHeight="1" x14ac:dyDescent="0.25">
      <c r="A137" s="61" t="s">
        <v>317</v>
      </c>
      <c r="B137" s="58">
        <v>83</v>
      </c>
      <c r="C137" s="58">
        <v>14</v>
      </c>
      <c r="D137" s="116">
        <v>377474.95441790699</v>
      </c>
      <c r="E137" s="116">
        <v>6081426.5008110497</v>
      </c>
      <c r="F137" s="62" t="s">
        <v>42</v>
      </c>
      <c r="G137" s="62" t="s">
        <v>105</v>
      </c>
      <c r="H137" s="62" t="s">
        <v>15</v>
      </c>
      <c r="I137" s="62" t="s">
        <v>16</v>
      </c>
      <c r="J137" s="62" t="s">
        <v>314</v>
      </c>
      <c r="K137" s="62"/>
      <c r="L137" s="62" t="s">
        <v>315</v>
      </c>
      <c r="M137" s="62" t="s">
        <v>1195</v>
      </c>
      <c r="N137" s="62"/>
      <c r="O137" s="65">
        <v>15.35</v>
      </c>
      <c r="P137" s="65">
        <v>4.6900000000000004</v>
      </c>
      <c r="Q137" s="122">
        <v>0.18468000000000001</v>
      </c>
      <c r="R137" s="62"/>
      <c r="S137" s="76">
        <v>0.51260099999999997</v>
      </c>
      <c r="T137" s="76"/>
      <c r="U137" s="71">
        <v>1900</v>
      </c>
      <c r="V137" s="65" t="s">
        <v>18</v>
      </c>
      <c r="W137" s="65" t="s">
        <v>18</v>
      </c>
      <c r="X137" s="65">
        <v>2.2206412053824018</v>
      </c>
      <c r="Y137" s="62" t="s">
        <v>1027</v>
      </c>
      <c r="Z137" s="62"/>
      <c r="AA137" s="62" t="s">
        <v>1020</v>
      </c>
      <c r="AB137" s="65">
        <v>49.646543502142499</v>
      </c>
      <c r="AC137" s="65">
        <v>2.2858096070778098</v>
      </c>
      <c r="AD137" s="65">
        <v>12.515066174498401</v>
      </c>
      <c r="AE137" s="65"/>
      <c r="AF137" s="65">
        <v>11.463664087845901</v>
      </c>
      <c r="AG137" s="65">
        <v>0.14480241854791601</v>
      </c>
      <c r="AH137" s="65">
        <v>9.060494189141</v>
      </c>
      <c r="AI137" s="65">
        <v>10.6016056436867</v>
      </c>
      <c r="AJ137" s="65">
        <v>3.8889792410011599</v>
      </c>
      <c r="AK137" s="65">
        <v>0.196517568029314</v>
      </c>
      <c r="AL137" s="65">
        <v>0.196517568029314</v>
      </c>
      <c r="AM137" s="65"/>
      <c r="AN137" s="65">
        <v>1.79</v>
      </c>
      <c r="AO137" s="65">
        <v>3.38</v>
      </c>
      <c r="AP137" s="65">
        <v>465.06588569442499</v>
      </c>
      <c r="AQ137" s="65">
        <v>164.83509441705701</v>
      </c>
      <c r="AR137" s="65"/>
      <c r="AS137" s="65">
        <v>45.340409221244997</v>
      </c>
      <c r="AT137" s="65">
        <v>387.7995039132</v>
      </c>
      <c r="AU137" s="65">
        <v>208.12377543501</v>
      </c>
      <c r="AV137" s="65"/>
      <c r="AW137" s="65">
        <v>63.110411326374901</v>
      </c>
      <c r="AX137" s="65"/>
      <c r="AY137" s="65"/>
      <c r="AZ137" s="65"/>
      <c r="BA137" s="65">
        <v>1.2098638788439899</v>
      </c>
      <c r="BB137" s="65"/>
      <c r="BC137" s="65">
        <v>226.09351220307701</v>
      </c>
      <c r="BD137" s="65">
        <v>215.39921858116301</v>
      </c>
      <c r="BE137" s="65"/>
      <c r="BF137" s="65"/>
      <c r="BG137" s="65">
        <v>0.83245649083546702</v>
      </c>
      <c r="BH137" s="65">
        <v>10.953049872119699</v>
      </c>
      <c r="BI137" s="65">
        <v>3.1759523744257798</v>
      </c>
      <c r="BJ137" s="65">
        <v>121.746073666577</v>
      </c>
      <c r="BK137" s="65">
        <v>19.0081785117269</v>
      </c>
      <c r="BL137" s="65">
        <v>0.67872765050322603</v>
      </c>
      <c r="BM137" s="65"/>
      <c r="BN137" s="65">
        <v>6.3598269040198199</v>
      </c>
      <c r="BO137" s="65">
        <v>19.957219406682199</v>
      </c>
      <c r="BP137" s="65"/>
      <c r="BQ137" s="65">
        <v>14.963698767799</v>
      </c>
      <c r="BR137" s="65">
        <v>4.4382164470891103</v>
      </c>
      <c r="BS137" s="65">
        <v>1.48175890273304</v>
      </c>
      <c r="BT137" s="65">
        <v>4.3002972351236197</v>
      </c>
      <c r="BU137" s="65">
        <v>0.65228742070111601</v>
      </c>
      <c r="BV137" s="65">
        <v>3.9539912423058601</v>
      </c>
      <c r="BW137" s="65">
        <v>0.72837031077001102</v>
      </c>
      <c r="BX137" s="65">
        <v>1.8510187426558999</v>
      </c>
      <c r="BY137" s="65">
        <v>0.241689736563414</v>
      </c>
      <c r="BZ137" s="65">
        <v>1.46194223938178</v>
      </c>
      <c r="CA137" s="65">
        <v>0.197525502652071</v>
      </c>
      <c r="CB137" s="65"/>
      <c r="CC137" s="65"/>
      <c r="CD137" s="65"/>
      <c r="CE137" s="65"/>
      <c r="CF137" s="65"/>
      <c r="CG137" s="65"/>
      <c r="CH137" s="65"/>
      <c r="CI137" s="65"/>
      <c r="CJ137" s="65"/>
      <c r="CK137" s="62" t="s">
        <v>19</v>
      </c>
      <c r="CL137" s="62" t="s">
        <v>1020</v>
      </c>
      <c r="CM137" s="62"/>
      <c r="CN137" s="62"/>
      <c r="CO137" s="62"/>
      <c r="CP137" s="62"/>
      <c r="CQ137" s="62"/>
      <c r="CR137" s="62"/>
      <c r="CS137" s="58" t="s">
        <v>1019</v>
      </c>
    </row>
    <row r="138" spans="1:115" ht="21.75" customHeight="1" x14ac:dyDescent="0.25">
      <c r="A138" s="61" t="s">
        <v>319</v>
      </c>
      <c r="B138" s="58">
        <v>83</v>
      </c>
      <c r="C138" s="58">
        <v>14</v>
      </c>
      <c r="D138" s="116">
        <v>321249.502861619</v>
      </c>
      <c r="E138" s="116">
        <v>6065221.9469248597</v>
      </c>
      <c r="F138" s="62" t="s">
        <v>26</v>
      </c>
      <c r="G138" s="62" t="s">
        <v>320</v>
      </c>
      <c r="H138" s="62" t="s">
        <v>15</v>
      </c>
      <c r="I138" s="62" t="s">
        <v>16</v>
      </c>
      <c r="J138" s="62" t="s">
        <v>27</v>
      </c>
      <c r="K138" s="62"/>
      <c r="L138" s="62" t="s">
        <v>89</v>
      </c>
      <c r="M138" s="62" t="s">
        <v>1194</v>
      </c>
      <c r="N138" s="62"/>
      <c r="O138" s="65">
        <v>6.7519999999999998</v>
      </c>
      <c r="P138" s="65">
        <v>2.2010000000000001</v>
      </c>
      <c r="Q138" s="122">
        <v>0.19703499999999999</v>
      </c>
      <c r="R138" s="62"/>
      <c r="S138" s="76">
        <v>0.51280400000000004</v>
      </c>
      <c r="T138" s="76"/>
      <c r="U138" s="71">
        <v>1890</v>
      </c>
      <c r="V138" s="65" t="s">
        <v>18</v>
      </c>
      <c r="W138" s="65" t="s">
        <v>18</v>
      </c>
      <c r="X138" s="65">
        <v>3.1720143510539813</v>
      </c>
      <c r="Y138" s="62" t="s">
        <v>1027</v>
      </c>
      <c r="Z138" s="62"/>
      <c r="AA138" s="62" t="s">
        <v>1020</v>
      </c>
      <c r="AB138" s="65">
        <v>53.1079404105799</v>
      </c>
      <c r="AC138" s="65">
        <v>0.71961978876124499</v>
      </c>
      <c r="AD138" s="65">
        <v>15.9858395931962</v>
      </c>
      <c r="AE138" s="65"/>
      <c r="AF138" s="65">
        <v>13.1418914965178</v>
      </c>
      <c r="AG138" s="65">
        <v>0.226166219324963</v>
      </c>
      <c r="AH138" s="65">
        <v>4.81117230200375</v>
      </c>
      <c r="AI138" s="65">
        <v>7.2887204318817496</v>
      </c>
      <c r="AJ138" s="65">
        <v>4.42052155953336</v>
      </c>
      <c r="AK138" s="65">
        <v>0.164484523145427</v>
      </c>
      <c r="AL138" s="65">
        <v>0.13364367505565999</v>
      </c>
      <c r="AM138" s="65"/>
      <c r="AN138" s="65">
        <v>2.76</v>
      </c>
      <c r="AO138" s="65">
        <v>0.38</v>
      </c>
      <c r="AP138" s="65">
        <v>59</v>
      </c>
      <c r="AQ138" s="65">
        <v>8</v>
      </c>
      <c r="AR138" s="65"/>
      <c r="AS138" s="65">
        <v>47.15</v>
      </c>
      <c r="AT138" s="65">
        <v>318.7</v>
      </c>
      <c r="AU138" s="65">
        <v>137</v>
      </c>
      <c r="AV138" s="65">
        <v>2.0099999999999998</v>
      </c>
      <c r="AW138" s="65">
        <v>90</v>
      </c>
      <c r="AX138" s="65">
        <v>0.3</v>
      </c>
      <c r="AY138" s="65">
        <v>0.51</v>
      </c>
      <c r="AZ138" s="65"/>
      <c r="BA138" s="65">
        <v>0.62</v>
      </c>
      <c r="BB138" s="65">
        <v>0.1</v>
      </c>
      <c r="BC138" s="65">
        <v>88.98</v>
      </c>
      <c r="BD138" s="65">
        <v>142.94</v>
      </c>
      <c r="BE138" s="65">
        <v>0.46</v>
      </c>
      <c r="BF138" s="65"/>
      <c r="BG138" s="65">
        <v>0.65</v>
      </c>
      <c r="BH138" s="65">
        <v>1.31</v>
      </c>
      <c r="BI138" s="65">
        <v>0.96</v>
      </c>
      <c r="BJ138" s="65">
        <v>29.09</v>
      </c>
      <c r="BK138" s="65">
        <v>19.11</v>
      </c>
      <c r="BL138" s="65">
        <v>0.44</v>
      </c>
      <c r="BM138" s="65"/>
      <c r="BN138" s="65">
        <v>3.45</v>
      </c>
      <c r="BO138" s="65">
        <v>8.17</v>
      </c>
      <c r="BP138" s="65"/>
      <c r="BQ138" s="65">
        <v>6.06</v>
      </c>
      <c r="BR138" s="65">
        <v>1.92</v>
      </c>
      <c r="BS138" s="65">
        <v>0.71</v>
      </c>
      <c r="BT138" s="65">
        <v>2.71</v>
      </c>
      <c r="BU138" s="65"/>
      <c r="BV138" s="65">
        <v>3.37</v>
      </c>
      <c r="BW138" s="65">
        <v>0.76</v>
      </c>
      <c r="BX138" s="65">
        <v>2.35</v>
      </c>
      <c r="BY138" s="65"/>
      <c r="BZ138" s="65">
        <v>2.41</v>
      </c>
      <c r="CA138" s="65">
        <v>0.4</v>
      </c>
      <c r="CB138" s="65"/>
      <c r="CC138" s="65"/>
      <c r="CD138" s="65"/>
      <c r="CE138" s="65"/>
      <c r="CF138" s="65"/>
      <c r="CG138" s="65"/>
      <c r="CH138" s="65"/>
      <c r="CI138" s="65"/>
      <c r="CJ138" s="65"/>
      <c r="CK138" s="62" t="s">
        <v>19</v>
      </c>
      <c r="CL138" s="62" t="s">
        <v>1020</v>
      </c>
      <c r="CM138" s="62"/>
      <c r="CN138" s="62"/>
      <c r="CO138" s="62"/>
      <c r="CP138" s="62"/>
      <c r="CQ138" s="62"/>
      <c r="CR138" s="62"/>
      <c r="CS138" s="58" t="s">
        <v>1019</v>
      </c>
    </row>
    <row r="139" spans="1:115" ht="21.75" customHeight="1" x14ac:dyDescent="0.25">
      <c r="A139" s="61" t="s">
        <v>321</v>
      </c>
      <c r="B139" s="58">
        <v>83</v>
      </c>
      <c r="C139" s="58">
        <v>14</v>
      </c>
      <c r="D139" s="116">
        <v>315559.75370046002</v>
      </c>
      <c r="E139" s="116">
        <v>6072212.1247414397</v>
      </c>
      <c r="F139" s="62" t="s">
        <v>26</v>
      </c>
      <c r="G139" s="62" t="s">
        <v>322</v>
      </c>
      <c r="H139" s="62" t="s">
        <v>15</v>
      </c>
      <c r="I139" s="62" t="s">
        <v>16</v>
      </c>
      <c r="J139" s="62" t="s">
        <v>27</v>
      </c>
      <c r="K139" s="62"/>
      <c r="L139" s="62" t="s">
        <v>323</v>
      </c>
      <c r="M139" s="62" t="s">
        <v>1194</v>
      </c>
      <c r="N139" s="62"/>
      <c r="O139" s="65">
        <v>6.2229999999999999</v>
      </c>
      <c r="P139" s="65">
        <v>1.554</v>
      </c>
      <c r="Q139" s="122">
        <v>0.15096200000000001</v>
      </c>
      <c r="R139" s="62"/>
      <c r="S139" s="76">
        <v>0.51222999999999996</v>
      </c>
      <c r="T139" s="76"/>
      <c r="U139" s="71">
        <v>1890</v>
      </c>
      <c r="V139" s="65" t="s">
        <v>18</v>
      </c>
      <c r="W139" s="65" t="s">
        <v>18</v>
      </c>
      <c r="X139" s="65">
        <v>3.1528860235022029</v>
      </c>
      <c r="Y139" s="62" t="s">
        <v>1027</v>
      </c>
      <c r="Z139" s="62"/>
      <c r="AA139" s="62" t="s">
        <v>1020</v>
      </c>
      <c r="AB139" s="65">
        <v>53.540706808758699</v>
      </c>
      <c r="AC139" s="65">
        <v>0.47399394018531599</v>
      </c>
      <c r="AD139" s="65">
        <v>16.445528881212301</v>
      </c>
      <c r="AE139" s="65"/>
      <c r="AF139" s="65">
        <v>11.2497868083451</v>
      </c>
      <c r="AG139" s="65">
        <v>0.17517167354674701</v>
      </c>
      <c r="AH139" s="65">
        <v>7.0274753740518499</v>
      </c>
      <c r="AI139" s="65">
        <v>5.8837073879525104</v>
      </c>
      <c r="AJ139" s="65">
        <v>4.57507194439739</v>
      </c>
      <c r="AK139" s="65">
        <v>0.52551502064024103</v>
      </c>
      <c r="AL139" s="65">
        <v>0.10304216090985099</v>
      </c>
      <c r="AM139" s="65"/>
      <c r="AN139" s="65">
        <v>3.17</v>
      </c>
      <c r="AO139" s="65">
        <v>0.08</v>
      </c>
      <c r="AP139" s="65">
        <v>128</v>
      </c>
      <c r="AQ139" s="65">
        <v>24</v>
      </c>
      <c r="AR139" s="65"/>
      <c r="AS139" s="65">
        <v>41.43</v>
      </c>
      <c r="AT139" s="65">
        <v>292.01</v>
      </c>
      <c r="AU139" s="65">
        <v>43</v>
      </c>
      <c r="AV139" s="65">
        <v>1.18</v>
      </c>
      <c r="AW139" s="65">
        <v>64</v>
      </c>
      <c r="AX139" s="65">
        <v>0.27</v>
      </c>
      <c r="AY139" s="65">
        <v>0.48</v>
      </c>
      <c r="AZ139" s="65"/>
      <c r="BA139" s="65">
        <v>3.66</v>
      </c>
      <c r="BB139" s="65">
        <v>0.05</v>
      </c>
      <c r="BC139" s="65">
        <v>336.84</v>
      </c>
      <c r="BD139" s="65">
        <v>95.46</v>
      </c>
      <c r="BE139" s="65">
        <v>0.33</v>
      </c>
      <c r="BF139" s="65"/>
      <c r="BG139" s="65">
        <v>0.33</v>
      </c>
      <c r="BH139" s="65">
        <v>1.62</v>
      </c>
      <c r="BI139" s="65">
        <v>0.76</v>
      </c>
      <c r="BJ139" s="65">
        <v>24.79</v>
      </c>
      <c r="BK139" s="65">
        <v>11</v>
      </c>
      <c r="BL139" s="65">
        <v>0.66</v>
      </c>
      <c r="BM139" s="65"/>
      <c r="BN139" s="65">
        <v>5.09</v>
      </c>
      <c r="BO139" s="65">
        <v>10.8</v>
      </c>
      <c r="BP139" s="65"/>
      <c r="BQ139" s="65">
        <v>6.18</v>
      </c>
      <c r="BR139" s="65">
        <v>1.53</v>
      </c>
      <c r="BS139" s="65">
        <v>0.49</v>
      </c>
      <c r="BT139" s="65">
        <v>1.75</v>
      </c>
      <c r="BU139" s="65"/>
      <c r="BV139" s="65">
        <v>1.94</v>
      </c>
      <c r="BW139" s="65">
        <v>0.43</v>
      </c>
      <c r="BX139" s="65">
        <v>1.33</v>
      </c>
      <c r="BY139" s="65">
        <v>0.2</v>
      </c>
      <c r="BZ139" s="65">
        <v>1.44</v>
      </c>
      <c r="CA139" s="65">
        <v>0.22</v>
      </c>
      <c r="CB139" s="65"/>
      <c r="CC139" s="65"/>
      <c r="CD139" s="65"/>
      <c r="CE139" s="65"/>
      <c r="CF139" s="65"/>
      <c r="CG139" s="65"/>
      <c r="CH139" s="65"/>
      <c r="CI139" s="65"/>
      <c r="CJ139" s="65"/>
      <c r="CK139" s="62" t="s">
        <v>19</v>
      </c>
      <c r="CL139" s="62" t="s">
        <v>1020</v>
      </c>
      <c r="CM139" s="62"/>
      <c r="CN139" s="62"/>
      <c r="CO139" s="62"/>
      <c r="CP139" s="62"/>
      <c r="CQ139" s="62"/>
      <c r="CR139" s="62"/>
      <c r="CS139" s="58" t="s">
        <v>1019</v>
      </c>
    </row>
    <row r="140" spans="1:115" ht="21.75" customHeight="1" x14ac:dyDescent="0.25">
      <c r="A140" s="61" t="s">
        <v>324</v>
      </c>
      <c r="B140" s="58">
        <v>83</v>
      </c>
      <c r="C140" s="58">
        <v>14</v>
      </c>
      <c r="D140" s="116">
        <v>315320.75932326401</v>
      </c>
      <c r="E140" s="116">
        <v>6074670.1788189597</v>
      </c>
      <c r="F140" s="62" t="s">
        <v>26</v>
      </c>
      <c r="G140" s="62" t="s">
        <v>325</v>
      </c>
      <c r="H140" s="62" t="s">
        <v>15</v>
      </c>
      <c r="I140" s="62" t="s">
        <v>16</v>
      </c>
      <c r="J140" s="62" t="s">
        <v>27</v>
      </c>
      <c r="K140" s="62"/>
      <c r="L140" s="62" t="s">
        <v>323</v>
      </c>
      <c r="M140" s="62" t="s">
        <v>1193</v>
      </c>
      <c r="N140" s="62"/>
      <c r="O140" s="65">
        <v>3.754</v>
      </c>
      <c r="P140" s="65">
        <v>1.2589999999999999</v>
      </c>
      <c r="Q140" s="122">
        <v>0.202738</v>
      </c>
      <c r="R140" s="62"/>
      <c r="S140" s="76">
        <v>0.51288699999999998</v>
      </c>
      <c r="T140" s="76"/>
      <c r="U140" s="71">
        <v>1890</v>
      </c>
      <c r="V140" s="65" t="s">
        <v>18</v>
      </c>
      <c r="W140" s="65" t="s">
        <v>18</v>
      </c>
      <c r="X140" s="65">
        <v>3.4085927902394415</v>
      </c>
      <c r="Y140" s="62" t="s">
        <v>1027</v>
      </c>
      <c r="Z140" s="62"/>
      <c r="AA140" s="62" t="s">
        <v>1020</v>
      </c>
      <c r="AB140" s="65">
        <v>51.731161579884699</v>
      </c>
      <c r="AC140" s="65">
        <v>0.56582595205869501</v>
      </c>
      <c r="AD140" s="65">
        <v>16.880474236417701</v>
      </c>
      <c r="AE140" s="65"/>
      <c r="AF140" s="65">
        <v>12.5798904069317</v>
      </c>
      <c r="AG140" s="65">
        <v>0.64965201903035297</v>
      </c>
      <c r="AH140" s="65">
        <v>6.6327375491324796</v>
      </c>
      <c r="AI140" s="65">
        <v>6.5593897405322696</v>
      </c>
      <c r="AJ140" s="65">
        <v>4.1074772816112599</v>
      </c>
      <c r="AK140" s="65">
        <v>0.23052168417206101</v>
      </c>
      <c r="AL140" s="65">
        <v>6.2869550228743798E-2</v>
      </c>
      <c r="AM140" s="65"/>
      <c r="AN140" s="65">
        <v>3.51</v>
      </c>
      <c r="AO140" s="65">
        <v>0.28999999999999998</v>
      </c>
      <c r="AP140" s="65">
        <v>80</v>
      </c>
      <c r="AQ140" s="65">
        <v>9</v>
      </c>
      <c r="AR140" s="65"/>
      <c r="AS140" s="65">
        <v>57.91</v>
      </c>
      <c r="AT140" s="65">
        <v>370.565</v>
      </c>
      <c r="AU140" s="65">
        <v>120</v>
      </c>
      <c r="AV140" s="65">
        <v>5.31</v>
      </c>
      <c r="AW140" s="65">
        <v>473</v>
      </c>
      <c r="AX140" s="65">
        <v>0.03</v>
      </c>
      <c r="AY140" s="65">
        <v>0.52</v>
      </c>
      <c r="AZ140" s="65"/>
      <c r="BA140" s="65">
        <v>2.585</v>
      </c>
      <c r="BB140" s="65">
        <v>7.0000000000000007E-2</v>
      </c>
      <c r="BC140" s="65">
        <v>104.15</v>
      </c>
      <c r="BD140" s="65">
        <v>82.79</v>
      </c>
      <c r="BE140" s="65">
        <v>0.15</v>
      </c>
      <c r="BF140" s="65"/>
      <c r="BG140" s="65">
        <v>0.92</v>
      </c>
      <c r="BH140" s="65">
        <v>1.1499999999999999</v>
      </c>
      <c r="BI140" s="65">
        <v>0.45</v>
      </c>
      <c r="BJ140" s="65">
        <v>13.64</v>
      </c>
      <c r="BK140" s="65">
        <v>11.12</v>
      </c>
      <c r="BL140" s="65">
        <v>0.24</v>
      </c>
      <c r="BM140" s="65"/>
      <c r="BN140" s="65">
        <v>1.72</v>
      </c>
      <c r="BO140" s="65">
        <v>3.93</v>
      </c>
      <c r="BP140" s="65"/>
      <c r="BQ140" s="65">
        <v>2.85</v>
      </c>
      <c r="BR140" s="65">
        <v>0.96</v>
      </c>
      <c r="BS140" s="65">
        <v>0.37</v>
      </c>
      <c r="BT140" s="65">
        <v>1.37</v>
      </c>
      <c r="BU140" s="65"/>
      <c r="BV140" s="65">
        <v>1.88</v>
      </c>
      <c r="BW140" s="65"/>
      <c r="BX140" s="65">
        <v>1.37</v>
      </c>
      <c r="BY140" s="65"/>
      <c r="BZ140" s="65">
        <v>1.36</v>
      </c>
      <c r="CA140" s="65">
        <v>0.21</v>
      </c>
      <c r="CB140" s="65"/>
      <c r="CC140" s="65"/>
      <c r="CD140" s="65"/>
      <c r="CE140" s="65"/>
      <c r="CF140" s="65"/>
      <c r="CG140" s="65"/>
      <c r="CH140" s="65"/>
      <c r="CI140" s="65"/>
      <c r="CJ140" s="65"/>
      <c r="CK140" s="62" t="s">
        <v>19</v>
      </c>
      <c r="CL140" s="62" t="s">
        <v>1020</v>
      </c>
      <c r="CM140" s="62"/>
      <c r="CN140" s="62"/>
      <c r="CO140" s="62"/>
      <c r="CP140" s="62"/>
      <c r="CQ140" s="62"/>
      <c r="CR140" s="62"/>
      <c r="CS140" s="58" t="s">
        <v>1019</v>
      </c>
    </row>
    <row r="141" spans="1:115" ht="21.75" customHeight="1" x14ac:dyDescent="0.25">
      <c r="A141" s="61" t="s">
        <v>326</v>
      </c>
      <c r="B141" s="58">
        <v>83</v>
      </c>
      <c r="C141" s="58">
        <v>14</v>
      </c>
      <c r="D141" s="116">
        <v>315782.75417266297</v>
      </c>
      <c r="E141" s="116">
        <v>6073603.1574090896</v>
      </c>
      <c r="F141" s="62" t="s">
        <v>26</v>
      </c>
      <c r="G141" s="62" t="s">
        <v>327</v>
      </c>
      <c r="H141" s="62" t="s">
        <v>15</v>
      </c>
      <c r="I141" s="62" t="s">
        <v>16</v>
      </c>
      <c r="J141" s="62" t="s">
        <v>27</v>
      </c>
      <c r="K141" s="62"/>
      <c r="L141" s="62" t="s">
        <v>323</v>
      </c>
      <c r="M141" s="62" t="s">
        <v>1192</v>
      </c>
      <c r="N141" s="62"/>
      <c r="O141" s="65">
        <v>4.3159999999999998</v>
      </c>
      <c r="P141" s="65">
        <v>1.3220000000000001</v>
      </c>
      <c r="Q141" s="122">
        <v>0.18520600000000001</v>
      </c>
      <c r="R141" s="62"/>
      <c r="S141" s="76">
        <v>0.51269699999999996</v>
      </c>
      <c r="T141" s="76"/>
      <c r="U141" s="71">
        <v>1890</v>
      </c>
      <c r="V141" s="65" t="s">
        <v>18</v>
      </c>
      <c r="W141" s="65" t="s">
        <v>18</v>
      </c>
      <c r="X141" s="65">
        <v>3.9584035645104256</v>
      </c>
      <c r="Y141" s="62" t="s">
        <v>1027</v>
      </c>
      <c r="Z141" s="62"/>
      <c r="AA141" s="62" t="s">
        <v>1020</v>
      </c>
      <c r="AB141" s="65">
        <v>50.623615274434201</v>
      </c>
      <c r="AC141" s="65">
        <v>0.61799985540898295</v>
      </c>
      <c r="AD141" s="65">
        <v>17.073555327400701</v>
      </c>
      <c r="AE141" s="65"/>
      <c r="AF141" s="65">
        <v>11.406054626285099</v>
      </c>
      <c r="AG141" s="65">
        <v>0.23044062405080801</v>
      </c>
      <c r="AH141" s="65">
        <v>4.2212532496579698</v>
      </c>
      <c r="AI141" s="65">
        <v>12.3599971081797</v>
      </c>
      <c r="AJ141" s="65">
        <v>3.1214229985063899</v>
      </c>
      <c r="AK141" s="65">
        <v>0.29328806697375498</v>
      </c>
      <c r="AL141" s="65">
        <v>5.2372869102456199E-2</v>
      </c>
      <c r="AM141" s="65"/>
      <c r="AN141" s="65">
        <v>2.34</v>
      </c>
      <c r="AO141" s="65">
        <v>1.73</v>
      </c>
      <c r="AP141" s="65">
        <v>53</v>
      </c>
      <c r="AQ141" s="65">
        <v>5</v>
      </c>
      <c r="AR141" s="65"/>
      <c r="AS141" s="65">
        <v>46.155000000000001</v>
      </c>
      <c r="AT141" s="65">
        <v>336.17</v>
      </c>
      <c r="AU141" s="65">
        <v>115</v>
      </c>
      <c r="AV141" s="65">
        <v>2.1</v>
      </c>
      <c r="AW141" s="65">
        <v>71</v>
      </c>
      <c r="AX141" s="65">
        <v>0.03</v>
      </c>
      <c r="AY141" s="65">
        <v>0.14499999999999999</v>
      </c>
      <c r="AZ141" s="65"/>
      <c r="BA141" s="65">
        <v>3.11</v>
      </c>
      <c r="BB141" s="65">
        <v>0.17</v>
      </c>
      <c r="BC141" s="65">
        <v>132.13999999999999</v>
      </c>
      <c r="BD141" s="65">
        <v>453.47500000000002</v>
      </c>
      <c r="BE141" s="65">
        <v>0.18</v>
      </c>
      <c r="BF141" s="65"/>
      <c r="BG141" s="65">
        <v>0.63</v>
      </c>
      <c r="BH141" s="65">
        <v>1.105</v>
      </c>
      <c r="BI141" s="65">
        <v>0.55000000000000004</v>
      </c>
      <c r="BJ141" s="65">
        <v>17.54</v>
      </c>
      <c r="BK141" s="65">
        <v>12.51</v>
      </c>
      <c r="BL141" s="65">
        <v>0.28000000000000003</v>
      </c>
      <c r="BM141" s="65"/>
      <c r="BN141" s="65">
        <v>2.59</v>
      </c>
      <c r="BO141" s="65">
        <v>5.74</v>
      </c>
      <c r="BP141" s="65"/>
      <c r="BQ141" s="65">
        <v>4.01</v>
      </c>
      <c r="BR141" s="65">
        <v>1.22</v>
      </c>
      <c r="BS141" s="65">
        <v>0.69</v>
      </c>
      <c r="BT141" s="65">
        <v>1.6</v>
      </c>
      <c r="BU141" s="65"/>
      <c r="BV141" s="65">
        <v>2.0499999999999998</v>
      </c>
      <c r="BW141" s="65"/>
      <c r="BX141" s="65">
        <v>1.43</v>
      </c>
      <c r="BY141" s="65"/>
      <c r="BZ141" s="65">
        <v>1.54</v>
      </c>
      <c r="CA141" s="65">
        <v>0.23</v>
      </c>
      <c r="CB141" s="65"/>
      <c r="CC141" s="65"/>
      <c r="CD141" s="65"/>
      <c r="CE141" s="65"/>
      <c r="CF141" s="65"/>
      <c r="CG141" s="65"/>
      <c r="CH141" s="65"/>
      <c r="CI141" s="65"/>
      <c r="CJ141" s="65"/>
      <c r="CK141" s="62" t="s">
        <v>19</v>
      </c>
      <c r="CL141" s="62" t="s">
        <v>1020</v>
      </c>
      <c r="CM141" s="62"/>
      <c r="CN141" s="62"/>
      <c r="CO141" s="62"/>
      <c r="CP141" s="62"/>
      <c r="CQ141" s="62"/>
      <c r="CR141" s="62"/>
      <c r="CS141" s="58" t="s">
        <v>1019</v>
      </c>
    </row>
    <row r="142" spans="1:115" ht="21.75" customHeight="1" x14ac:dyDescent="0.25">
      <c r="A142" s="61" t="s">
        <v>328</v>
      </c>
      <c r="B142" s="58">
        <v>83</v>
      </c>
      <c r="C142" s="58">
        <v>14</v>
      </c>
      <c r="D142" s="116">
        <v>325608.51454715198</v>
      </c>
      <c r="E142" s="116">
        <v>6071456.0742488904</v>
      </c>
      <c r="F142" s="62" t="s">
        <v>26</v>
      </c>
      <c r="G142" s="62" t="s">
        <v>115</v>
      </c>
      <c r="H142" s="62" t="s">
        <v>15</v>
      </c>
      <c r="I142" s="62" t="s">
        <v>16</v>
      </c>
      <c r="J142" s="62" t="s">
        <v>27</v>
      </c>
      <c r="K142" s="62"/>
      <c r="L142" s="62" t="s">
        <v>110</v>
      </c>
      <c r="M142" s="62" t="s">
        <v>1191</v>
      </c>
      <c r="N142" s="62"/>
      <c r="O142" s="65">
        <v>6.4980000000000002</v>
      </c>
      <c r="P142" s="65">
        <v>1.9359999999999999</v>
      </c>
      <c r="Q142" s="122">
        <v>0.18011099999999999</v>
      </c>
      <c r="R142" s="62"/>
      <c r="S142" s="76">
        <v>0.51263499999999995</v>
      </c>
      <c r="T142" s="76"/>
      <c r="U142" s="71">
        <v>1890</v>
      </c>
      <c r="V142" s="65" t="s">
        <v>18</v>
      </c>
      <c r="W142" s="65" t="s">
        <v>18</v>
      </c>
      <c r="X142" s="65">
        <v>3.9852186672325987</v>
      </c>
      <c r="Y142" s="62" t="s">
        <v>1027</v>
      </c>
      <c r="Z142" s="62"/>
      <c r="AA142" s="62" t="s">
        <v>1020</v>
      </c>
      <c r="AB142" s="65">
        <v>55.5627849657632</v>
      </c>
      <c r="AC142" s="65">
        <v>0.52622136179274404</v>
      </c>
      <c r="AD142" s="65">
        <v>16.281908017822499</v>
      </c>
      <c r="AE142" s="65"/>
      <c r="AF142" s="65">
        <v>11.0066814615213</v>
      </c>
      <c r="AG142" s="65">
        <v>0.18572518651508599</v>
      </c>
      <c r="AH142" s="65">
        <v>4.6224935310421396</v>
      </c>
      <c r="AI142" s="65">
        <v>8.76003796396156</v>
      </c>
      <c r="AJ142" s="65">
        <v>2.3628370951085902</v>
      </c>
      <c r="AK142" s="65">
        <v>0.55717555954525799</v>
      </c>
      <c r="AL142" s="65">
        <v>0.134134856927562</v>
      </c>
      <c r="AM142" s="65"/>
      <c r="AN142" s="65">
        <v>3.16</v>
      </c>
      <c r="AO142" s="65">
        <v>0.05</v>
      </c>
      <c r="AP142" s="65">
        <v>8</v>
      </c>
      <c r="AQ142" s="65">
        <v>10</v>
      </c>
      <c r="AR142" s="65"/>
      <c r="AS142" s="65" t="s">
        <v>113</v>
      </c>
      <c r="AT142" s="65"/>
      <c r="AU142" s="65">
        <v>87</v>
      </c>
      <c r="AV142" s="65"/>
      <c r="AW142" s="65">
        <v>98</v>
      </c>
      <c r="AX142" s="65"/>
      <c r="AY142" s="65"/>
      <c r="AZ142" s="65"/>
      <c r="BA142" s="65">
        <v>8</v>
      </c>
      <c r="BB142" s="65"/>
      <c r="BC142" s="65">
        <v>220</v>
      </c>
      <c r="BD142" s="65">
        <v>305</v>
      </c>
      <c r="BE142" s="65" t="s">
        <v>113</v>
      </c>
      <c r="BF142" s="65"/>
      <c r="BG142" s="65" t="s">
        <v>113</v>
      </c>
      <c r="BH142" s="65"/>
      <c r="BI142" s="65" t="s">
        <v>113</v>
      </c>
      <c r="BJ142" s="65">
        <v>21</v>
      </c>
      <c r="BK142" s="65">
        <v>16</v>
      </c>
      <c r="BL142" s="65" t="s">
        <v>113</v>
      </c>
      <c r="BM142" s="65"/>
      <c r="BN142" s="65">
        <v>4.2</v>
      </c>
      <c r="BO142" s="65">
        <v>11</v>
      </c>
      <c r="BP142" s="65"/>
      <c r="BQ142" s="65">
        <v>7</v>
      </c>
      <c r="BR142" s="65">
        <v>2.0099999999999998</v>
      </c>
      <c r="BS142" s="65">
        <v>0.68</v>
      </c>
      <c r="BT142" s="65"/>
      <c r="BU142" s="65"/>
      <c r="BV142" s="65">
        <v>2.8</v>
      </c>
      <c r="BW142" s="65"/>
      <c r="BX142" s="65"/>
      <c r="BY142" s="65"/>
      <c r="BZ142" s="65">
        <v>2.14</v>
      </c>
      <c r="CA142" s="65">
        <v>0.34</v>
      </c>
      <c r="CB142" s="65"/>
      <c r="CC142" s="65"/>
      <c r="CD142" s="65"/>
      <c r="CE142" s="65"/>
      <c r="CF142" s="65"/>
      <c r="CG142" s="65"/>
      <c r="CH142" s="65"/>
      <c r="CI142" s="65"/>
      <c r="CJ142" s="65"/>
      <c r="CK142" s="62" t="s">
        <v>66</v>
      </c>
      <c r="CL142" s="62" t="s">
        <v>1020</v>
      </c>
      <c r="CM142" s="62"/>
      <c r="CN142" s="62"/>
      <c r="CO142" s="62"/>
      <c r="CP142" s="62"/>
      <c r="CQ142" s="62"/>
      <c r="CR142" s="62"/>
      <c r="CS142" s="58" t="s">
        <v>1019</v>
      </c>
      <c r="CX142" s="67"/>
      <c r="CY142" s="68"/>
      <c r="CZ142" s="69"/>
      <c r="DA142" s="68"/>
      <c r="DB142" s="70"/>
      <c r="DC142" s="71"/>
      <c r="DH142" s="70"/>
      <c r="DI142" s="67"/>
      <c r="DJ142" s="71"/>
      <c r="DK142" s="67"/>
    </row>
    <row r="143" spans="1:115" ht="21.75" customHeight="1" x14ac:dyDescent="0.25">
      <c r="A143" s="61" t="s">
        <v>329</v>
      </c>
      <c r="B143" s="58">
        <v>83</v>
      </c>
      <c r="C143" s="58">
        <v>14</v>
      </c>
      <c r="D143" s="116">
        <v>325535.49902293598</v>
      </c>
      <c r="E143" s="116">
        <v>6070147.0470439196</v>
      </c>
      <c r="F143" s="62" t="s">
        <v>26</v>
      </c>
      <c r="G143" s="62" t="s">
        <v>115</v>
      </c>
      <c r="H143" s="62" t="s">
        <v>15</v>
      </c>
      <c r="I143" s="62" t="s">
        <v>16</v>
      </c>
      <c r="J143" s="62" t="s">
        <v>27</v>
      </c>
      <c r="K143" s="62"/>
      <c r="L143" s="62" t="s">
        <v>110</v>
      </c>
      <c r="M143" s="62" t="s">
        <v>1191</v>
      </c>
      <c r="N143" s="62"/>
      <c r="O143" s="65">
        <v>6.1307999999999998</v>
      </c>
      <c r="P143" s="65">
        <v>1.7154</v>
      </c>
      <c r="Q143" s="122">
        <v>0.16914899999999999</v>
      </c>
      <c r="R143" s="62"/>
      <c r="S143" s="76">
        <v>0.51249400000000001</v>
      </c>
      <c r="T143" s="76"/>
      <c r="U143" s="71">
        <v>1890</v>
      </c>
      <c r="V143" s="65" t="s">
        <v>18</v>
      </c>
      <c r="W143" s="65" t="s">
        <v>18</v>
      </c>
      <c r="X143" s="65">
        <v>3.8938367137876808</v>
      </c>
      <c r="Y143" s="62" t="s">
        <v>1027</v>
      </c>
      <c r="Z143" s="62"/>
      <c r="AA143" s="62" t="s">
        <v>1020</v>
      </c>
      <c r="AB143" s="65">
        <v>56.593645130758802</v>
      </c>
      <c r="AC143" s="65">
        <v>0.48671570377779699</v>
      </c>
      <c r="AD143" s="65">
        <v>16.009839958308</v>
      </c>
      <c r="AE143" s="65"/>
      <c r="AF143" s="65">
        <v>10.806758369400701</v>
      </c>
      <c r="AG143" s="65">
        <v>0.196757412165493</v>
      </c>
      <c r="AH143" s="65">
        <v>5.2088935957496201</v>
      </c>
      <c r="AI143" s="65">
        <v>4.6807552788843498</v>
      </c>
      <c r="AJ143" s="65">
        <v>5.2399605555652196</v>
      </c>
      <c r="AK143" s="65">
        <v>0.63169484958394995</v>
      </c>
      <c r="AL143" s="65">
        <v>0.14497914580615201</v>
      </c>
      <c r="AM143" s="65"/>
      <c r="AN143" s="65">
        <v>3.03</v>
      </c>
      <c r="AO143" s="65">
        <v>0.42</v>
      </c>
      <c r="AP143" s="65">
        <v>25</v>
      </c>
      <c r="AQ143" s="65">
        <v>10</v>
      </c>
      <c r="AR143" s="65"/>
      <c r="AS143" s="65" t="s">
        <v>113</v>
      </c>
      <c r="AT143" s="65"/>
      <c r="AU143" s="65">
        <v>126</v>
      </c>
      <c r="AV143" s="65"/>
      <c r="AW143" s="65">
        <v>117</v>
      </c>
      <c r="AX143" s="65"/>
      <c r="AY143" s="65"/>
      <c r="AZ143" s="65"/>
      <c r="BA143" s="65" t="s">
        <v>113</v>
      </c>
      <c r="BB143" s="65"/>
      <c r="BC143" s="65">
        <v>91</v>
      </c>
      <c r="BD143" s="65">
        <v>320</v>
      </c>
      <c r="BE143" s="65" t="s">
        <v>113</v>
      </c>
      <c r="BF143" s="65"/>
      <c r="BG143" s="65">
        <v>0.5</v>
      </c>
      <c r="BH143" s="65">
        <v>1.28</v>
      </c>
      <c r="BI143" s="65">
        <v>0.79800000000000004</v>
      </c>
      <c r="BJ143" s="65">
        <v>26.650401611449499</v>
      </c>
      <c r="BK143" s="65">
        <v>12.432867564538</v>
      </c>
      <c r="BL143" s="65">
        <v>0.44</v>
      </c>
      <c r="BM143" s="65"/>
      <c r="BN143" s="65">
        <v>3.6497635725020801</v>
      </c>
      <c r="BO143" s="65">
        <v>8.5481662346823892</v>
      </c>
      <c r="BP143" s="65"/>
      <c r="BQ143" s="65">
        <v>5.8441406012668597</v>
      </c>
      <c r="BR143" s="65">
        <v>1.5855485024708</v>
      </c>
      <c r="BS143" s="65">
        <v>0.562992149087164</v>
      </c>
      <c r="BT143" s="65">
        <v>1.7553166054737099</v>
      </c>
      <c r="BU143" s="65"/>
      <c r="BV143" s="65">
        <v>2.2451243558957499</v>
      </c>
      <c r="BW143" s="65"/>
      <c r="BX143" s="65">
        <v>1.36341829075479</v>
      </c>
      <c r="BY143" s="65"/>
      <c r="BZ143" s="65">
        <v>1.59179664747031</v>
      </c>
      <c r="CA143" s="65">
        <v>0.243965293534876</v>
      </c>
      <c r="CB143" s="65"/>
      <c r="CC143" s="65"/>
      <c r="CD143" s="65"/>
      <c r="CE143" s="65"/>
      <c r="CF143" s="65"/>
      <c r="CG143" s="65"/>
      <c r="CH143" s="65"/>
      <c r="CI143" s="65"/>
      <c r="CJ143" s="65"/>
      <c r="CK143" s="62" t="s">
        <v>19</v>
      </c>
      <c r="CL143" s="62" t="s">
        <v>1020</v>
      </c>
      <c r="CM143" s="62"/>
      <c r="CN143" s="62"/>
      <c r="CO143" s="62"/>
      <c r="CP143" s="62"/>
      <c r="CQ143" s="62"/>
      <c r="CR143" s="62"/>
      <c r="CS143" s="58" t="s">
        <v>1019</v>
      </c>
      <c r="CX143" s="67"/>
      <c r="CY143" s="68"/>
      <c r="CZ143" s="69"/>
      <c r="DA143" s="68"/>
      <c r="DB143" s="70"/>
      <c r="DC143" s="71"/>
      <c r="DH143" s="70"/>
      <c r="DI143" s="67"/>
      <c r="DJ143" s="71"/>
      <c r="DK143" s="67"/>
    </row>
    <row r="144" spans="1:115" ht="21.75" customHeight="1" x14ac:dyDescent="0.25">
      <c r="A144" s="61" t="s">
        <v>330</v>
      </c>
      <c r="B144" s="58">
        <v>83</v>
      </c>
      <c r="C144" s="58">
        <v>14</v>
      </c>
      <c r="D144" s="116">
        <v>316852.68093609199</v>
      </c>
      <c r="E144" s="116">
        <v>6066981.0001912499</v>
      </c>
      <c r="F144" s="62" t="s">
        <v>26</v>
      </c>
      <c r="G144" s="62" t="s">
        <v>331</v>
      </c>
      <c r="H144" s="62" t="s">
        <v>15</v>
      </c>
      <c r="I144" s="62" t="s">
        <v>16</v>
      </c>
      <c r="J144" s="62" t="s">
        <v>27</v>
      </c>
      <c r="K144" s="62"/>
      <c r="L144" s="62" t="s">
        <v>331</v>
      </c>
      <c r="M144" s="62" t="s">
        <v>1191</v>
      </c>
      <c r="N144" s="62"/>
      <c r="O144" s="65">
        <v>11.413</v>
      </c>
      <c r="P144" s="65">
        <v>2.9729999999999999</v>
      </c>
      <c r="Q144" s="122">
        <v>0.15745400000000001</v>
      </c>
      <c r="R144" s="62"/>
      <c r="S144" s="76">
        <v>0.51234800000000003</v>
      </c>
      <c r="T144" s="76"/>
      <c r="U144" s="71">
        <v>1890</v>
      </c>
      <c r="V144" s="65" t="s">
        <v>18</v>
      </c>
      <c r="W144" s="65" t="s">
        <v>18</v>
      </c>
      <c r="X144" s="65">
        <v>3.8831410529207853</v>
      </c>
      <c r="Y144" s="62" t="s">
        <v>1027</v>
      </c>
      <c r="Z144" s="62"/>
      <c r="AA144" s="62" t="s">
        <v>1020</v>
      </c>
      <c r="AB144" s="65">
        <v>59.517964317520899</v>
      </c>
      <c r="AC144" s="65">
        <v>0.65210986991370701</v>
      </c>
      <c r="AD144" s="65">
        <v>14.967474157067</v>
      </c>
      <c r="AE144" s="65"/>
      <c r="AF144" s="65">
        <v>10.5988421199256</v>
      </c>
      <c r="AG144" s="65">
        <v>0.16561520505744901</v>
      </c>
      <c r="AH144" s="65">
        <v>2.8154584859766398</v>
      </c>
      <c r="AI144" s="65">
        <v>5.8482869285911896</v>
      </c>
      <c r="AJ144" s="65">
        <v>4.4405576856028599</v>
      </c>
      <c r="AK144" s="65">
        <v>0.828076025287247</v>
      </c>
      <c r="AL144" s="65">
        <v>0.16561520505744901</v>
      </c>
      <c r="AM144" s="65"/>
      <c r="AN144" s="65">
        <v>2.19</v>
      </c>
      <c r="AO144" s="65">
        <v>0.1</v>
      </c>
      <c r="AP144" s="65">
        <v>41</v>
      </c>
      <c r="AQ144" s="65">
        <v>5</v>
      </c>
      <c r="AR144" s="65"/>
      <c r="AS144" s="65" t="s">
        <v>113</v>
      </c>
      <c r="AT144" s="65"/>
      <c r="AU144" s="65">
        <v>141</v>
      </c>
      <c r="AV144" s="65"/>
      <c r="AW144" s="65">
        <v>73</v>
      </c>
      <c r="AX144" s="65"/>
      <c r="AY144" s="65"/>
      <c r="AZ144" s="65"/>
      <c r="BA144" s="65">
        <v>10</v>
      </c>
      <c r="BB144" s="65"/>
      <c r="BC144" s="65">
        <v>303</v>
      </c>
      <c r="BD144" s="65">
        <v>152</v>
      </c>
      <c r="BE144" s="65" t="s">
        <v>113</v>
      </c>
      <c r="BF144" s="65"/>
      <c r="BG144" s="65" t="s">
        <v>113</v>
      </c>
      <c r="BH144" s="65"/>
      <c r="BI144" s="65" t="s">
        <v>113</v>
      </c>
      <c r="BJ144" s="65">
        <v>46</v>
      </c>
      <c r="BK144" s="65">
        <v>24</v>
      </c>
      <c r="BL144" s="65" t="s">
        <v>113</v>
      </c>
      <c r="BM144" s="65"/>
      <c r="BN144" s="65" t="s">
        <v>113</v>
      </c>
      <c r="BO144" s="65" t="s">
        <v>113</v>
      </c>
      <c r="BP144" s="65"/>
      <c r="BQ144" s="65" t="s">
        <v>113</v>
      </c>
      <c r="BR144" s="65" t="s">
        <v>113</v>
      </c>
      <c r="BS144" s="65" t="s">
        <v>113</v>
      </c>
      <c r="BT144" s="65"/>
      <c r="BU144" s="65" t="s">
        <v>113</v>
      </c>
      <c r="BV144" s="65" t="s">
        <v>113</v>
      </c>
      <c r="BW144" s="65"/>
      <c r="BX144" s="65"/>
      <c r="BY144" s="65"/>
      <c r="BZ144" s="65" t="s">
        <v>113</v>
      </c>
      <c r="CA144" s="65" t="s">
        <v>113</v>
      </c>
      <c r="CB144" s="65"/>
      <c r="CC144" s="65"/>
      <c r="CD144" s="65"/>
      <c r="CE144" s="65"/>
      <c r="CF144" s="65"/>
      <c r="CG144" s="65"/>
      <c r="CH144" s="65"/>
      <c r="CI144" s="65"/>
      <c r="CJ144" s="65"/>
      <c r="CK144" s="62" t="s">
        <v>1335</v>
      </c>
      <c r="CL144" s="62" t="s">
        <v>1020</v>
      </c>
      <c r="CM144" s="62"/>
      <c r="CN144" s="62"/>
      <c r="CO144" s="62"/>
      <c r="CP144" s="62"/>
      <c r="CQ144" s="62"/>
      <c r="CR144" s="62"/>
      <c r="CS144" s="58" t="s">
        <v>1019</v>
      </c>
      <c r="CX144" s="67"/>
      <c r="CY144" s="68"/>
      <c r="CZ144" s="69"/>
      <c r="DA144" s="68"/>
      <c r="DB144" s="70"/>
      <c r="DC144" s="71"/>
      <c r="DH144" s="70"/>
      <c r="DI144" s="67"/>
      <c r="DJ144" s="71"/>
      <c r="DK144" s="67"/>
    </row>
    <row r="145" spans="1:115" ht="21.75" customHeight="1" x14ac:dyDescent="0.25">
      <c r="A145" s="61" t="s">
        <v>332</v>
      </c>
      <c r="B145" s="58">
        <v>83</v>
      </c>
      <c r="C145" s="58">
        <v>14</v>
      </c>
      <c r="D145" s="116">
        <v>325606.51463102101</v>
      </c>
      <c r="E145" s="116">
        <v>6071454.0742554199</v>
      </c>
      <c r="F145" s="62" t="s">
        <v>26</v>
      </c>
      <c r="G145" s="62" t="s">
        <v>115</v>
      </c>
      <c r="H145" s="62" t="s">
        <v>15</v>
      </c>
      <c r="I145" s="62" t="s">
        <v>16</v>
      </c>
      <c r="J145" s="62" t="s">
        <v>27</v>
      </c>
      <c r="K145" s="62"/>
      <c r="L145" s="62" t="s">
        <v>110</v>
      </c>
      <c r="M145" s="62" t="s">
        <v>1191</v>
      </c>
      <c r="N145" s="62"/>
      <c r="O145" s="65">
        <v>6.0015999999999998</v>
      </c>
      <c r="P145" s="65">
        <v>1.583</v>
      </c>
      <c r="Q145" s="122">
        <v>0.159437</v>
      </c>
      <c r="R145" s="62"/>
      <c r="S145" s="76">
        <v>0.51236999999999999</v>
      </c>
      <c r="T145" s="76"/>
      <c r="U145" s="71">
        <v>1890</v>
      </c>
      <c r="V145" s="65" t="s">
        <v>18</v>
      </c>
      <c r="W145" s="65" t="s">
        <v>18</v>
      </c>
      <c r="X145" s="65">
        <v>3.8309414136821678</v>
      </c>
      <c r="Y145" s="62" t="s">
        <v>1027</v>
      </c>
      <c r="Z145" s="62"/>
      <c r="AA145" s="62" t="s">
        <v>1020</v>
      </c>
      <c r="AB145" s="65">
        <v>55.104007173785099</v>
      </c>
      <c r="AC145" s="65">
        <v>0.50374931931258704</v>
      </c>
      <c r="AD145" s="65">
        <v>16.562043947195502</v>
      </c>
      <c r="AE145" s="65"/>
      <c r="AF145" s="65">
        <v>9.9213972282267004</v>
      </c>
      <c r="AG145" s="65">
        <v>0.185050770359726</v>
      </c>
      <c r="AH145" s="65">
        <v>5.5001201190251896</v>
      </c>
      <c r="AI145" s="65">
        <v>7.6282039781620403</v>
      </c>
      <c r="AJ145" s="65">
        <v>3.5365258335414298</v>
      </c>
      <c r="AK145" s="65">
        <v>0.914973253445312</v>
      </c>
      <c r="AL145" s="65">
        <v>0.143928376946454</v>
      </c>
      <c r="AM145" s="65"/>
      <c r="AN145" s="65">
        <v>2.81</v>
      </c>
      <c r="AO145" s="65">
        <v>0.14000000000000001</v>
      </c>
      <c r="AP145" s="65">
        <v>46</v>
      </c>
      <c r="AQ145" s="65">
        <v>18</v>
      </c>
      <c r="AR145" s="65"/>
      <c r="AS145" s="65">
        <v>33.200000000000003</v>
      </c>
      <c r="AT145" s="65"/>
      <c r="AU145" s="65">
        <v>129</v>
      </c>
      <c r="AV145" s="65"/>
      <c r="AW145" s="65">
        <v>109</v>
      </c>
      <c r="AX145" s="65"/>
      <c r="AY145" s="65"/>
      <c r="AZ145" s="65"/>
      <c r="BA145" s="65" t="s">
        <v>113</v>
      </c>
      <c r="BB145" s="65"/>
      <c r="BC145" s="65">
        <v>447</v>
      </c>
      <c r="BD145" s="65">
        <v>180</v>
      </c>
      <c r="BE145" s="65"/>
      <c r="BF145" s="65"/>
      <c r="BG145" s="65">
        <v>0.37</v>
      </c>
      <c r="BH145" s="65">
        <v>1.02</v>
      </c>
      <c r="BI145" s="65">
        <v>0.89</v>
      </c>
      <c r="BJ145" s="65">
        <v>28.605175597072002</v>
      </c>
      <c r="BK145" s="65">
        <v>10.583260802259399</v>
      </c>
      <c r="BL145" s="65">
        <v>0.45400000000000001</v>
      </c>
      <c r="BM145" s="65"/>
      <c r="BN145" s="65">
        <v>3.5571399084279198</v>
      </c>
      <c r="BO145" s="65">
        <v>8.4011628393904001</v>
      </c>
      <c r="BP145" s="65"/>
      <c r="BQ145" s="65">
        <v>5.4917199807485098</v>
      </c>
      <c r="BR145" s="65">
        <v>1.3917571406859399</v>
      </c>
      <c r="BS145" s="65">
        <v>0.36122343038462001</v>
      </c>
      <c r="BT145" s="65">
        <v>1.61956063126497</v>
      </c>
      <c r="BU145" s="65"/>
      <c r="BV145" s="65">
        <v>1.9788852594097499</v>
      </c>
      <c r="BW145" s="65"/>
      <c r="BX145" s="65">
        <v>1.2726684682110201</v>
      </c>
      <c r="BY145" s="65"/>
      <c r="BZ145" s="65">
        <v>1.3386332416914699</v>
      </c>
      <c r="CA145" s="65">
        <v>0.22934153442119501</v>
      </c>
      <c r="CB145" s="65"/>
      <c r="CC145" s="65"/>
      <c r="CD145" s="65"/>
      <c r="CE145" s="65"/>
      <c r="CF145" s="65"/>
      <c r="CG145" s="65"/>
      <c r="CH145" s="65"/>
      <c r="CI145" s="65"/>
      <c r="CJ145" s="65"/>
      <c r="CK145" s="62" t="s">
        <v>19</v>
      </c>
      <c r="CL145" s="62" t="s">
        <v>1020</v>
      </c>
      <c r="CM145" s="62"/>
      <c r="CN145" s="62"/>
      <c r="CO145" s="62"/>
      <c r="CP145" s="62"/>
      <c r="CQ145" s="62"/>
      <c r="CR145" s="62"/>
      <c r="CS145" s="58" t="s">
        <v>1019</v>
      </c>
      <c r="CX145" s="67"/>
      <c r="CY145" s="68"/>
      <c r="CZ145" s="69"/>
      <c r="DA145" s="68"/>
      <c r="DB145" s="70"/>
      <c r="DC145" s="71"/>
      <c r="DH145" s="70"/>
      <c r="DI145" s="67"/>
      <c r="DJ145" s="71"/>
      <c r="DK145" s="67"/>
    </row>
    <row r="146" spans="1:115" ht="21.75" customHeight="1" x14ac:dyDescent="0.25">
      <c r="A146" s="61" t="s">
        <v>333</v>
      </c>
      <c r="B146" s="58">
        <v>83</v>
      </c>
      <c r="C146" s="58">
        <v>14</v>
      </c>
      <c r="D146" s="116">
        <v>325472.51284564601</v>
      </c>
      <c r="E146" s="116">
        <v>6070575.0593126602</v>
      </c>
      <c r="F146" s="62" t="s">
        <v>26</v>
      </c>
      <c r="G146" s="62" t="s">
        <v>115</v>
      </c>
      <c r="H146" s="62" t="s">
        <v>15</v>
      </c>
      <c r="I146" s="62" t="s">
        <v>16</v>
      </c>
      <c r="J146" s="62" t="s">
        <v>27</v>
      </c>
      <c r="K146" s="62"/>
      <c r="L146" s="62" t="s">
        <v>110</v>
      </c>
      <c r="M146" s="62" t="s">
        <v>1191</v>
      </c>
      <c r="N146" s="62"/>
      <c r="O146" s="65">
        <v>5.6</v>
      </c>
      <c r="P146" s="65">
        <v>1.486</v>
      </c>
      <c r="Q146" s="122">
        <v>0.16037599999999999</v>
      </c>
      <c r="R146" s="62"/>
      <c r="S146" s="76">
        <v>0.51237900000000003</v>
      </c>
      <c r="T146" s="76"/>
      <c r="U146" s="71">
        <v>1890</v>
      </c>
      <c r="V146" s="65" t="s">
        <v>18</v>
      </c>
      <c r="W146" s="65" t="s">
        <v>18</v>
      </c>
      <c r="X146" s="65">
        <v>3.7784389370650895</v>
      </c>
      <c r="Y146" s="62" t="s">
        <v>1027</v>
      </c>
      <c r="Z146" s="62"/>
      <c r="AA146" s="62" t="s">
        <v>1020</v>
      </c>
      <c r="AB146" s="65">
        <v>53.728538348873101</v>
      </c>
      <c r="AC146" s="65">
        <v>0.269160307720752</v>
      </c>
      <c r="AD146" s="65">
        <v>14.9591017175572</v>
      </c>
      <c r="AE146" s="65"/>
      <c r="AF146" s="65">
        <v>10.6698347952936</v>
      </c>
      <c r="AG146" s="65">
        <v>0.21739871008214601</v>
      </c>
      <c r="AH146" s="65">
        <v>8.8098239180907605</v>
      </c>
      <c r="AI146" s="65">
        <v>6.57372290010297</v>
      </c>
      <c r="AJ146" s="65">
        <v>3.5715502370638199</v>
      </c>
      <c r="AK146" s="65">
        <v>1.07664123088301</v>
      </c>
      <c r="AL146" s="65">
        <v>0.124227834332655</v>
      </c>
      <c r="AM146" s="65"/>
      <c r="AN146" s="65">
        <v>3.41</v>
      </c>
      <c r="AO146" s="65">
        <v>0.15</v>
      </c>
      <c r="AP146" s="65">
        <v>142</v>
      </c>
      <c r="AQ146" s="65">
        <v>30</v>
      </c>
      <c r="AR146" s="65"/>
      <c r="AS146" s="65" t="s">
        <v>113</v>
      </c>
      <c r="AT146" s="65"/>
      <c r="AU146" s="65">
        <v>99</v>
      </c>
      <c r="AV146" s="65"/>
      <c r="AW146" s="65">
        <v>95</v>
      </c>
      <c r="AX146" s="65"/>
      <c r="AY146" s="65"/>
      <c r="AZ146" s="65"/>
      <c r="BA146" s="65"/>
      <c r="BB146" s="65"/>
      <c r="BC146" s="65">
        <v>326</v>
      </c>
      <c r="BD146" s="65">
        <v>132</v>
      </c>
      <c r="BE146" s="65" t="s">
        <v>113</v>
      </c>
      <c r="BF146" s="65"/>
      <c r="BG146" s="65">
        <v>0.56000000000000005</v>
      </c>
      <c r="BH146" s="65">
        <v>1.04</v>
      </c>
      <c r="BI146" s="65">
        <v>0.55300000000000005</v>
      </c>
      <c r="BJ146" s="65">
        <v>19.665785791866899</v>
      </c>
      <c r="BK146" s="65">
        <v>9.24669703326445</v>
      </c>
      <c r="BL146" s="65">
        <v>0.436</v>
      </c>
      <c r="BM146" s="65"/>
      <c r="BN146" s="65">
        <v>3.5398209535955298</v>
      </c>
      <c r="BO146" s="65">
        <v>8.2563161844059607</v>
      </c>
      <c r="BP146" s="65"/>
      <c r="BQ146" s="65">
        <v>5.2598982816478497</v>
      </c>
      <c r="BR146" s="65">
        <v>1.42173610708816</v>
      </c>
      <c r="BS146" s="65">
        <v>0.31993975822684201</v>
      </c>
      <c r="BT146" s="65">
        <v>1.49583610634313</v>
      </c>
      <c r="BU146" s="65"/>
      <c r="BV146" s="65">
        <v>1.73613224101355</v>
      </c>
      <c r="BW146" s="65"/>
      <c r="BX146" s="65">
        <v>1.0246395928562799</v>
      </c>
      <c r="BY146" s="65"/>
      <c r="BZ146" s="65">
        <v>1.1913463571282099</v>
      </c>
      <c r="CA146" s="65">
        <v>0.178293005989037</v>
      </c>
      <c r="CB146" s="65"/>
      <c r="CC146" s="65"/>
      <c r="CD146" s="65"/>
      <c r="CE146" s="65"/>
      <c r="CF146" s="65"/>
      <c r="CG146" s="65"/>
      <c r="CH146" s="65"/>
      <c r="CI146" s="65"/>
      <c r="CJ146" s="65"/>
      <c r="CK146" s="62" t="s">
        <v>19</v>
      </c>
      <c r="CL146" s="62" t="s">
        <v>1020</v>
      </c>
      <c r="CM146" s="62"/>
      <c r="CN146" s="62"/>
      <c r="CO146" s="62"/>
      <c r="CP146" s="62"/>
      <c r="CQ146" s="62"/>
      <c r="CR146" s="62"/>
      <c r="CS146" s="58" t="s">
        <v>1019</v>
      </c>
      <c r="CX146" s="67"/>
      <c r="CY146" s="68"/>
      <c r="CZ146" s="67"/>
      <c r="DA146" s="68"/>
      <c r="DB146" s="70"/>
      <c r="DC146" s="62"/>
      <c r="DH146" s="70"/>
      <c r="DI146" s="67"/>
      <c r="DJ146" s="71"/>
      <c r="DK146" s="67"/>
    </row>
    <row r="147" spans="1:115" ht="21.75" customHeight="1" x14ac:dyDescent="0.25">
      <c r="A147" s="61" t="s">
        <v>334</v>
      </c>
      <c r="B147" s="58">
        <v>83</v>
      </c>
      <c r="C147" s="58">
        <v>14</v>
      </c>
      <c r="D147" s="116">
        <v>316715.69004524703</v>
      </c>
      <c r="E147" s="116">
        <v>6067347.0095376195</v>
      </c>
      <c r="F147" s="62" t="s">
        <v>26</v>
      </c>
      <c r="G147" s="62" t="s">
        <v>318</v>
      </c>
      <c r="H147" s="62" t="s">
        <v>15</v>
      </c>
      <c r="I147" s="62" t="s">
        <v>16</v>
      </c>
      <c r="J147" s="62" t="s">
        <v>27</v>
      </c>
      <c r="K147" s="62"/>
      <c r="L147" s="62" t="s">
        <v>331</v>
      </c>
      <c r="M147" s="62" t="s">
        <v>1191</v>
      </c>
      <c r="N147" s="62"/>
      <c r="O147" s="65">
        <v>16.193000000000001</v>
      </c>
      <c r="P147" s="65">
        <v>3.484</v>
      </c>
      <c r="Q147" s="122">
        <v>0.13003500000000001</v>
      </c>
      <c r="R147" s="62"/>
      <c r="S147" s="76">
        <v>0.51197499999999996</v>
      </c>
      <c r="T147" s="76"/>
      <c r="U147" s="71">
        <v>1890</v>
      </c>
      <c r="V147" s="65">
        <v>2.1322546061568302</v>
      </c>
      <c r="W147" s="65">
        <v>1.9454449910257501</v>
      </c>
      <c r="X147" s="65">
        <v>3.2562892058003516</v>
      </c>
      <c r="Y147" s="62" t="s">
        <v>1027</v>
      </c>
      <c r="Z147" s="62"/>
      <c r="AA147" s="62" t="s">
        <v>1020</v>
      </c>
      <c r="AB147" s="65">
        <v>56.510987406720503</v>
      </c>
      <c r="AC147" s="65">
        <v>0.62950515555331399</v>
      </c>
      <c r="AD147" s="65">
        <v>14.561176630913501</v>
      </c>
      <c r="AE147" s="65"/>
      <c r="AF147" s="65">
        <v>13.788752959141201</v>
      </c>
      <c r="AG147" s="65">
        <v>0.22703464626513001</v>
      </c>
      <c r="AH147" s="65">
        <v>4.18982119925648</v>
      </c>
      <c r="AI147" s="65">
        <v>5.6861859132766597</v>
      </c>
      <c r="AJ147" s="65">
        <v>3.7254321500778098</v>
      </c>
      <c r="AK147" s="65">
        <v>0.44374953588184401</v>
      </c>
      <c r="AL147" s="65">
        <v>0.23735440291354501</v>
      </c>
      <c r="AM147" s="65"/>
      <c r="AN147" s="65">
        <v>3.07</v>
      </c>
      <c r="AO147" s="65">
        <v>7.0000000000000007E-2</v>
      </c>
      <c r="AP147" s="65">
        <v>63</v>
      </c>
      <c r="AQ147" s="65">
        <v>7</v>
      </c>
      <c r="AR147" s="65"/>
      <c r="AS147" s="65">
        <v>39.229999999999997</v>
      </c>
      <c r="AT147" s="65">
        <v>294.14999999999998</v>
      </c>
      <c r="AU147" s="65">
        <v>199</v>
      </c>
      <c r="AV147" s="65">
        <v>1.9450000000000001</v>
      </c>
      <c r="AW147" s="65">
        <v>103</v>
      </c>
      <c r="AX147" s="65">
        <v>0.06</v>
      </c>
      <c r="AY147" s="65">
        <v>0.37</v>
      </c>
      <c r="AZ147" s="65"/>
      <c r="BA147" s="65">
        <v>4.5650000000000004</v>
      </c>
      <c r="BB147" s="65">
        <v>0.06</v>
      </c>
      <c r="BC147" s="65">
        <v>133.17500000000001</v>
      </c>
      <c r="BD147" s="65">
        <v>141.54499999999999</v>
      </c>
      <c r="BE147" s="65">
        <v>1.0249999999999999</v>
      </c>
      <c r="BF147" s="65"/>
      <c r="BG147" s="65">
        <v>0.73499999999999999</v>
      </c>
      <c r="BH147" s="65">
        <v>3.67</v>
      </c>
      <c r="BI147" s="65">
        <v>1.3149999999999999</v>
      </c>
      <c r="BJ147" s="65">
        <v>45.02</v>
      </c>
      <c r="BK147" s="65">
        <v>17.010000000000002</v>
      </c>
      <c r="BL147" s="65">
        <v>2.125</v>
      </c>
      <c r="BM147" s="65"/>
      <c r="BN147" s="65">
        <v>13.86</v>
      </c>
      <c r="BO147" s="65">
        <v>30.25</v>
      </c>
      <c r="BP147" s="65"/>
      <c r="BQ147" s="65">
        <v>15.755000000000001</v>
      </c>
      <c r="BR147" s="65">
        <v>3.5150000000000001</v>
      </c>
      <c r="BS147" s="65">
        <v>0.86</v>
      </c>
      <c r="BT147" s="65">
        <v>3.2549999999999999</v>
      </c>
      <c r="BU147" s="65"/>
      <c r="BV147" s="65">
        <v>3.04</v>
      </c>
      <c r="BW147" s="65"/>
      <c r="BX147" s="65">
        <v>1.97</v>
      </c>
      <c r="BY147" s="65"/>
      <c r="BZ147" s="65">
        <v>2.09</v>
      </c>
      <c r="CA147" s="65">
        <v>0.30499999999999999</v>
      </c>
      <c r="CB147" s="65"/>
      <c r="CC147" s="65"/>
      <c r="CD147" s="65"/>
      <c r="CE147" s="65"/>
      <c r="CF147" s="65"/>
      <c r="CG147" s="65"/>
      <c r="CH147" s="65"/>
      <c r="CI147" s="65"/>
      <c r="CJ147" s="65"/>
      <c r="CK147" s="62" t="s">
        <v>19</v>
      </c>
      <c r="CL147" s="62" t="s">
        <v>1020</v>
      </c>
      <c r="CM147" s="62"/>
      <c r="CN147" s="62"/>
      <c r="CO147" s="62"/>
      <c r="CP147" s="62"/>
      <c r="CQ147" s="62"/>
      <c r="CR147" s="62"/>
      <c r="CS147" s="58" t="s">
        <v>1019</v>
      </c>
      <c r="CX147" s="67"/>
      <c r="CY147" s="68"/>
      <c r="CZ147" s="67"/>
      <c r="DA147" s="68"/>
      <c r="DB147" s="70"/>
      <c r="DC147" s="71"/>
      <c r="DH147" s="70"/>
      <c r="DI147" s="67"/>
      <c r="DJ147" s="71"/>
      <c r="DK147" s="67"/>
    </row>
    <row r="148" spans="1:115" ht="21.75" customHeight="1" x14ac:dyDescent="0.25">
      <c r="A148" s="61" t="s">
        <v>335</v>
      </c>
      <c r="B148" s="58">
        <v>83</v>
      </c>
      <c r="C148" s="58">
        <v>14</v>
      </c>
      <c r="D148" s="126">
        <v>453680.10153981898</v>
      </c>
      <c r="E148" s="126">
        <v>6072021.4978521597</v>
      </c>
      <c r="F148" s="62"/>
      <c r="G148" s="62"/>
      <c r="H148" s="62" t="s">
        <v>15</v>
      </c>
      <c r="I148" s="62" t="s">
        <v>10</v>
      </c>
      <c r="J148" s="62"/>
      <c r="K148" s="62" t="s">
        <v>336</v>
      </c>
      <c r="L148" s="62" t="s">
        <v>337</v>
      </c>
      <c r="M148" s="62" t="s">
        <v>338</v>
      </c>
      <c r="N148" s="62"/>
      <c r="O148" s="62">
        <v>40.64</v>
      </c>
      <c r="P148" s="62">
        <v>8.3699999999999992</v>
      </c>
      <c r="Q148" s="122">
        <v>0.1245</v>
      </c>
      <c r="R148" s="62">
        <v>3.2000000000000003E-4</v>
      </c>
      <c r="S148" s="76">
        <v>0.51189399999999996</v>
      </c>
      <c r="T148" s="76">
        <v>3.3000000000000003E-5</v>
      </c>
      <c r="U148" s="71">
        <v>1870</v>
      </c>
      <c r="V148" s="65">
        <v>2.1377841436811784</v>
      </c>
      <c r="W148" s="65">
        <v>1.9638341189913151</v>
      </c>
      <c r="X148" s="65">
        <v>2.8304205067257544</v>
      </c>
      <c r="Y148" s="62" t="s">
        <v>1027</v>
      </c>
      <c r="Z148" s="62"/>
      <c r="AA148" s="62"/>
      <c r="AB148" s="65">
        <v>72</v>
      </c>
      <c r="AC148" s="65">
        <v>0.38999998569488498</v>
      </c>
      <c r="AD148" s="65">
        <v>12</v>
      </c>
      <c r="AE148" s="65">
        <v>2.0799999237060498</v>
      </c>
      <c r="AF148" s="65">
        <v>2</v>
      </c>
      <c r="AG148" s="65">
        <v>7.0000000298023196E-2</v>
      </c>
      <c r="AH148" s="65">
        <v>0.21999999880790699</v>
      </c>
      <c r="AI148" s="65">
        <v>1.9900000095367401</v>
      </c>
      <c r="AJ148" s="65">
        <v>3.7000000476837198</v>
      </c>
      <c r="AK148" s="65">
        <v>4.0100002288818404</v>
      </c>
      <c r="AL148" s="65">
        <v>5.9999998658895499E-2</v>
      </c>
      <c r="AM148" s="65">
        <v>1.20000004768372</v>
      </c>
      <c r="AN148" s="65">
        <v>0</v>
      </c>
      <c r="AO148" s="65">
        <v>0</v>
      </c>
      <c r="AP148" s="65">
        <v>15</v>
      </c>
      <c r="AQ148" s="65">
        <v>-10</v>
      </c>
      <c r="AR148" s="65">
        <v>-5</v>
      </c>
      <c r="AS148" s="65">
        <v>8.8000001907348597</v>
      </c>
      <c r="AT148" s="65">
        <v>5</v>
      </c>
      <c r="AU148" s="65">
        <v>12</v>
      </c>
      <c r="AV148" s="65">
        <v>13</v>
      </c>
      <c r="AW148" s="65">
        <v>67</v>
      </c>
      <c r="AX148" s="65">
        <v>-0.20000000298023199</v>
      </c>
      <c r="AY148" s="65">
        <v>2.5999999046325701</v>
      </c>
      <c r="AZ148" s="65">
        <v>0</v>
      </c>
      <c r="BA148" s="65">
        <v>128</v>
      </c>
      <c r="BB148" s="65">
        <v>0.980000019073486</v>
      </c>
      <c r="BC148" s="65">
        <v>787</v>
      </c>
      <c r="BD148" s="65">
        <v>129</v>
      </c>
      <c r="BE148" s="65">
        <v>0.60000002384185802</v>
      </c>
      <c r="BF148" s="65">
        <v>20</v>
      </c>
      <c r="BG148" s="65">
        <v>1.20000004768372</v>
      </c>
      <c r="BH148" s="65">
        <v>19</v>
      </c>
      <c r="BI148" s="65">
        <v>8.3000001907348597</v>
      </c>
      <c r="BJ148" s="65">
        <v>333</v>
      </c>
      <c r="BK148" s="65">
        <v>58</v>
      </c>
      <c r="BL148" s="65">
        <v>10</v>
      </c>
      <c r="BM148" s="65">
        <v>3.2999999523162802</v>
      </c>
      <c r="BN148" s="65">
        <v>43</v>
      </c>
      <c r="BO148" s="65">
        <v>91</v>
      </c>
      <c r="BP148" s="65">
        <v>11</v>
      </c>
      <c r="BQ148" s="65">
        <v>44</v>
      </c>
      <c r="BR148" s="65">
        <v>9.6999998092651403</v>
      </c>
      <c r="BS148" s="65">
        <v>1.8999999761581401</v>
      </c>
      <c r="BT148" s="65">
        <v>9.6999998092651403</v>
      </c>
      <c r="BU148" s="65">
        <v>1.5</v>
      </c>
      <c r="BV148" s="65">
        <v>9.1999998092651403</v>
      </c>
      <c r="BW148" s="65">
        <v>1.8999999761581401</v>
      </c>
      <c r="BX148" s="65">
        <v>5.8000001907348597</v>
      </c>
      <c r="BY148" s="65">
        <v>0.85000002384185802</v>
      </c>
      <c r="BZ148" s="65">
        <v>5.3000001907348597</v>
      </c>
      <c r="CA148" s="65">
        <v>0.85000002384185802</v>
      </c>
      <c r="CB148" s="65">
        <v>0.30000001192092901</v>
      </c>
      <c r="CC148" s="65">
        <v>9.00000035762787E-2</v>
      </c>
      <c r="CD148" s="65">
        <v>2.5999999046325701</v>
      </c>
      <c r="CE148" s="65">
        <v>2.5999999046325701</v>
      </c>
      <c r="CF148" s="65">
        <v>-0.10000000149011599</v>
      </c>
      <c r="CG148" s="65">
        <v>2.4000000953674299</v>
      </c>
      <c r="CH148" s="65"/>
      <c r="CI148" s="65"/>
      <c r="CJ148" s="65"/>
      <c r="CS148" s="60" t="s">
        <v>1110</v>
      </c>
      <c r="CX148" s="67"/>
      <c r="CY148" s="68"/>
      <c r="CZ148" s="69"/>
      <c r="DA148" s="68"/>
      <c r="DB148" s="70"/>
      <c r="DC148" s="71"/>
      <c r="DH148" s="70"/>
      <c r="DI148" s="67"/>
      <c r="DJ148" s="71"/>
      <c r="DK148" s="67"/>
    </row>
    <row r="149" spans="1:115" ht="21.75" customHeight="1" x14ac:dyDescent="0.25">
      <c r="A149" s="64" t="s">
        <v>339</v>
      </c>
      <c r="B149" s="58">
        <v>83</v>
      </c>
      <c r="C149" s="58">
        <v>14</v>
      </c>
      <c r="D149" s="116">
        <v>427615.49010387302</v>
      </c>
      <c r="E149" s="116">
        <v>6076331.0198814003</v>
      </c>
      <c r="F149" s="60" t="s">
        <v>73</v>
      </c>
      <c r="H149" s="60" t="s">
        <v>15</v>
      </c>
      <c r="I149" s="60" t="s">
        <v>10</v>
      </c>
      <c r="J149" s="60" t="s">
        <v>46</v>
      </c>
      <c r="K149" s="60" t="s">
        <v>275</v>
      </c>
      <c r="L149" s="60" t="s">
        <v>340</v>
      </c>
      <c r="M149" s="123" t="s">
        <v>1164</v>
      </c>
      <c r="O149" s="60">
        <v>29.27</v>
      </c>
      <c r="P149" s="60">
        <v>8.3309999999999995</v>
      </c>
      <c r="Q149" s="124">
        <v>0.17205699999999999</v>
      </c>
      <c r="S149" s="125">
        <v>0.51246599999999998</v>
      </c>
      <c r="T149" s="125"/>
      <c r="U149" s="83">
        <v>1890</v>
      </c>
      <c r="V149" s="60" t="s">
        <v>18</v>
      </c>
      <c r="W149" s="83" t="s">
        <v>18</v>
      </c>
      <c r="X149" s="63">
        <v>2.6361191461156896</v>
      </c>
      <c r="Y149" s="60" t="s">
        <v>1027</v>
      </c>
      <c r="AA149" s="60" t="s">
        <v>1019</v>
      </c>
      <c r="AB149" s="63">
        <v>73.572426206051304</v>
      </c>
      <c r="AC149" s="63">
        <v>0.35226195857890502</v>
      </c>
      <c r="AD149" s="63">
        <v>12.369427059813599</v>
      </c>
      <c r="AE149" s="63"/>
      <c r="AF149" s="63">
        <v>3.6211281328115299</v>
      </c>
      <c r="AG149" s="63">
        <v>9.0581646491718501E-2</v>
      </c>
      <c r="AH149" s="63">
        <v>2.23434728012906</v>
      </c>
      <c r="AI149" s="63">
        <v>1.6304696368509299</v>
      </c>
      <c r="AJ149" s="63">
        <v>5.7670314933060798</v>
      </c>
      <c r="AK149" s="63">
        <v>0.26168031208718701</v>
      </c>
      <c r="AL149" s="63">
        <v>0.100646273879687</v>
      </c>
      <c r="AM149" s="63"/>
      <c r="AN149" s="63">
        <v>0.49</v>
      </c>
      <c r="AO149" s="63">
        <v>0.12</v>
      </c>
      <c r="AP149" s="63"/>
      <c r="AQ149" s="63">
        <v>8</v>
      </c>
      <c r="AR149" s="63"/>
      <c r="AS149" s="63"/>
      <c r="AT149" s="63"/>
      <c r="AU149" s="63">
        <v>5</v>
      </c>
      <c r="AV149" s="63">
        <v>10</v>
      </c>
      <c r="AW149" s="63">
        <v>54</v>
      </c>
      <c r="AX149" s="63"/>
      <c r="AY149" s="63"/>
      <c r="AZ149" s="63"/>
      <c r="BA149" s="63">
        <v>10</v>
      </c>
      <c r="BB149" s="63"/>
      <c r="BC149" s="63">
        <v>57</v>
      </c>
      <c r="BD149" s="63">
        <v>77</v>
      </c>
      <c r="BE149" s="63">
        <v>2.65</v>
      </c>
      <c r="BF149" s="63"/>
      <c r="BG149" s="63">
        <v>2.6</v>
      </c>
      <c r="BH149" s="63"/>
      <c r="BI149" s="63"/>
      <c r="BJ149" s="63">
        <v>131</v>
      </c>
      <c r="BK149" s="63">
        <v>43</v>
      </c>
      <c r="BL149" s="63">
        <v>7.75</v>
      </c>
      <c r="BM149" s="63"/>
      <c r="BN149" s="63">
        <v>13.6</v>
      </c>
      <c r="BO149" s="63">
        <v>38.799999999999997</v>
      </c>
      <c r="BP149" s="63"/>
      <c r="BQ149" s="63">
        <v>28.5</v>
      </c>
      <c r="BR149" s="63">
        <v>8.23</v>
      </c>
      <c r="BS149" s="63">
        <v>1.05</v>
      </c>
      <c r="BT149" s="63"/>
      <c r="BU149" s="63">
        <v>0.84</v>
      </c>
      <c r="BV149" s="63">
        <v>5.3</v>
      </c>
      <c r="BW149" s="63"/>
      <c r="BX149" s="63"/>
      <c r="BY149" s="63"/>
      <c r="BZ149" s="63">
        <v>3.36</v>
      </c>
      <c r="CA149" s="63">
        <v>0.66</v>
      </c>
      <c r="CB149" s="63"/>
      <c r="CC149" s="63"/>
      <c r="CD149" s="63"/>
      <c r="CE149" s="63"/>
      <c r="CF149" s="63"/>
      <c r="CG149" s="63"/>
      <c r="CH149" s="63"/>
      <c r="CI149" s="63"/>
      <c r="CJ149" s="63"/>
      <c r="CK149" s="60" t="s">
        <v>66</v>
      </c>
      <c r="CL149" s="60" t="s">
        <v>1019</v>
      </c>
      <c r="CS149" s="58" t="s">
        <v>1019</v>
      </c>
      <c r="CX149" s="67"/>
      <c r="CY149" s="68"/>
      <c r="CZ149" s="69"/>
      <c r="DA149" s="68"/>
      <c r="DB149" s="70"/>
      <c r="DC149" s="71"/>
      <c r="DH149" s="70"/>
      <c r="DI149" s="67"/>
      <c r="DJ149" s="71"/>
      <c r="DK149" s="67"/>
    </row>
    <row r="150" spans="1:115" ht="21.75" customHeight="1" x14ac:dyDescent="0.25">
      <c r="A150" s="64" t="s">
        <v>341</v>
      </c>
      <c r="B150" s="58">
        <v>83</v>
      </c>
      <c r="C150" s="58">
        <v>14</v>
      </c>
      <c r="D150" s="116">
        <v>428990.38725628698</v>
      </c>
      <c r="E150" s="116">
        <v>6073416.94450357</v>
      </c>
      <c r="F150" s="60" t="s">
        <v>73</v>
      </c>
      <c r="H150" s="60" t="s">
        <v>15</v>
      </c>
      <c r="I150" s="60" t="s">
        <v>10</v>
      </c>
      <c r="J150" s="60" t="s">
        <v>46</v>
      </c>
      <c r="K150" s="60" t="s">
        <v>275</v>
      </c>
      <c r="L150" s="60" t="s">
        <v>342</v>
      </c>
      <c r="M150" s="123" t="s">
        <v>1190</v>
      </c>
      <c r="O150" s="60">
        <v>4.6189999999999998</v>
      </c>
      <c r="P150" s="60">
        <v>1.385</v>
      </c>
      <c r="Q150" s="124">
        <v>0.181232</v>
      </c>
      <c r="S150" s="125">
        <v>0.51264200000000004</v>
      </c>
      <c r="T150" s="125"/>
      <c r="U150" s="83">
        <v>1890</v>
      </c>
      <c r="V150" s="60" t="s">
        <v>18</v>
      </c>
      <c r="W150" s="83" t="s">
        <v>18</v>
      </c>
      <c r="X150" s="63">
        <v>3.8531823962198257</v>
      </c>
      <c r="Y150" s="60" t="s">
        <v>1027</v>
      </c>
      <c r="AA150" s="60" t="s">
        <v>1019</v>
      </c>
      <c r="AB150" s="63">
        <v>81.893106898689595</v>
      </c>
      <c r="AC150" s="63">
        <v>0.18288783178367399</v>
      </c>
      <c r="AD150" s="63">
        <v>10.587173373254901</v>
      </c>
      <c r="AE150" s="63"/>
      <c r="AF150" s="63">
        <v>0.69190734146505495</v>
      </c>
      <c r="AG150" s="63">
        <v>2.0320870198186E-2</v>
      </c>
      <c r="AH150" s="63">
        <v>0</v>
      </c>
      <c r="AI150" s="63">
        <v>1.96096397412495</v>
      </c>
      <c r="AJ150" s="63">
        <v>3.56631271978164</v>
      </c>
      <c r="AK150" s="63">
        <v>1.03636438010749</v>
      </c>
      <c r="AL150" s="63">
        <v>6.0962610594558E-2</v>
      </c>
      <c r="AM150" s="63"/>
      <c r="AN150" s="63">
        <v>0.39</v>
      </c>
      <c r="AO150" s="63">
        <v>0.3</v>
      </c>
      <c r="AP150" s="63"/>
      <c r="AQ150" s="63"/>
      <c r="AR150" s="63"/>
      <c r="AS150" s="63"/>
      <c r="AT150" s="63"/>
      <c r="AU150" s="63">
        <v>7</v>
      </c>
      <c r="AV150" s="63"/>
      <c r="AW150" s="63">
        <v>12</v>
      </c>
      <c r="AX150" s="63"/>
      <c r="AY150" s="63"/>
      <c r="AZ150" s="63"/>
      <c r="BA150" s="63">
        <v>15</v>
      </c>
      <c r="BB150" s="63"/>
      <c r="BC150" s="63">
        <v>227</v>
      </c>
      <c r="BD150" s="63">
        <v>124</v>
      </c>
      <c r="BE150" s="63"/>
      <c r="BF150" s="63"/>
      <c r="BG150" s="63"/>
      <c r="BH150" s="63"/>
      <c r="BI150" s="63"/>
      <c r="BJ150" s="63">
        <v>36</v>
      </c>
      <c r="BK150" s="63">
        <v>16</v>
      </c>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0" t="s">
        <v>1335</v>
      </c>
      <c r="CL150" s="60" t="s">
        <v>1019</v>
      </c>
      <c r="CS150" s="58" t="s">
        <v>1019</v>
      </c>
      <c r="CX150" s="67"/>
      <c r="CY150" s="68"/>
      <c r="CZ150" s="69"/>
      <c r="DA150" s="68"/>
      <c r="DB150" s="70"/>
      <c r="DC150" s="62"/>
      <c r="DH150" s="70"/>
      <c r="DI150" s="65"/>
      <c r="DJ150" s="71"/>
      <c r="DK150" s="72"/>
    </row>
    <row r="151" spans="1:115" ht="21.75" customHeight="1" x14ac:dyDescent="0.25">
      <c r="A151" s="64" t="s">
        <v>343</v>
      </c>
      <c r="B151" s="58">
        <v>83</v>
      </c>
      <c r="C151" s="58">
        <v>14</v>
      </c>
      <c r="D151" s="116">
        <v>429085.38936049101</v>
      </c>
      <c r="E151" s="116">
        <v>6073477.9447656302</v>
      </c>
      <c r="F151" s="60" t="s">
        <v>73</v>
      </c>
      <c r="H151" s="60" t="s">
        <v>15</v>
      </c>
      <c r="I151" s="60" t="s">
        <v>10</v>
      </c>
      <c r="J151" s="60" t="s">
        <v>46</v>
      </c>
      <c r="K151" s="60" t="s">
        <v>275</v>
      </c>
      <c r="L151" s="60" t="s">
        <v>342</v>
      </c>
      <c r="M151" s="123" t="s">
        <v>1190</v>
      </c>
      <c r="O151" s="60">
        <v>9.2230000000000008</v>
      </c>
      <c r="P151" s="60">
        <v>2.577</v>
      </c>
      <c r="Q151" s="124">
        <v>0.16889100000000001</v>
      </c>
      <c r="S151" s="125">
        <v>0.51243000000000005</v>
      </c>
      <c r="T151" s="125"/>
      <c r="U151" s="83">
        <v>1890</v>
      </c>
      <c r="V151" s="60" t="s">
        <v>18</v>
      </c>
      <c r="W151" s="83" t="s">
        <v>18</v>
      </c>
      <c r="X151" s="63">
        <v>2.7095325651286606</v>
      </c>
      <c r="Y151" s="60" t="s">
        <v>1027</v>
      </c>
      <c r="AA151" s="60" t="s">
        <v>1019</v>
      </c>
      <c r="AB151" s="63">
        <v>73.580416984192098</v>
      </c>
      <c r="AC151" s="63">
        <v>0.22389615126586801</v>
      </c>
      <c r="AD151" s="63">
        <v>13.7594362050661</v>
      </c>
      <c r="AE151" s="63"/>
      <c r="AF151" s="63">
        <v>3.5618213911197101</v>
      </c>
      <c r="AG151" s="63">
        <v>9.1593880063309693E-2</v>
      </c>
      <c r="AH151" s="63">
        <v>0.539386182595046</v>
      </c>
      <c r="AI151" s="63">
        <v>2.8394102819625999</v>
      </c>
      <c r="AJ151" s="63">
        <v>4.1726100917729996</v>
      </c>
      <c r="AK151" s="63">
        <v>1.1703662452534001</v>
      </c>
      <c r="AL151" s="63">
        <v>6.1062586708873101E-2</v>
      </c>
      <c r="AM151" s="63"/>
      <c r="AN151" s="63">
        <v>0.65</v>
      </c>
      <c r="AO151" s="63">
        <v>0.35</v>
      </c>
      <c r="AP151" s="63"/>
      <c r="AQ151" s="63"/>
      <c r="AR151" s="63"/>
      <c r="AS151" s="63"/>
      <c r="AT151" s="63"/>
      <c r="AU151" s="63">
        <v>95</v>
      </c>
      <c r="AV151" s="63"/>
      <c r="AW151" s="63">
        <v>161</v>
      </c>
      <c r="AX151" s="63"/>
      <c r="AY151" s="63"/>
      <c r="AZ151" s="63"/>
      <c r="BA151" s="63">
        <v>21</v>
      </c>
      <c r="BB151" s="63"/>
      <c r="BC151" s="63">
        <v>336</v>
      </c>
      <c r="BD151" s="63">
        <v>151</v>
      </c>
      <c r="BE151" s="63">
        <v>0.77</v>
      </c>
      <c r="BF151" s="63"/>
      <c r="BG151" s="63">
        <v>1.9</v>
      </c>
      <c r="BH151" s="63"/>
      <c r="BI151" s="63"/>
      <c r="BJ151" s="63">
        <v>79</v>
      </c>
      <c r="BK151" s="63">
        <v>28</v>
      </c>
      <c r="BL151" s="63">
        <v>2.16</v>
      </c>
      <c r="BM151" s="63"/>
      <c r="BN151" s="63">
        <v>6.82</v>
      </c>
      <c r="BO151" s="63">
        <v>17.2</v>
      </c>
      <c r="BP151" s="63"/>
      <c r="BQ151" s="63">
        <v>6.28</v>
      </c>
      <c r="BR151" s="63">
        <v>2.65</v>
      </c>
      <c r="BS151" s="63">
        <v>0.65</v>
      </c>
      <c r="BT151" s="63"/>
      <c r="BU151" s="63">
        <v>0.33</v>
      </c>
      <c r="BV151" s="63">
        <v>3.75</v>
      </c>
      <c r="BW151" s="63"/>
      <c r="BX151" s="63"/>
      <c r="BY151" s="63"/>
      <c r="BZ151" s="63">
        <v>2.35</v>
      </c>
      <c r="CA151" s="63">
        <v>0.45</v>
      </c>
      <c r="CB151" s="63"/>
      <c r="CC151" s="63"/>
      <c r="CD151" s="63"/>
      <c r="CE151" s="63"/>
      <c r="CF151" s="63"/>
      <c r="CG151" s="63"/>
      <c r="CH151" s="63"/>
      <c r="CI151" s="63"/>
      <c r="CJ151" s="63"/>
      <c r="CK151" s="60" t="s">
        <v>66</v>
      </c>
      <c r="CL151" s="60" t="s">
        <v>1019</v>
      </c>
      <c r="CS151" s="58" t="s">
        <v>1019</v>
      </c>
    </row>
    <row r="152" spans="1:115" ht="21.75" customHeight="1" x14ac:dyDescent="0.25">
      <c r="A152" s="61" t="s">
        <v>344</v>
      </c>
      <c r="B152" s="58">
        <v>83</v>
      </c>
      <c r="C152" s="58">
        <v>14</v>
      </c>
      <c r="D152" s="116">
        <v>327030.35598083702</v>
      </c>
      <c r="E152" s="116">
        <v>6068576.9682707004</v>
      </c>
      <c r="F152" s="62" t="s">
        <v>26</v>
      </c>
      <c r="G152" s="62" t="s">
        <v>88</v>
      </c>
      <c r="H152" s="62" t="s">
        <v>15</v>
      </c>
      <c r="I152" s="62" t="s">
        <v>10</v>
      </c>
      <c r="J152" s="62" t="s">
        <v>27</v>
      </c>
      <c r="K152" s="62"/>
      <c r="L152" s="62" t="s">
        <v>110</v>
      </c>
      <c r="M152" s="62" t="s">
        <v>1189</v>
      </c>
      <c r="N152" s="62"/>
      <c r="O152" s="65">
        <v>18.457000000000001</v>
      </c>
      <c r="P152" s="65">
        <v>4.6870000000000003</v>
      </c>
      <c r="Q152" s="122">
        <v>0.153506</v>
      </c>
      <c r="R152" s="62"/>
      <c r="S152" s="76">
        <v>0.51222000000000001</v>
      </c>
      <c r="T152" s="76"/>
      <c r="U152" s="71">
        <v>1890</v>
      </c>
      <c r="V152" s="65" t="s">
        <v>18</v>
      </c>
      <c r="W152" s="65" t="s">
        <v>18</v>
      </c>
      <c r="X152" s="65">
        <v>2.3142655469943847</v>
      </c>
      <c r="Y152" s="62" t="s">
        <v>1027</v>
      </c>
      <c r="Z152" s="62"/>
      <c r="AA152" s="60" t="s">
        <v>1019</v>
      </c>
      <c r="AB152" s="65">
        <v>63.936178694663802</v>
      </c>
      <c r="AC152" s="65">
        <v>0.63121705080719104</v>
      </c>
      <c r="AD152" s="65">
        <v>16.309834119243899</v>
      </c>
      <c r="AE152" s="65"/>
      <c r="AF152" s="65">
        <v>4.5844161263710896</v>
      </c>
      <c r="AG152" s="65">
        <v>7.1266441220166704E-2</v>
      </c>
      <c r="AH152" s="65">
        <v>2.14817415677931</v>
      </c>
      <c r="AI152" s="65">
        <v>3.74657862414591</v>
      </c>
      <c r="AJ152" s="65">
        <v>8.0632887780531508</v>
      </c>
      <c r="AK152" s="65">
        <v>0.264703924532048</v>
      </c>
      <c r="AL152" s="65">
        <v>0.24434208418343001</v>
      </c>
      <c r="AM152" s="65"/>
      <c r="AN152" s="65">
        <v>0.82</v>
      </c>
      <c r="AO152" s="65">
        <v>0.15</v>
      </c>
      <c r="AP152" s="65">
        <v>68</v>
      </c>
      <c r="AQ152" s="65">
        <v>20</v>
      </c>
      <c r="AR152" s="65"/>
      <c r="AS152" s="65" t="s">
        <v>113</v>
      </c>
      <c r="AT152" s="65"/>
      <c r="AU152" s="65">
        <v>11</v>
      </c>
      <c r="AV152" s="65"/>
      <c r="AW152" s="65">
        <v>23</v>
      </c>
      <c r="AX152" s="65"/>
      <c r="AY152" s="65"/>
      <c r="AZ152" s="65"/>
      <c r="BA152" s="65">
        <v>4</v>
      </c>
      <c r="BB152" s="65"/>
      <c r="BC152" s="65">
        <v>71</v>
      </c>
      <c r="BD152" s="65">
        <v>375</v>
      </c>
      <c r="BE152" s="65" t="s">
        <v>113</v>
      </c>
      <c r="BF152" s="65"/>
      <c r="BG152" s="65">
        <v>1.44</v>
      </c>
      <c r="BH152" s="65">
        <v>7.19</v>
      </c>
      <c r="BI152" s="65">
        <v>4.0209999999999999</v>
      </c>
      <c r="BJ152" s="65">
        <v>143.564955245671</v>
      </c>
      <c r="BK152" s="65">
        <v>26.874263197999401</v>
      </c>
      <c r="BL152" s="65">
        <v>3.0739999999999998</v>
      </c>
      <c r="BM152" s="65"/>
      <c r="BN152" s="65">
        <v>11.928348209805099</v>
      </c>
      <c r="BO152" s="65">
        <v>29.568946256632898</v>
      </c>
      <c r="BP152" s="65"/>
      <c r="BQ152" s="65">
        <v>18.211651707674001</v>
      </c>
      <c r="BR152" s="65">
        <v>4.7077904960353996</v>
      </c>
      <c r="BS152" s="65">
        <v>0.89493525107347305</v>
      </c>
      <c r="BT152" s="65">
        <v>4.7221263110668801</v>
      </c>
      <c r="BU152" s="65"/>
      <c r="BV152" s="65">
        <v>5.0692599411871697</v>
      </c>
      <c r="BW152" s="65"/>
      <c r="BX152" s="65">
        <v>3.16025223902958</v>
      </c>
      <c r="BY152" s="65"/>
      <c r="BZ152" s="65">
        <v>2.91094658121549</v>
      </c>
      <c r="CA152" s="65">
        <v>0.47610603655872002</v>
      </c>
      <c r="CB152" s="65"/>
      <c r="CC152" s="65"/>
      <c r="CD152" s="65"/>
      <c r="CE152" s="65"/>
      <c r="CF152" s="65"/>
      <c r="CG152" s="65"/>
      <c r="CH152" s="65"/>
      <c r="CI152" s="65"/>
      <c r="CJ152" s="65"/>
      <c r="CK152" s="62" t="s">
        <v>19</v>
      </c>
      <c r="CL152" s="60" t="s">
        <v>1019</v>
      </c>
      <c r="CM152" s="62"/>
      <c r="CN152" s="62"/>
      <c r="CO152" s="62"/>
      <c r="CP152" s="62"/>
      <c r="CQ152" s="62"/>
      <c r="CR152" s="62"/>
      <c r="CS152" s="58" t="s">
        <v>1019</v>
      </c>
    </row>
    <row r="153" spans="1:115" ht="21.75" customHeight="1" x14ac:dyDescent="0.25">
      <c r="A153" s="64" t="s">
        <v>345</v>
      </c>
      <c r="B153" s="58">
        <v>83</v>
      </c>
      <c r="C153" s="58">
        <v>14</v>
      </c>
      <c r="D153" s="116">
        <v>428534.41763495503</v>
      </c>
      <c r="E153" s="116">
        <v>6074294.9671140704</v>
      </c>
      <c r="F153" s="60" t="s">
        <v>73</v>
      </c>
      <c r="H153" s="60" t="s">
        <v>15</v>
      </c>
      <c r="I153" s="60" t="s">
        <v>16</v>
      </c>
      <c r="J153" s="60" t="s">
        <v>46</v>
      </c>
      <c r="K153" s="60" t="s">
        <v>275</v>
      </c>
      <c r="L153" s="60" t="s">
        <v>346</v>
      </c>
      <c r="M153" s="123" t="s">
        <v>1188</v>
      </c>
      <c r="O153" s="60">
        <v>6.2320000000000002</v>
      </c>
      <c r="P153" s="60">
        <v>1.5760000000000001</v>
      </c>
      <c r="Q153" s="124">
        <v>0.15290599999999999</v>
      </c>
      <c r="S153" s="125">
        <v>0.51219700000000001</v>
      </c>
      <c r="T153" s="125"/>
      <c r="U153" s="83">
        <v>1890</v>
      </c>
      <c r="V153" s="60" t="s">
        <v>18</v>
      </c>
      <c r="W153" s="83" t="s">
        <v>18</v>
      </c>
      <c r="X153" s="63">
        <v>2.0321672835170577</v>
      </c>
      <c r="Y153" s="60" t="s">
        <v>1027</v>
      </c>
      <c r="AA153" s="60" t="s">
        <v>1021</v>
      </c>
      <c r="AB153" s="63">
        <v>52.595254090225701</v>
      </c>
      <c r="AC153" s="63">
        <v>0.449357510673773</v>
      </c>
      <c r="AD153" s="63">
        <v>19.097694203635299</v>
      </c>
      <c r="AE153" s="63"/>
      <c r="AF153" s="63">
        <v>11.119126922867199</v>
      </c>
      <c r="AG153" s="63">
        <v>0.194040743245493</v>
      </c>
      <c r="AH153" s="63">
        <v>3.3395433179618998</v>
      </c>
      <c r="AI153" s="63">
        <v>8.5173673614074197</v>
      </c>
      <c r="AJ153" s="63">
        <v>4.0850682788524804</v>
      </c>
      <c r="AK153" s="63">
        <v>0.52084620555369099</v>
      </c>
      <c r="AL153" s="63">
        <v>8.1701365577049601E-2</v>
      </c>
      <c r="AM153" s="63"/>
      <c r="AN153" s="63">
        <v>1</v>
      </c>
      <c r="AO153" s="63">
        <v>0.1</v>
      </c>
      <c r="AP153" s="63">
        <v>27</v>
      </c>
      <c r="AQ153" s="63">
        <v>7.9</v>
      </c>
      <c r="AR153" s="63"/>
      <c r="AS153" s="63">
        <v>43.89</v>
      </c>
      <c r="AT153" s="63">
        <v>255</v>
      </c>
      <c r="AU153" s="63"/>
      <c r="AV153" s="63">
        <v>1.84</v>
      </c>
      <c r="AW153" s="63"/>
      <c r="AX153" s="63"/>
      <c r="AY153" s="63"/>
      <c r="AZ153" s="63"/>
      <c r="BA153" s="63">
        <v>5.69</v>
      </c>
      <c r="BB153" s="63">
        <v>0.1</v>
      </c>
      <c r="BC153" s="63">
        <v>90</v>
      </c>
      <c r="BD153" s="63">
        <v>412</v>
      </c>
      <c r="BE153" s="63">
        <v>0.3</v>
      </c>
      <c r="BF153" s="63"/>
      <c r="BG153" s="63"/>
      <c r="BH153" s="63">
        <v>1.0900000000000001</v>
      </c>
      <c r="BI153" s="63">
        <v>0.56000000000000005</v>
      </c>
      <c r="BJ153" s="63">
        <v>19.46</v>
      </c>
      <c r="BK153" s="63">
        <v>11.45</v>
      </c>
      <c r="BL153" s="63">
        <v>0.66</v>
      </c>
      <c r="BM153" s="63"/>
      <c r="BN153" s="63">
        <v>5.33</v>
      </c>
      <c r="BO153" s="63">
        <v>10.88</v>
      </c>
      <c r="BP153" s="63"/>
      <c r="BQ153" s="63">
        <v>6.09</v>
      </c>
      <c r="BR153" s="63">
        <v>1.51</v>
      </c>
      <c r="BS153" s="63">
        <v>0.64</v>
      </c>
      <c r="BT153" s="63">
        <v>1.8</v>
      </c>
      <c r="BU153" s="63"/>
      <c r="BV153" s="63">
        <v>1.99</v>
      </c>
      <c r="BW153" s="63"/>
      <c r="BX153" s="63">
        <v>1.39</v>
      </c>
      <c r="BY153" s="63"/>
      <c r="BZ153" s="63">
        <v>1.44</v>
      </c>
      <c r="CA153" s="63">
        <v>0.2</v>
      </c>
      <c r="CB153" s="63"/>
      <c r="CC153" s="63"/>
      <c r="CD153" s="63"/>
      <c r="CE153" s="63"/>
      <c r="CF153" s="63"/>
      <c r="CG153" s="63"/>
      <c r="CH153" s="63"/>
      <c r="CI153" s="63"/>
      <c r="CJ153" s="63"/>
      <c r="CK153" s="60" t="s">
        <v>19</v>
      </c>
      <c r="CL153" s="60" t="s">
        <v>1021</v>
      </c>
      <c r="CS153" s="58" t="s">
        <v>1019</v>
      </c>
    </row>
    <row r="154" spans="1:115" ht="21.75" customHeight="1" x14ac:dyDescent="0.25">
      <c r="A154" s="64" t="s">
        <v>347</v>
      </c>
      <c r="B154" s="58">
        <v>83</v>
      </c>
      <c r="C154" s="58">
        <v>14</v>
      </c>
      <c r="D154" s="116">
        <v>425468.36594064801</v>
      </c>
      <c r="E154" s="116">
        <v>6072858.9676423203</v>
      </c>
      <c r="F154" s="60" t="s">
        <v>73</v>
      </c>
      <c r="H154" s="60" t="s">
        <v>15</v>
      </c>
      <c r="I154" s="62" t="s">
        <v>10</v>
      </c>
      <c r="J154" s="60" t="s">
        <v>46</v>
      </c>
      <c r="K154" s="60" t="s">
        <v>275</v>
      </c>
      <c r="L154" s="60" t="s">
        <v>348</v>
      </c>
      <c r="M154" s="123" t="s">
        <v>500</v>
      </c>
      <c r="O154" s="60">
        <v>9.7360000000000007</v>
      </c>
      <c r="P154" s="60">
        <v>2.794</v>
      </c>
      <c r="Q154" s="124">
        <v>0.173461</v>
      </c>
      <c r="S154" s="125">
        <v>0.51253899999999997</v>
      </c>
      <c r="T154" s="125"/>
      <c r="U154" s="83">
        <v>1890</v>
      </c>
      <c r="V154" s="60" t="s">
        <v>18</v>
      </c>
      <c r="W154" s="83" t="s">
        <v>18</v>
      </c>
      <c r="X154" s="63">
        <v>3.7246910014671402</v>
      </c>
      <c r="Y154" s="60" t="s">
        <v>1027</v>
      </c>
      <c r="AA154" s="60" t="s">
        <v>1019</v>
      </c>
      <c r="AB154" s="63">
        <v>72.651290614564402</v>
      </c>
      <c r="AC154" s="63">
        <v>0.335783275949667</v>
      </c>
      <c r="AD154" s="63">
        <v>12.525733718001201</v>
      </c>
      <c r="AE154" s="63"/>
      <c r="AF154" s="63">
        <v>5.2887656806210996</v>
      </c>
      <c r="AG154" s="63">
        <v>9.1577257077182006E-2</v>
      </c>
      <c r="AH154" s="63">
        <v>1.38383410694408</v>
      </c>
      <c r="AI154" s="63">
        <v>3.38835851185573</v>
      </c>
      <c r="AJ154" s="63">
        <v>2.2996066777159001</v>
      </c>
      <c r="AK154" s="63">
        <v>1.9332976494071801</v>
      </c>
      <c r="AL154" s="63">
        <v>0.101752507863536</v>
      </c>
      <c r="AM154" s="63"/>
      <c r="AN154" s="63">
        <v>0.86</v>
      </c>
      <c r="AO154" s="63">
        <v>0.3</v>
      </c>
      <c r="AP154" s="63"/>
      <c r="AQ154" s="63"/>
      <c r="AR154" s="63"/>
      <c r="AS154" s="63"/>
      <c r="AT154" s="63"/>
      <c r="AU154" s="63">
        <v>72</v>
      </c>
      <c r="AV154" s="63"/>
      <c r="AW154" s="63">
        <v>76</v>
      </c>
      <c r="AX154" s="63"/>
      <c r="AY154" s="63"/>
      <c r="AZ154" s="63"/>
      <c r="BA154" s="63">
        <v>26</v>
      </c>
      <c r="BB154" s="63"/>
      <c r="BC154" s="63">
        <v>183</v>
      </c>
      <c r="BD154" s="63">
        <v>53</v>
      </c>
      <c r="BE154" s="63"/>
      <c r="BF154" s="63"/>
      <c r="BG154" s="63">
        <v>1.5</v>
      </c>
      <c r="BH154" s="63"/>
      <c r="BI154" s="63"/>
      <c r="BJ154" s="63">
        <v>60</v>
      </c>
      <c r="BK154" s="63">
        <v>25</v>
      </c>
      <c r="BL154" s="63">
        <v>0.55000000000000004</v>
      </c>
      <c r="BM154" s="63"/>
      <c r="BN154" s="63">
        <v>7.04</v>
      </c>
      <c r="BO154" s="63">
        <v>17.100000000000001</v>
      </c>
      <c r="BP154" s="63"/>
      <c r="BQ154" s="63">
        <v>11</v>
      </c>
      <c r="BR154" s="63">
        <v>2.71</v>
      </c>
      <c r="BS154" s="63">
        <v>0.81</v>
      </c>
      <c r="BT154" s="63"/>
      <c r="BU154" s="63">
        <v>0.34</v>
      </c>
      <c r="BV154" s="63">
        <v>2.89</v>
      </c>
      <c r="BW154" s="63"/>
      <c r="BX154" s="63"/>
      <c r="BY154" s="63"/>
      <c r="BZ154" s="63">
        <v>2.15</v>
      </c>
      <c r="CA154" s="63">
        <v>0.41</v>
      </c>
      <c r="CB154" s="63"/>
      <c r="CC154" s="63"/>
      <c r="CD154" s="63"/>
      <c r="CE154" s="63"/>
      <c r="CF154" s="63"/>
      <c r="CG154" s="63"/>
      <c r="CH154" s="63"/>
      <c r="CI154" s="63"/>
      <c r="CJ154" s="63"/>
      <c r="CK154" s="60" t="s">
        <v>66</v>
      </c>
      <c r="CL154" s="60" t="s">
        <v>1019</v>
      </c>
      <c r="CS154" s="58" t="s">
        <v>1019</v>
      </c>
    </row>
    <row r="155" spans="1:115" ht="21.75" customHeight="1" x14ac:dyDescent="0.25">
      <c r="A155" s="64" t="s">
        <v>349</v>
      </c>
      <c r="B155" s="58">
        <v>83</v>
      </c>
      <c r="C155" s="58">
        <v>14</v>
      </c>
      <c r="D155" s="116">
        <v>429028.50108954503</v>
      </c>
      <c r="E155" s="116">
        <v>6076733.0109751103</v>
      </c>
      <c r="F155" s="60" t="s">
        <v>73</v>
      </c>
      <c r="H155" s="60" t="s">
        <v>15</v>
      </c>
      <c r="I155" s="62" t="s">
        <v>10</v>
      </c>
      <c r="J155" s="60" t="s">
        <v>46</v>
      </c>
      <c r="K155" s="60" t="s">
        <v>275</v>
      </c>
      <c r="L155" s="60" t="s">
        <v>1128</v>
      </c>
      <c r="M155" s="123" t="s">
        <v>500</v>
      </c>
      <c r="O155" s="60">
        <v>18.597000000000001</v>
      </c>
      <c r="P155" s="60">
        <v>3.9790000000000001</v>
      </c>
      <c r="Q155" s="124">
        <v>0.12931699999999999</v>
      </c>
      <c r="S155" s="125">
        <v>0.51196900000000001</v>
      </c>
      <c r="T155" s="125"/>
      <c r="U155" s="83">
        <v>1890</v>
      </c>
      <c r="V155" s="63">
        <v>2.12496594836231</v>
      </c>
      <c r="W155" s="83">
        <v>1.93969085013478</v>
      </c>
      <c r="X155" s="63">
        <v>3.3137183600386284</v>
      </c>
      <c r="Y155" s="60" t="s">
        <v>1027</v>
      </c>
      <c r="AA155" s="60" t="s">
        <v>1019</v>
      </c>
      <c r="AB155" s="63">
        <v>72.880929516318801</v>
      </c>
      <c r="AC155" s="63">
        <v>0.33265154551016901</v>
      </c>
      <c r="AD155" s="63">
        <v>13.8705614127876</v>
      </c>
      <c r="AE155" s="63"/>
      <c r="AF155" s="63">
        <v>3.38992690395582</v>
      </c>
      <c r="AG155" s="63">
        <v>5.0401749319722501E-2</v>
      </c>
      <c r="AH155" s="63">
        <v>0.78626728938767199</v>
      </c>
      <c r="AI155" s="63">
        <v>3.7599704992512999</v>
      </c>
      <c r="AJ155" s="63">
        <v>4.3647914910879697</v>
      </c>
      <c r="AK155" s="63">
        <v>0.40321399455778001</v>
      </c>
      <c r="AL155" s="63">
        <v>0.161285597823112</v>
      </c>
      <c r="AM155" s="63"/>
      <c r="AN155" s="63">
        <v>0.34</v>
      </c>
      <c r="AO155" s="63">
        <v>0.12</v>
      </c>
      <c r="AP155" s="63"/>
      <c r="AQ155" s="63"/>
      <c r="AR155" s="63"/>
      <c r="AS155" s="63"/>
      <c r="AT155" s="63"/>
      <c r="AU155" s="63">
        <v>69</v>
      </c>
      <c r="AV155" s="63"/>
      <c r="AW155" s="63">
        <v>123</v>
      </c>
      <c r="AX155" s="63"/>
      <c r="AY155" s="63"/>
      <c r="AZ155" s="63"/>
      <c r="BA155" s="63">
        <v>9</v>
      </c>
      <c r="BB155" s="63"/>
      <c r="BC155" s="63">
        <v>63</v>
      </c>
      <c r="BD155" s="63">
        <v>84</v>
      </c>
      <c r="BE155" s="63">
        <v>1.1100000000000001</v>
      </c>
      <c r="BF155" s="63"/>
      <c r="BG155" s="63">
        <v>1.95</v>
      </c>
      <c r="BH155" s="63"/>
      <c r="BI155" s="63"/>
      <c r="BJ155" s="63">
        <v>74</v>
      </c>
      <c r="BK155" s="63">
        <v>34</v>
      </c>
      <c r="BL155" s="63">
        <v>2.74</v>
      </c>
      <c r="BM155" s="63"/>
      <c r="BN155" s="63">
        <v>20.2</v>
      </c>
      <c r="BO155" s="63">
        <v>42.4</v>
      </c>
      <c r="BP155" s="63"/>
      <c r="BQ155" s="63">
        <v>15.4</v>
      </c>
      <c r="BR155" s="63">
        <v>4.1100000000000003</v>
      </c>
      <c r="BS155" s="63">
        <v>1.29</v>
      </c>
      <c r="BT155" s="63"/>
      <c r="BU155" s="63">
        <v>0.5</v>
      </c>
      <c r="BV155" s="63">
        <v>3.4</v>
      </c>
      <c r="BW155" s="63"/>
      <c r="BX155" s="63"/>
      <c r="BY155" s="63"/>
      <c r="BZ155" s="63">
        <v>2.83</v>
      </c>
      <c r="CA155" s="63">
        <v>0.49</v>
      </c>
      <c r="CB155" s="63"/>
      <c r="CC155" s="63"/>
      <c r="CD155" s="63"/>
      <c r="CE155" s="63"/>
      <c r="CF155" s="63"/>
      <c r="CG155" s="63"/>
      <c r="CH155" s="63"/>
      <c r="CI155" s="63"/>
      <c r="CJ155" s="63"/>
      <c r="CK155" s="60" t="s">
        <v>66</v>
      </c>
      <c r="CL155" s="60" t="s">
        <v>1019</v>
      </c>
      <c r="CS155" s="58" t="s">
        <v>1019</v>
      </c>
    </row>
    <row r="156" spans="1:115" ht="21.75" customHeight="1" x14ac:dyDescent="0.25">
      <c r="A156" s="64" t="s">
        <v>350</v>
      </c>
      <c r="B156" s="58">
        <v>83</v>
      </c>
      <c r="C156" s="58">
        <v>14</v>
      </c>
      <c r="D156" s="116">
        <v>428869.39088745997</v>
      </c>
      <c r="E156" s="116">
        <v>6073522.9478801303</v>
      </c>
      <c r="F156" s="60" t="s">
        <v>73</v>
      </c>
      <c r="H156" s="60" t="s">
        <v>15</v>
      </c>
      <c r="I156" s="62" t="s">
        <v>10</v>
      </c>
      <c r="J156" s="60" t="s">
        <v>27</v>
      </c>
      <c r="L156" s="60" t="s">
        <v>342</v>
      </c>
      <c r="M156" s="123" t="s">
        <v>1187</v>
      </c>
      <c r="O156" s="60">
        <v>11.640499999999999</v>
      </c>
      <c r="P156" s="60">
        <v>3.2598500000000001</v>
      </c>
      <c r="Q156" s="124">
        <v>0.16929900000000001</v>
      </c>
      <c r="S156" s="125">
        <v>0.51244449999999997</v>
      </c>
      <c r="T156" s="125"/>
      <c r="U156" s="83">
        <v>1890</v>
      </c>
      <c r="V156" s="60" t="s">
        <v>18</v>
      </c>
      <c r="W156" s="83" t="s">
        <v>18</v>
      </c>
      <c r="X156" s="63">
        <v>2.8941734676448632</v>
      </c>
      <c r="Y156" s="60" t="s">
        <v>1027</v>
      </c>
      <c r="AA156" s="60" t="s">
        <v>1019</v>
      </c>
      <c r="AB156" s="63">
        <v>73.723815334553606</v>
      </c>
      <c r="AC156" s="63">
        <v>0.254220052877771</v>
      </c>
      <c r="AD156" s="63">
        <v>13.4228187919463</v>
      </c>
      <c r="AE156" s="63"/>
      <c r="AF156" s="63">
        <v>3.3862111043319101</v>
      </c>
      <c r="AG156" s="63">
        <v>5.0844010575554197E-2</v>
      </c>
      <c r="AH156" s="63">
        <v>1.11856823266219</v>
      </c>
      <c r="AI156" s="63">
        <v>2.4710189139719301</v>
      </c>
      <c r="AJ156" s="63">
        <v>3.6607687614399</v>
      </c>
      <c r="AK156" s="63">
        <v>1.8507219849501699</v>
      </c>
      <c r="AL156" s="63">
        <v>6.1012812690664997E-2</v>
      </c>
      <c r="AM156" s="63"/>
      <c r="AN156" s="63">
        <v>0.9</v>
      </c>
      <c r="AO156" s="63">
        <v>0.3</v>
      </c>
      <c r="AP156" s="63"/>
      <c r="AQ156" s="63">
        <v>2.5</v>
      </c>
      <c r="AR156" s="63"/>
      <c r="AS156" s="63"/>
      <c r="AT156" s="63">
        <v>30</v>
      </c>
      <c r="AU156" s="63"/>
      <c r="AV156" s="63"/>
      <c r="AW156" s="63">
        <v>37</v>
      </c>
      <c r="AX156" s="63"/>
      <c r="AY156" s="63"/>
      <c r="AZ156" s="63"/>
      <c r="BA156" s="63">
        <v>24</v>
      </c>
      <c r="BB156" s="63">
        <v>0.32</v>
      </c>
      <c r="BC156" s="63">
        <v>300</v>
      </c>
      <c r="BD156" s="63">
        <v>110</v>
      </c>
      <c r="BE156" s="63">
        <v>0.77</v>
      </c>
      <c r="BF156" s="63"/>
      <c r="BG156" s="63"/>
      <c r="BH156" s="63">
        <v>1.8</v>
      </c>
      <c r="BI156" s="63">
        <v>2.7</v>
      </c>
      <c r="BJ156" s="63">
        <v>96</v>
      </c>
      <c r="BK156" s="63">
        <v>28</v>
      </c>
      <c r="BL156" s="63">
        <v>1.8</v>
      </c>
      <c r="BM156" s="63"/>
      <c r="BN156" s="63">
        <v>7.6</v>
      </c>
      <c r="BO156" s="63">
        <v>18</v>
      </c>
      <c r="BP156" s="63"/>
      <c r="BQ156" s="63">
        <v>11</v>
      </c>
      <c r="BR156" s="63">
        <v>3.2</v>
      </c>
      <c r="BS156" s="63">
        <v>0.76</v>
      </c>
      <c r="BT156" s="63">
        <v>3.6</v>
      </c>
      <c r="BU156" s="63"/>
      <c r="BV156" s="63">
        <v>4.2</v>
      </c>
      <c r="BW156" s="63"/>
      <c r="BX156" s="63">
        <v>2.6</v>
      </c>
      <c r="BY156" s="63"/>
      <c r="BZ156" s="63">
        <v>3</v>
      </c>
      <c r="CA156" s="63">
        <v>0.47</v>
      </c>
      <c r="CB156" s="63"/>
      <c r="CC156" s="63"/>
      <c r="CD156" s="63"/>
      <c r="CE156" s="63"/>
      <c r="CF156" s="63"/>
      <c r="CG156" s="63"/>
      <c r="CH156" s="63"/>
      <c r="CI156" s="63"/>
      <c r="CJ156" s="63"/>
      <c r="CK156" s="60" t="s">
        <v>19</v>
      </c>
      <c r="CL156" s="60" t="s">
        <v>1019</v>
      </c>
      <c r="CS156" s="58" t="s">
        <v>1019</v>
      </c>
    </row>
    <row r="157" spans="1:115" ht="21.75" customHeight="1" x14ac:dyDescent="0.25">
      <c r="A157" s="64" t="s">
        <v>351</v>
      </c>
      <c r="B157" s="58">
        <v>83</v>
      </c>
      <c r="C157" s="58">
        <v>14</v>
      </c>
      <c r="D157" s="116">
        <v>428869.39088745997</v>
      </c>
      <c r="E157" s="116">
        <v>6073522.9478801303</v>
      </c>
      <c r="F157" s="60" t="s">
        <v>73</v>
      </c>
      <c r="H157" s="60" t="s">
        <v>15</v>
      </c>
      <c r="I157" s="62" t="s">
        <v>10</v>
      </c>
      <c r="J157" s="60" t="s">
        <v>27</v>
      </c>
      <c r="L157" s="60" t="s">
        <v>342</v>
      </c>
      <c r="M157" s="123" t="s">
        <v>1186</v>
      </c>
      <c r="O157" s="60">
        <v>9.26</v>
      </c>
      <c r="P157" s="60">
        <v>2.6680000000000001</v>
      </c>
      <c r="Q157" s="124">
        <v>0.17419599999999999</v>
      </c>
      <c r="S157" s="125">
        <v>0.51249199999999995</v>
      </c>
      <c r="T157" s="125"/>
      <c r="U157" s="83">
        <v>1890</v>
      </c>
      <c r="V157" s="60" t="s">
        <v>18</v>
      </c>
      <c r="W157" s="83" t="s">
        <v>18</v>
      </c>
      <c r="X157" s="63">
        <v>2.6301468532350953</v>
      </c>
      <c r="Y157" s="60" t="s">
        <v>1027</v>
      </c>
      <c r="AA157" s="60" t="s">
        <v>1019</v>
      </c>
      <c r="AB157" s="63">
        <v>72.7790201260419</v>
      </c>
      <c r="AC157" s="63">
        <v>0.243952022768855</v>
      </c>
      <c r="AD157" s="63">
        <v>13.3157145761334</v>
      </c>
      <c r="AE157" s="63"/>
      <c r="AF157" s="63">
        <v>3.93372636714779</v>
      </c>
      <c r="AG157" s="63">
        <v>5.0823338076844901E-2</v>
      </c>
      <c r="AH157" s="63">
        <v>1.28074811953649</v>
      </c>
      <c r="AI157" s="63">
        <v>3.3848343159178702</v>
      </c>
      <c r="AJ157" s="63">
        <v>4.4724537507623499</v>
      </c>
      <c r="AK157" s="63">
        <v>0.477739377922342</v>
      </c>
      <c r="AL157" s="63">
        <v>6.0988005692213902E-2</v>
      </c>
      <c r="AM157" s="63"/>
      <c r="AN157" s="63">
        <v>0.7</v>
      </c>
      <c r="AO157" s="63">
        <v>0.2</v>
      </c>
      <c r="AP157" s="63"/>
      <c r="AQ157" s="63"/>
      <c r="AR157" s="63"/>
      <c r="AS157" s="63"/>
      <c r="AT157" s="63">
        <v>31</v>
      </c>
      <c r="AU157" s="63"/>
      <c r="AV157" s="63"/>
      <c r="AW157" s="63">
        <v>22</v>
      </c>
      <c r="AX157" s="63"/>
      <c r="AY157" s="63"/>
      <c r="AZ157" s="63"/>
      <c r="BA157" s="63">
        <v>3.1</v>
      </c>
      <c r="BB157" s="63">
        <v>0.05</v>
      </c>
      <c r="BC157" s="63">
        <v>60</v>
      </c>
      <c r="BD157" s="63">
        <v>230</v>
      </c>
      <c r="BE157" s="63">
        <v>0.79</v>
      </c>
      <c r="BF157" s="63"/>
      <c r="BG157" s="63"/>
      <c r="BH157" s="63">
        <v>1.3</v>
      </c>
      <c r="BI157" s="63">
        <v>2.5</v>
      </c>
      <c r="BJ157" s="63">
        <v>89</v>
      </c>
      <c r="BK157" s="63">
        <v>27</v>
      </c>
      <c r="BL157" s="63">
        <v>1.9</v>
      </c>
      <c r="BM157" s="63"/>
      <c r="BN157" s="63">
        <v>5.7</v>
      </c>
      <c r="BO157" s="63">
        <v>15</v>
      </c>
      <c r="BP157" s="63"/>
      <c r="BQ157" s="63">
        <v>9.1999999999999993</v>
      </c>
      <c r="BR157" s="63">
        <v>2.6</v>
      </c>
      <c r="BS157" s="63">
        <v>0.61</v>
      </c>
      <c r="BT157" s="63">
        <v>3</v>
      </c>
      <c r="BU157" s="63"/>
      <c r="BV157" s="63">
        <v>4</v>
      </c>
      <c r="BW157" s="63"/>
      <c r="BX157" s="63">
        <v>2.6</v>
      </c>
      <c r="BY157" s="63"/>
      <c r="BZ157" s="63">
        <v>2.9</v>
      </c>
      <c r="CA157" s="63">
        <v>0.45</v>
      </c>
      <c r="CB157" s="63"/>
      <c r="CC157" s="63"/>
      <c r="CD157" s="63"/>
      <c r="CE157" s="63"/>
      <c r="CF157" s="63"/>
      <c r="CG157" s="63"/>
      <c r="CH157" s="63"/>
      <c r="CI157" s="63"/>
      <c r="CJ157" s="63"/>
      <c r="CK157" s="60" t="s">
        <v>19</v>
      </c>
      <c r="CL157" s="60" t="s">
        <v>1019</v>
      </c>
      <c r="CS157" s="58" t="s">
        <v>1019</v>
      </c>
    </row>
    <row r="158" spans="1:115" ht="21.75" customHeight="1" x14ac:dyDescent="0.25">
      <c r="A158" s="61" t="s">
        <v>352</v>
      </c>
      <c r="B158" s="58">
        <v>83</v>
      </c>
      <c r="C158" s="58">
        <v>14</v>
      </c>
      <c r="D158" s="116">
        <v>322895.04058061697</v>
      </c>
      <c r="E158" s="116">
        <v>6049301.6357340198</v>
      </c>
      <c r="F158" s="62" t="s">
        <v>56</v>
      </c>
      <c r="G158" s="62" t="s">
        <v>353</v>
      </c>
      <c r="H158" s="62" t="s">
        <v>15</v>
      </c>
      <c r="I158" s="62" t="s">
        <v>10</v>
      </c>
      <c r="J158" s="62" t="s">
        <v>20</v>
      </c>
      <c r="K158" s="62"/>
      <c r="L158" s="62" t="s">
        <v>269</v>
      </c>
      <c r="M158" s="62" t="s">
        <v>1185</v>
      </c>
      <c r="N158" s="62"/>
      <c r="O158" s="65">
        <v>57.15</v>
      </c>
      <c r="P158" s="65">
        <v>9.6289999999999996</v>
      </c>
      <c r="Q158" s="122">
        <v>0.101837</v>
      </c>
      <c r="R158" s="62"/>
      <c r="S158" s="76">
        <v>0.51163499999999995</v>
      </c>
      <c r="T158" s="76"/>
      <c r="U158" s="71">
        <v>1846</v>
      </c>
      <c r="V158" s="65">
        <v>2.0568386858082599</v>
      </c>
      <c r="W158" s="65">
        <v>1.9196214258866899</v>
      </c>
      <c r="X158" s="65">
        <v>3.0842951107349976</v>
      </c>
      <c r="Y158" s="62" t="s">
        <v>1027</v>
      </c>
      <c r="Z158" s="62"/>
      <c r="AA158" s="60" t="s">
        <v>1019</v>
      </c>
      <c r="AB158" s="65">
        <v>58.872266736654701</v>
      </c>
      <c r="AC158" s="65">
        <v>1.1836207473278499</v>
      </c>
      <c r="AD158" s="65">
        <v>15.2532691090423</v>
      </c>
      <c r="AE158" s="65"/>
      <c r="AF158" s="65">
        <v>7.5026116849098603</v>
      </c>
      <c r="AG158" s="65">
        <v>0.1029235432459</v>
      </c>
      <c r="AH158" s="65">
        <v>3.7258322655015701</v>
      </c>
      <c r="AI158" s="65">
        <v>6.35038261827202</v>
      </c>
      <c r="AJ158" s="65">
        <v>3.1700451319737102</v>
      </c>
      <c r="AK158" s="65">
        <v>3.2626763208950198</v>
      </c>
      <c r="AL158" s="65">
        <v>0.57637184217703896</v>
      </c>
      <c r="AM158" s="65"/>
      <c r="AN158" s="65">
        <v>2.11</v>
      </c>
      <c r="AO158" s="65">
        <v>0.09</v>
      </c>
      <c r="AP158" s="65">
        <v>124</v>
      </c>
      <c r="AQ158" s="65">
        <v>43</v>
      </c>
      <c r="AR158" s="65"/>
      <c r="AS158" s="65">
        <v>19</v>
      </c>
      <c r="AT158" s="65">
        <v>132</v>
      </c>
      <c r="AU158" s="65">
        <v>26</v>
      </c>
      <c r="AV158" s="65"/>
      <c r="AW158" s="65">
        <v>125</v>
      </c>
      <c r="AX158" s="65"/>
      <c r="AY158" s="65"/>
      <c r="AZ158" s="65"/>
      <c r="BA158" s="65">
        <v>47</v>
      </c>
      <c r="BB158" s="65">
        <v>0.2</v>
      </c>
      <c r="BC158" s="65">
        <v>1186</v>
      </c>
      <c r="BD158" s="65">
        <v>709</v>
      </c>
      <c r="BE158" s="65">
        <v>0.6</v>
      </c>
      <c r="BF158" s="65"/>
      <c r="BG158" s="65">
        <v>1.2</v>
      </c>
      <c r="BH158" s="65">
        <v>12</v>
      </c>
      <c r="BI158" s="65">
        <v>2.2000000000000002</v>
      </c>
      <c r="BJ158" s="65">
        <v>266</v>
      </c>
      <c r="BK158" s="65">
        <v>25</v>
      </c>
      <c r="BL158" s="65">
        <v>3.2</v>
      </c>
      <c r="BM158" s="65"/>
      <c r="BN158" s="65">
        <v>12</v>
      </c>
      <c r="BO158" s="65">
        <v>27</v>
      </c>
      <c r="BP158" s="65"/>
      <c r="BQ158" s="65">
        <v>10</v>
      </c>
      <c r="BR158" s="65">
        <v>2.1</v>
      </c>
      <c r="BS158" s="65">
        <v>0.56999999999999995</v>
      </c>
      <c r="BT158" s="65"/>
      <c r="BU158" s="65">
        <v>0.3</v>
      </c>
      <c r="BV158" s="65">
        <v>1.7</v>
      </c>
      <c r="BW158" s="65"/>
      <c r="BX158" s="65"/>
      <c r="BY158" s="65"/>
      <c r="BZ158" s="65">
        <v>1.01</v>
      </c>
      <c r="CA158" s="65">
        <v>0.15</v>
      </c>
      <c r="CB158" s="65"/>
      <c r="CC158" s="65"/>
      <c r="CD158" s="65"/>
      <c r="CE158" s="65"/>
      <c r="CF158" s="65"/>
      <c r="CG158" s="65"/>
      <c r="CH158" s="65"/>
      <c r="CI158" s="65"/>
      <c r="CJ158" s="65"/>
      <c r="CK158" s="62" t="s">
        <v>66</v>
      </c>
      <c r="CL158" s="62" t="s">
        <v>1022</v>
      </c>
      <c r="CM158" s="62"/>
      <c r="CN158" s="62"/>
      <c r="CO158" s="62"/>
      <c r="CP158" s="62"/>
      <c r="CQ158" s="62"/>
      <c r="CR158" s="62"/>
      <c r="CS158" s="58" t="s">
        <v>1019</v>
      </c>
    </row>
    <row r="159" spans="1:115" ht="21.75" customHeight="1" x14ac:dyDescent="0.25">
      <c r="A159" s="61" t="s">
        <v>354</v>
      </c>
      <c r="B159" s="58">
        <v>83</v>
      </c>
      <c r="C159" s="58">
        <v>14</v>
      </c>
      <c r="D159" s="116">
        <v>321977.08813025802</v>
      </c>
      <c r="E159" s="116">
        <v>6048865.6363132503</v>
      </c>
      <c r="F159" s="62" t="s">
        <v>56</v>
      </c>
      <c r="G159" s="62" t="s">
        <v>353</v>
      </c>
      <c r="H159" s="62" t="s">
        <v>15</v>
      </c>
      <c r="I159" s="62" t="s">
        <v>10</v>
      </c>
      <c r="J159" s="62" t="s">
        <v>20</v>
      </c>
      <c r="K159" s="62"/>
      <c r="L159" s="62" t="s">
        <v>269</v>
      </c>
      <c r="M159" s="62" t="s">
        <v>1185</v>
      </c>
      <c r="N159" s="62"/>
      <c r="O159" s="65">
        <v>55.87</v>
      </c>
      <c r="P159" s="65">
        <v>9.4619999999999997</v>
      </c>
      <c r="Q159" s="122">
        <v>0.1023635</v>
      </c>
      <c r="R159" s="62"/>
      <c r="S159" s="76">
        <v>0.51163400000000003</v>
      </c>
      <c r="T159" s="76"/>
      <c r="U159" s="71">
        <v>1846</v>
      </c>
      <c r="V159" s="65">
        <v>2.0678468622507</v>
      </c>
      <c r="W159" s="65">
        <v>1.93016993432207</v>
      </c>
      <c r="X159" s="65">
        <v>2.9384754820228713</v>
      </c>
      <c r="Y159" s="62" t="s">
        <v>1027</v>
      </c>
      <c r="Z159" s="62"/>
      <c r="AA159" s="60" t="s">
        <v>1019</v>
      </c>
      <c r="AB159" s="65">
        <v>59.839394759522399</v>
      </c>
      <c r="AC159" s="65">
        <v>1.2008935140418699</v>
      </c>
      <c r="AD159" s="65">
        <v>14.8418121479021</v>
      </c>
      <c r="AE159" s="65"/>
      <c r="AF159" s="65">
        <v>7.3977668061044302</v>
      </c>
      <c r="AG159" s="65">
        <v>0.11290451841419299</v>
      </c>
      <c r="AH159" s="65">
        <v>3.9413940973682</v>
      </c>
      <c r="AI159" s="65">
        <v>5.6554899678382196</v>
      </c>
      <c r="AJ159" s="65">
        <v>3.7463772019255002</v>
      </c>
      <c r="AK159" s="65">
        <v>2.6994443948120699</v>
      </c>
      <c r="AL159" s="65">
        <v>0.564522592070966</v>
      </c>
      <c r="AM159" s="65"/>
      <c r="AN159" s="65">
        <v>2.0499999999999998</v>
      </c>
      <c r="AO159" s="65">
        <v>7.0000000000000007E-2</v>
      </c>
      <c r="AP159" s="65">
        <v>141</v>
      </c>
      <c r="AQ159" s="65">
        <v>38</v>
      </c>
      <c r="AR159" s="65"/>
      <c r="AS159" s="65">
        <v>16</v>
      </c>
      <c r="AT159" s="65">
        <v>123</v>
      </c>
      <c r="AU159" s="65">
        <v>40</v>
      </c>
      <c r="AV159" s="65"/>
      <c r="AW159" s="65">
        <v>135</v>
      </c>
      <c r="AX159" s="65"/>
      <c r="AY159" s="65"/>
      <c r="AZ159" s="65"/>
      <c r="BA159" s="65">
        <v>37</v>
      </c>
      <c r="BB159" s="65"/>
      <c r="BC159" s="65">
        <v>938</v>
      </c>
      <c r="BD159" s="65">
        <v>654</v>
      </c>
      <c r="BE159" s="65">
        <v>1.7</v>
      </c>
      <c r="BF159" s="65"/>
      <c r="BG159" s="65">
        <v>0.8</v>
      </c>
      <c r="BH159" s="65">
        <v>12</v>
      </c>
      <c r="BI159" s="65">
        <v>4.5</v>
      </c>
      <c r="BJ159" s="65">
        <v>251</v>
      </c>
      <c r="BK159" s="65">
        <v>25</v>
      </c>
      <c r="BL159" s="65">
        <v>3.5</v>
      </c>
      <c r="BM159" s="65"/>
      <c r="BN159" s="65">
        <v>46</v>
      </c>
      <c r="BO159" s="65">
        <v>100</v>
      </c>
      <c r="BP159" s="65"/>
      <c r="BQ159" s="65">
        <v>42</v>
      </c>
      <c r="BR159" s="65">
        <v>7.7</v>
      </c>
      <c r="BS159" s="65">
        <v>1.9</v>
      </c>
      <c r="BT159" s="65"/>
      <c r="BU159" s="65">
        <v>0.9</v>
      </c>
      <c r="BV159" s="65">
        <v>4.3</v>
      </c>
      <c r="BW159" s="65"/>
      <c r="BX159" s="65"/>
      <c r="BY159" s="65"/>
      <c r="BZ159" s="65">
        <v>1.84</v>
      </c>
      <c r="CA159" s="65">
        <v>0.28999999999999998</v>
      </c>
      <c r="CB159" s="65"/>
      <c r="CC159" s="65"/>
      <c r="CD159" s="65"/>
      <c r="CE159" s="65"/>
      <c r="CF159" s="65"/>
      <c r="CG159" s="65"/>
      <c r="CH159" s="65"/>
      <c r="CI159" s="65"/>
      <c r="CJ159" s="65"/>
      <c r="CK159" s="62" t="s">
        <v>66</v>
      </c>
      <c r="CL159" s="62" t="s">
        <v>1022</v>
      </c>
      <c r="CM159" s="62"/>
      <c r="CN159" s="62"/>
      <c r="CO159" s="62"/>
      <c r="CP159" s="62"/>
      <c r="CQ159" s="62"/>
      <c r="CR159" s="62"/>
      <c r="CS159" s="58" t="s">
        <v>1019</v>
      </c>
    </row>
    <row r="160" spans="1:115" ht="21.75" customHeight="1" x14ac:dyDescent="0.25">
      <c r="A160" s="61" t="s">
        <v>355</v>
      </c>
      <c r="B160" s="58">
        <v>83</v>
      </c>
      <c r="C160" s="58">
        <v>14</v>
      </c>
      <c r="D160" s="116">
        <v>326410.37735676498</v>
      </c>
      <c r="E160" s="116">
        <v>6068295.9730025604</v>
      </c>
      <c r="F160" s="62" t="s">
        <v>26</v>
      </c>
      <c r="G160" s="62" t="s">
        <v>356</v>
      </c>
      <c r="H160" s="62" t="s">
        <v>15</v>
      </c>
      <c r="I160" s="62" t="s">
        <v>10</v>
      </c>
      <c r="J160" s="62" t="s">
        <v>27</v>
      </c>
      <c r="K160" s="62"/>
      <c r="L160" s="62" t="s">
        <v>357</v>
      </c>
      <c r="M160" s="62" t="s">
        <v>1184</v>
      </c>
      <c r="N160" s="62"/>
      <c r="O160" s="65">
        <v>22.356999999999999</v>
      </c>
      <c r="P160" s="65">
        <v>5.0519999999999996</v>
      </c>
      <c r="Q160" s="122">
        <v>0.136598</v>
      </c>
      <c r="R160" s="62"/>
      <c r="S160" s="76">
        <v>0.51202400000000003</v>
      </c>
      <c r="T160" s="76"/>
      <c r="U160" s="71">
        <v>1885</v>
      </c>
      <c r="V160" s="65">
        <v>2.2165549995873999</v>
      </c>
      <c r="W160" s="65">
        <v>2.0149736254061699</v>
      </c>
      <c r="X160" s="65">
        <v>2.5777700324617268</v>
      </c>
      <c r="Y160" s="62" t="s">
        <v>1027</v>
      </c>
      <c r="Z160" s="62"/>
      <c r="AA160" s="62" t="s">
        <v>1021</v>
      </c>
      <c r="AB160" s="65">
        <v>58.366929989621298</v>
      </c>
      <c r="AC160" s="65">
        <v>0.72185249103771898</v>
      </c>
      <c r="AD160" s="65">
        <v>17.087279680707201</v>
      </c>
      <c r="AE160" s="65"/>
      <c r="AF160" s="65">
        <v>8.1494266046719304</v>
      </c>
      <c r="AG160" s="65">
        <v>0.18561921198112799</v>
      </c>
      <c r="AH160" s="65">
        <v>2.2893036144339098</v>
      </c>
      <c r="AI160" s="65">
        <v>4.1558079126885801</v>
      </c>
      <c r="AJ160" s="65">
        <v>2.2068061868867401</v>
      </c>
      <c r="AK160" s="65">
        <v>6.3729262780187197</v>
      </c>
      <c r="AL160" s="65">
        <v>0.46404802995282002</v>
      </c>
      <c r="AM160" s="65"/>
      <c r="AN160" s="65">
        <v>2.2400000000000002</v>
      </c>
      <c r="AO160" s="65">
        <v>0.3</v>
      </c>
      <c r="AP160" s="65">
        <v>8</v>
      </c>
      <c r="AQ160" s="65">
        <v>2</v>
      </c>
      <c r="AR160" s="65"/>
      <c r="AS160" s="65" t="s">
        <v>113</v>
      </c>
      <c r="AT160" s="65"/>
      <c r="AU160" s="65">
        <v>270</v>
      </c>
      <c r="AV160" s="65"/>
      <c r="AW160" s="65">
        <v>138</v>
      </c>
      <c r="AX160" s="65"/>
      <c r="AY160" s="65"/>
      <c r="AZ160" s="65"/>
      <c r="BA160" s="65">
        <v>123</v>
      </c>
      <c r="BB160" s="65"/>
      <c r="BC160" s="65">
        <v>1882</v>
      </c>
      <c r="BD160" s="65">
        <v>966</v>
      </c>
      <c r="BE160" s="65" t="s">
        <v>113</v>
      </c>
      <c r="BF160" s="65"/>
      <c r="BG160" s="65">
        <v>0.72</v>
      </c>
      <c r="BH160" s="65">
        <v>4.59</v>
      </c>
      <c r="BI160" s="65">
        <v>2.3780000000000001</v>
      </c>
      <c r="BJ160" s="65">
        <v>82.954679776907696</v>
      </c>
      <c r="BK160" s="65">
        <v>22.910453386937998</v>
      </c>
      <c r="BL160" s="65">
        <v>3.3490000000000002</v>
      </c>
      <c r="BM160" s="65"/>
      <c r="BN160" s="65">
        <v>18.4217349846692</v>
      </c>
      <c r="BO160" s="65">
        <v>39.319817953160097</v>
      </c>
      <c r="BP160" s="65"/>
      <c r="BQ160" s="65">
        <v>21.424917115461</v>
      </c>
      <c r="BR160" s="65">
        <v>4.9434911021841996</v>
      </c>
      <c r="BS160" s="65">
        <v>1.28059492373202</v>
      </c>
      <c r="BT160" s="65">
        <v>4.6550892379332396</v>
      </c>
      <c r="BU160" s="65"/>
      <c r="BV160" s="65">
        <v>4.4440932972223397</v>
      </c>
      <c r="BW160" s="65"/>
      <c r="BX160" s="65">
        <v>2.47826606050188</v>
      </c>
      <c r="BY160" s="65"/>
      <c r="BZ160" s="65">
        <v>2.5672983603963</v>
      </c>
      <c r="CA160" s="65">
        <v>0.40219038494586801</v>
      </c>
      <c r="CB160" s="65"/>
      <c r="CC160" s="65"/>
      <c r="CD160" s="65"/>
      <c r="CE160" s="65"/>
      <c r="CF160" s="65"/>
      <c r="CG160" s="65"/>
      <c r="CH160" s="65"/>
      <c r="CI160" s="65"/>
      <c r="CJ160" s="65"/>
      <c r="CK160" s="62" t="s">
        <v>19</v>
      </c>
      <c r="CL160" s="62" t="s">
        <v>1021</v>
      </c>
      <c r="CM160" s="62"/>
      <c r="CN160" s="62"/>
      <c r="CO160" s="62"/>
      <c r="CP160" s="62"/>
      <c r="CQ160" s="62"/>
      <c r="CR160" s="62"/>
      <c r="CS160" s="58" t="s">
        <v>1019</v>
      </c>
    </row>
    <row r="161" spans="1:115" ht="21.75" customHeight="1" x14ac:dyDescent="0.25">
      <c r="A161" s="61" t="s">
        <v>358</v>
      </c>
      <c r="B161" s="58">
        <v>83</v>
      </c>
      <c r="C161" s="58">
        <v>14</v>
      </c>
      <c r="D161" s="116">
        <v>325944.392164352</v>
      </c>
      <c r="E161" s="116">
        <v>6068049.9752397696</v>
      </c>
      <c r="F161" s="62" t="s">
        <v>26</v>
      </c>
      <c r="G161" s="62" t="s">
        <v>359</v>
      </c>
      <c r="H161" s="62" t="s">
        <v>15</v>
      </c>
      <c r="I161" s="62" t="s">
        <v>10</v>
      </c>
      <c r="J161" s="62" t="s">
        <v>27</v>
      </c>
      <c r="K161" s="62"/>
      <c r="L161" s="62" t="s">
        <v>357</v>
      </c>
      <c r="M161" s="62" t="s">
        <v>1184</v>
      </c>
      <c r="N161" s="62"/>
      <c r="O161" s="65">
        <v>11.574</v>
      </c>
      <c r="P161" s="65">
        <v>2.7690000000000001</v>
      </c>
      <c r="Q161" s="122">
        <v>0.14460799999999999</v>
      </c>
      <c r="R161" s="62"/>
      <c r="S161" s="76">
        <v>0.5121</v>
      </c>
      <c r="T161" s="76"/>
      <c r="U161" s="71">
        <v>1885</v>
      </c>
      <c r="V161" s="65">
        <v>2.3057700665124599</v>
      </c>
      <c r="W161" s="65">
        <v>2.0818148373712302</v>
      </c>
      <c r="X161" s="65">
        <v>2.1199545959682085</v>
      </c>
      <c r="Y161" s="62" t="s">
        <v>1027</v>
      </c>
      <c r="Z161" s="62"/>
      <c r="AA161" s="62" t="s">
        <v>1021</v>
      </c>
      <c r="AB161" s="65">
        <v>56.402722517727</v>
      </c>
      <c r="AC161" s="65">
        <v>0.55176576376037201</v>
      </c>
      <c r="AD161" s="65">
        <v>16.971906177888499</v>
      </c>
      <c r="AE161" s="65"/>
      <c r="AF161" s="65">
        <v>8.4068832157781692</v>
      </c>
      <c r="AG161" s="65">
        <v>0.163486152225296</v>
      </c>
      <c r="AH161" s="65">
        <v>3.77039938569588</v>
      </c>
      <c r="AI161" s="65">
        <v>6.8153289708920104</v>
      </c>
      <c r="AJ161" s="65">
        <v>4.3426009184844103</v>
      </c>
      <c r="AK161" s="65">
        <v>2.2888061311541401</v>
      </c>
      <c r="AL161" s="65">
        <v>0.28610076639426701</v>
      </c>
      <c r="AM161" s="65"/>
      <c r="AN161" s="65">
        <v>2.14</v>
      </c>
      <c r="AO161" s="65">
        <v>0.12</v>
      </c>
      <c r="AP161" s="65">
        <v>112</v>
      </c>
      <c r="AQ161" s="65">
        <v>22</v>
      </c>
      <c r="AR161" s="65"/>
      <c r="AS161" s="65" t="s">
        <v>113</v>
      </c>
      <c r="AT161" s="65"/>
      <c r="AU161" s="65">
        <v>121</v>
      </c>
      <c r="AV161" s="65"/>
      <c r="AW161" s="65">
        <v>85</v>
      </c>
      <c r="AX161" s="65"/>
      <c r="AY161" s="65"/>
      <c r="AZ161" s="65"/>
      <c r="BA161" s="65">
        <v>54</v>
      </c>
      <c r="BB161" s="65"/>
      <c r="BC161" s="65">
        <v>661</v>
      </c>
      <c r="BD161" s="65">
        <v>436</v>
      </c>
      <c r="BE161" s="65" t="s">
        <v>113</v>
      </c>
      <c r="BF161" s="65"/>
      <c r="BG161" s="65">
        <v>0.5</v>
      </c>
      <c r="BH161" s="65">
        <v>2.2000000000000002</v>
      </c>
      <c r="BI161" s="65">
        <v>1.78</v>
      </c>
      <c r="BJ161" s="65">
        <v>61.524947863895498</v>
      </c>
      <c r="BK161" s="65">
        <v>16.961109875564201</v>
      </c>
      <c r="BL161" s="65">
        <v>2.125</v>
      </c>
      <c r="BM161" s="65"/>
      <c r="BN161" s="65">
        <v>9.3306023290375109</v>
      </c>
      <c r="BO161" s="65">
        <v>21.4684552271031</v>
      </c>
      <c r="BP161" s="65"/>
      <c r="BQ161" s="65">
        <v>11.2926625700094</v>
      </c>
      <c r="BR161" s="65">
        <v>2.68764850198174</v>
      </c>
      <c r="BS161" s="65">
        <v>0.76278628941062598</v>
      </c>
      <c r="BT161" s="65">
        <v>2.7393872105655199</v>
      </c>
      <c r="BU161" s="65"/>
      <c r="BV161" s="65">
        <v>3.1552825013081498</v>
      </c>
      <c r="BW161" s="65"/>
      <c r="BX161" s="65">
        <v>2.0115061387102702</v>
      </c>
      <c r="BY161" s="65"/>
      <c r="BZ161" s="65">
        <v>2.0637316231442502</v>
      </c>
      <c r="CA161" s="65">
        <v>0.32831986281151398</v>
      </c>
      <c r="CB161" s="65"/>
      <c r="CC161" s="65"/>
      <c r="CD161" s="65"/>
      <c r="CE161" s="65"/>
      <c r="CF161" s="65"/>
      <c r="CG161" s="65"/>
      <c r="CH161" s="65"/>
      <c r="CI161" s="65"/>
      <c r="CJ161" s="65"/>
      <c r="CK161" s="62" t="s">
        <v>19</v>
      </c>
      <c r="CL161" s="62" t="s">
        <v>1021</v>
      </c>
      <c r="CM161" s="62"/>
      <c r="CN161" s="62"/>
      <c r="CO161" s="62"/>
      <c r="CP161" s="62"/>
      <c r="CQ161" s="62"/>
      <c r="CR161" s="62"/>
      <c r="CS161" s="58" t="s">
        <v>1019</v>
      </c>
    </row>
    <row r="162" spans="1:115" ht="21.75" customHeight="1" x14ac:dyDescent="0.25">
      <c r="A162" s="61" t="s">
        <v>360</v>
      </c>
      <c r="B162" s="58">
        <v>83</v>
      </c>
      <c r="C162" s="58">
        <v>14</v>
      </c>
      <c r="D162" s="116">
        <v>324084.34309230599</v>
      </c>
      <c r="E162" s="116">
        <v>6064307.8938921802</v>
      </c>
      <c r="F162" s="62" t="s">
        <v>26</v>
      </c>
      <c r="G162" s="62" t="s">
        <v>361</v>
      </c>
      <c r="H162" s="62" t="s">
        <v>15</v>
      </c>
      <c r="I162" s="62" t="s">
        <v>10</v>
      </c>
      <c r="J162" s="62" t="s">
        <v>27</v>
      </c>
      <c r="K162" s="62"/>
      <c r="L162" s="62" t="s">
        <v>362</v>
      </c>
      <c r="M162" s="62" t="s">
        <v>1183</v>
      </c>
      <c r="N162" s="62"/>
      <c r="O162" s="65">
        <v>9.8829999999999991</v>
      </c>
      <c r="P162" s="65">
        <v>2.4020000000000001</v>
      </c>
      <c r="Q162" s="122">
        <v>0.14691599999999999</v>
      </c>
      <c r="R162" s="62"/>
      <c r="S162" s="76">
        <v>0.51222100000000004</v>
      </c>
      <c r="T162" s="76"/>
      <c r="U162" s="71">
        <v>1890</v>
      </c>
      <c r="V162" s="65">
        <v>2.11207794336462</v>
      </c>
      <c r="W162" s="65">
        <v>1.87282631648261</v>
      </c>
      <c r="X162" s="65">
        <v>3.9628042861933732</v>
      </c>
      <c r="Y162" s="62" t="s">
        <v>1027</v>
      </c>
      <c r="Z162" s="62"/>
      <c r="AA162" s="62" t="s">
        <v>1021</v>
      </c>
      <c r="AB162" s="65">
        <v>59.575029691226199</v>
      </c>
      <c r="AC162" s="65">
        <v>0.437439029201311</v>
      </c>
      <c r="AD162" s="65">
        <v>15.4665942467606</v>
      </c>
      <c r="AE162" s="65"/>
      <c r="AF162" s="65">
        <v>11.3248596519056</v>
      </c>
      <c r="AG162" s="65">
        <v>0.18747386965770499</v>
      </c>
      <c r="AH162" s="65">
        <v>3.7078165332301598</v>
      </c>
      <c r="AI162" s="65">
        <v>5.9470877541416396</v>
      </c>
      <c r="AJ162" s="65">
        <v>1.5726974621285199</v>
      </c>
      <c r="AK162" s="65">
        <v>1.4268844523947499</v>
      </c>
      <c r="AL162" s="65">
        <v>0.35411730935344199</v>
      </c>
      <c r="AM162" s="65"/>
      <c r="AN162" s="65">
        <v>3.59</v>
      </c>
      <c r="AO162" s="65">
        <v>0.24</v>
      </c>
      <c r="AP162" s="65">
        <v>15</v>
      </c>
      <c r="AQ162" s="65">
        <v>2</v>
      </c>
      <c r="AR162" s="65"/>
      <c r="AS162" s="65" t="s">
        <v>113</v>
      </c>
      <c r="AT162" s="65"/>
      <c r="AU162" s="65">
        <v>146</v>
      </c>
      <c r="AV162" s="65"/>
      <c r="AW162" s="65">
        <v>90</v>
      </c>
      <c r="AX162" s="65"/>
      <c r="AY162" s="65"/>
      <c r="AZ162" s="65"/>
      <c r="BA162" s="65">
        <v>23</v>
      </c>
      <c r="BB162" s="65"/>
      <c r="BC162" s="65">
        <v>378</v>
      </c>
      <c r="BD162" s="65">
        <v>437</v>
      </c>
      <c r="BE162" s="65" t="s">
        <v>113</v>
      </c>
      <c r="BF162" s="65"/>
      <c r="BG162" s="65">
        <v>0.62</v>
      </c>
      <c r="BH162" s="65">
        <v>1.94</v>
      </c>
      <c r="BI162" s="65">
        <v>0.72799999999999998</v>
      </c>
      <c r="BJ162" s="65">
        <v>26.4936127432543</v>
      </c>
      <c r="BK162" s="65">
        <v>11.6307923955451</v>
      </c>
      <c r="BL162" s="65">
        <v>0.82299999999999995</v>
      </c>
      <c r="BM162" s="65"/>
      <c r="BN162" s="65">
        <v>6.7215646123863104</v>
      </c>
      <c r="BO162" s="65">
        <v>16.112117524258199</v>
      </c>
      <c r="BP162" s="65"/>
      <c r="BQ162" s="65">
        <v>9.4027602820846692</v>
      </c>
      <c r="BR162" s="65">
        <v>2.4096264920031398</v>
      </c>
      <c r="BS162" s="65">
        <v>0.66599092031931695</v>
      </c>
      <c r="BT162" s="65">
        <v>2.3411828651852198</v>
      </c>
      <c r="BU162" s="65"/>
      <c r="BV162" s="65">
        <v>2.3051704738312999</v>
      </c>
      <c r="BW162" s="65"/>
      <c r="BX162" s="65">
        <v>1.30741521809669</v>
      </c>
      <c r="BY162" s="65"/>
      <c r="BZ162" s="65">
        <v>1.4276870759148801</v>
      </c>
      <c r="CA162" s="65">
        <v>0.21758814643267901</v>
      </c>
      <c r="CB162" s="65"/>
      <c r="CC162" s="65"/>
      <c r="CD162" s="65"/>
      <c r="CE162" s="65"/>
      <c r="CF162" s="65"/>
      <c r="CG162" s="65"/>
      <c r="CH162" s="65"/>
      <c r="CI162" s="65"/>
      <c r="CJ162" s="65"/>
      <c r="CK162" s="62" t="s">
        <v>19</v>
      </c>
      <c r="CL162" s="62" t="s">
        <v>1021</v>
      </c>
      <c r="CM162" s="62"/>
      <c r="CN162" s="62"/>
      <c r="CO162" s="62"/>
      <c r="CP162" s="62"/>
      <c r="CQ162" s="62"/>
      <c r="CR162" s="62"/>
      <c r="CS162" s="58" t="s">
        <v>1019</v>
      </c>
    </row>
    <row r="163" spans="1:115" ht="21.75" customHeight="1" x14ac:dyDescent="0.25">
      <c r="A163" s="64" t="s">
        <v>363</v>
      </c>
      <c r="B163" s="58">
        <v>83</v>
      </c>
      <c r="C163" s="58">
        <v>14</v>
      </c>
      <c r="D163" s="116">
        <v>428882.49736161</v>
      </c>
      <c r="E163" s="116">
        <v>6076615.0103818001</v>
      </c>
      <c r="F163" s="60" t="s">
        <v>73</v>
      </c>
      <c r="H163" s="60" t="s">
        <v>15</v>
      </c>
      <c r="I163" s="60" t="s">
        <v>16</v>
      </c>
      <c r="J163" s="60" t="s">
        <v>46</v>
      </c>
      <c r="K163" s="60" t="s">
        <v>275</v>
      </c>
      <c r="L163" s="60" t="s">
        <v>364</v>
      </c>
      <c r="M163" s="123" t="s">
        <v>1182</v>
      </c>
      <c r="O163" s="60">
        <v>4.4800000000000004</v>
      </c>
      <c r="P163" s="60">
        <v>1.099</v>
      </c>
      <c r="Q163" s="124">
        <v>0.14832000000000001</v>
      </c>
      <c r="S163" s="125">
        <v>0.51220100000000002</v>
      </c>
      <c r="T163" s="125"/>
      <c r="U163" s="83">
        <v>1890</v>
      </c>
      <c r="V163" s="63">
        <v>2.2031159754721501</v>
      </c>
      <c r="W163" s="63">
        <v>1.96117076944618</v>
      </c>
      <c r="X163" s="63">
        <v>3.2285314814757657</v>
      </c>
      <c r="Y163" s="60" t="s">
        <v>1027</v>
      </c>
      <c r="AA163" s="62" t="s">
        <v>1021</v>
      </c>
      <c r="AB163" s="63">
        <v>57.8813957430079</v>
      </c>
      <c r="AC163" s="63">
        <v>0.47973769444655201</v>
      </c>
      <c r="AD163" s="63">
        <v>15.8313439167362</v>
      </c>
      <c r="AE163" s="63"/>
      <c r="AF163" s="63">
        <v>10.0074659700152</v>
      </c>
      <c r="AG163" s="63">
        <v>0.16686528502488801</v>
      </c>
      <c r="AH163" s="63">
        <v>3.02443329107609</v>
      </c>
      <c r="AI163" s="63">
        <v>11.096541454155</v>
      </c>
      <c r="AJ163" s="63">
        <v>1.12634067391799</v>
      </c>
      <c r="AK163" s="63">
        <v>0.344159650363831</v>
      </c>
      <c r="AL163" s="63">
        <v>4.1716321256221899E-2</v>
      </c>
      <c r="AM163" s="63"/>
      <c r="AN163" s="63">
        <v>1.25</v>
      </c>
      <c r="AO163" s="63">
        <v>1.66</v>
      </c>
      <c r="AP163" s="63">
        <v>20</v>
      </c>
      <c r="AQ163" s="63">
        <v>9</v>
      </c>
      <c r="AR163" s="63"/>
      <c r="AS163" s="63"/>
      <c r="AT163" s="63">
        <v>351</v>
      </c>
      <c r="AU163" s="63">
        <v>117</v>
      </c>
      <c r="AV163" s="63"/>
      <c r="AW163" s="63">
        <v>131</v>
      </c>
      <c r="AX163" s="63"/>
      <c r="AY163" s="63"/>
      <c r="AZ163" s="63"/>
      <c r="BA163" s="63"/>
      <c r="BB163" s="63"/>
      <c r="BC163" s="63">
        <v>94</v>
      </c>
      <c r="BD163" s="63">
        <v>175</v>
      </c>
      <c r="BE163" s="63"/>
      <c r="BF163" s="63"/>
      <c r="BG163" s="63">
        <v>0.94</v>
      </c>
      <c r="BH163" s="63"/>
      <c r="BI163" s="63">
        <v>0.7</v>
      </c>
      <c r="BJ163" s="63">
        <v>16</v>
      </c>
      <c r="BK163" s="63">
        <v>18</v>
      </c>
      <c r="BL163" s="63">
        <v>0.53</v>
      </c>
      <c r="BM163" s="63"/>
      <c r="BN163" s="63">
        <v>3.97</v>
      </c>
      <c r="BO163" s="63">
        <v>10.6</v>
      </c>
      <c r="BP163" s="63"/>
      <c r="BQ163" s="63">
        <v>5.0999999999999996</v>
      </c>
      <c r="BR163" s="63">
        <v>1.21</v>
      </c>
      <c r="BS163" s="63">
        <v>0.49</v>
      </c>
      <c r="BT163" s="63"/>
      <c r="BU163" s="63"/>
      <c r="BV163" s="63">
        <v>1.29</v>
      </c>
      <c r="BW163" s="63"/>
      <c r="BX163" s="63"/>
      <c r="BY163" s="63"/>
      <c r="BZ163" s="63">
        <v>0.57999999999999996</v>
      </c>
      <c r="CA163" s="63">
        <v>0.16</v>
      </c>
      <c r="CB163" s="63"/>
      <c r="CC163" s="63"/>
      <c r="CD163" s="63"/>
      <c r="CE163" s="63"/>
      <c r="CF163" s="63"/>
      <c r="CG163" s="63"/>
      <c r="CH163" s="63"/>
      <c r="CI163" s="63"/>
      <c r="CJ163" s="63"/>
      <c r="CK163" s="60" t="s">
        <v>66</v>
      </c>
      <c r="CL163" s="62" t="s">
        <v>1021</v>
      </c>
      <c r="CS163" s="58" t="s">
        <v>1019</v>
      </c>
    </row>
    <row r="164" spans="1:115" ht="21.75" customHeight="1" x14ac:dyDescent="0.25">
      <c r="A164" s="61" t="s">
        <v>365</v>
      </c>
      <c r="B164" s="58">
        <v>83</v>
      </c>
      <c r="C164" s="58">
        <v>14</v>
      </c>
      <c r="D164" s="116">
        <v>392311.04163377598</v>
      </c>
      <c r="E164" s="116">
        <v>6093392.5871250797</v>
      </c>
      <c r="F164" s="62" t="s">
        <v>42</v>
      </c>
      <c r="G164" s="62" t="s">
        <v>366</v>
      </c>
      <c r="H164" s="62" t="s">
        <v>9</v>
      </c>
      <c r="I164" s="62" t="s">
        <v>10</v>
      </c>
      <c r="J164" s="62" t="s">
        <v>22</v>
      </c>
      <c r="K164" s="62"/>
      <c r="L164" s="62" t="s">
        <v>163</v>
      </c>
      <c r="M164" s="62" t="s">
        <v>367</v>
      </c>
      <c r="N164" s="62"/>
      <c r="O164" s="65">
        <v>12.31</v>
      </c>
      <c r="P164" s="65">
        <v>1.879</v>
      </c>
      <c r="Q164" s="122">
        <v>9.2254000000000003E-2</v>
      </c>
      <c r="R164" s="62"/>
      <c r="S164" s="76">
        <v>0.51145799999999997</v>
      </c>
      <c r="T164" s="76"/>
      <c r="U164" s="71">
        <v>1840</v>
      </c>
      <c r="V164" s="65">
        <v>2.11544775698176</v>
      </c>
      <c r="W164" s="65">
        <v>1.9917156876439801</v>
      </c>
      <c r="X164" s="65">
        <v>1.6551295819714591</v>
      </c>
      <c r="Y164" s="62" t="s">
        <v>1060</v>
      </c>
      <c r="Z164" s="62"/>
      <c r="AA164" s="62" t="s">
        <v>1019</v>
      </c>
      <c r="AB164" s="65">
        <v>69.408996582031307</v>
      </c>
      <c r="AC164" s="65">
        <v>0.30399999022483798</v>
      </c>
      <c r="AD164" s="65">
        <v>15.53600025177</v>
      </c>
      <c r="AE164" s="65">
        <v>1.10300004482269</v>
      </c>
      <c r="AF164" s="65">
        <v>1.1000000238418599</v>
      </c>
      <c r="AG164" s="65">
        <v>3.9999999105930301E-2</v>
      </c>
      <c r="AH164" s="65">
        <v>0.86199998855590798</v>
      </c>
      <c r="AI164" s="65">
        <v>2.6860001087188698</v>
      </c>
      <c r="AJ164" s="65">
        <v>4.9860000610351598</v>
      </c>
      <c r="AK164" s="65">
        <v>2.1949999332428001</v>
      </c>
      <c r="AL164" s="65">
        <v>7.9999998211860698E-2</v>
      </c>
      <c r="AM164" s="65">
        <v>0.72699999809265103</v>
      </c>
      <c r="AN164" s="65"/>
      <c r="AO164" s="65"/>
      <c r="AP164" s="65">
        <v>27.2399005889893</v>
      </c>
      <c r="AQ164" s="65">
        <v>4.3071999549865696</v>
      </c>
      <c r="AR164" s="65">
        <v>0</v>
      </c>
      <c r="AS164" s="65">
        <v>0</v>
      </c>
      <c r="AT164" s="65">
        <v>26.937099456787099</v>
      </c>
      <c r="AU164" s="65">
        <v>0</v>
      </c>
      <c r="AV164" s="65">
        <v>8.5599002838134801</v>
      </c>
      <c r="AW164" s="65">
        <v>40.331001281738303</v>
      </c>
      <c r="AX164" s="65">
        <v>0</v>
      </c>
      <c r="AY164" s="65">
        <v>0</v>
      </c>
      <c r="AZ164" s="65">
        <v>32.2901000976563</v>
      </c>
      <c r="BA164" s="65">
        <v>39.208698272705099</v>
      </c>
      <c r="BB164" s="65">
        <v>0</v>
      </c>
      <c r="BC164" s="65">
        <v>687.82751464843795</v>
      </c>
      <c r="BD164" s="65">
        <v>577.961181640625</v>
      </c>
      <c r="BE164" s="65">
        <v>0</v>
      </c>
      <c r="BF164" s="65">
        <v>20.505199432373001</v>
      </c>
      <c r="BG164" s="65">
        <v>0.17399999499321001</v>
      </c>
      <c r="BH164" s="65">
        <v>3.8882000446319598</v>
      </c>
      <c r="BI164" s="65">
        <v>3.40689992904663</v>
      </c>
      <c r="BJ164" s="65">
        <v>110.512802124023</v>
      </c>
      <c r="BK164" s="65">
        <v>3.0601999759674099</v>
      </c>
      <c r="BL164" s="65">
        <v>3.5244998931884801</v>
      </c>
      <c r="BM164" s="65">
        <v>0</v>
      </c>
      <c r="BN164" s="65">
        <v>16.666099548339801</v>
      </c>
      <c r="BO164" s="65">
        <v>31.359199523925799</v>
      </c>
      <c r="BP164" s="65">
        <v>3.3903999328613299</v>
      </c>
      <c r="BQ164" s="65">
        <v>11.605899810791</v>
      </c>
      <c r="BR164" s="65">
        <v>1.90160000324249</v>
      </c>
      <c r="BS164" s="65">
        <v>0.50900000333786</v>
      </c>
      <c r="BT164" s="65">
        <v>1.2926000356674201</v>
      </c>
      <c r="BU164" s="65">
        <v>0.14380000531673401</v>
      </c>
      <c r="BV164" s="65">
        <v>0.82700002193450906</v>
      </c>
      <c r="BW164" s="65">
        <v>0.14759999513626099</v>
      </c>
      <c r="BX164" s="65">
        <v>0.396100014448166</v>
      </c>
      <c r="BY164" s="65">
        <v>6.1200000345706898E-2</v>
      </c>
      <c r="BZ164" s="65">
        <v>0.40779998898506198</v>
      </c>
      <c r="CA164" s="65">
        <v>6.8000003695488004E-2</v>
      </c>
      <c r="CB164" s="65"/>
      <c r="CC164" s="65"/>
      <c r="CD164" s="65"/>
      <c r="CE164" s="65"/>
      <c r="CF164" s="65"/>
      <c r="CG164" s="65"/>
      <c r="CH164" s="65"/>
      <c r="CI164" s="65"/>
      <c r="CJ164" s="65"/>
      <c r="CK164" s="62" t="s">
        <v>19</v>
      </c>
      <c r="CL164" s="62" t="s">
        <v>1022</v>
      </c>
      <c r="CM164" s="62"/>
      <c r="CN164" s="62"/>
      <c r="CO164" s="62"/>
      <c r="CP164" s="62"/>
      <c r="CQ164" s="62"/>
      <c r="CR164" s="62"/>
      <c r="CS164" s="58" t="s">
        <v>1019</v>
      </c>
    </row>
    <row r="165" spans="1:115" ht="21.75" customHeight="1" x14ac:dyDescent="0.25">
      <c r="A165" s="61" t="s">
        <v>368</v>
      </c>
      <c r="B165" s="58">
        <v>83</v>
      </c>
      <c r="C165" s="58">
        <v>14</v>
      </c>
      <c r="D165" s="116">
        <v>382620.85693309101</v>
      </c>
      <c r="E165" s="116">
        <v>6081802.4466192396</v>
      </c>
      <c r="F165" s="62" t="s">
        <v>42</v>
      </c>
      <c r="G165" s="62" t="s">
        <v>102</v>
      </c>
      <c r="H165" s="62" t="s">
        <v>9</v>
      </c>
      <c r="I165" s="62" t="s">
        <v>10</v>
      </c>
      <c r="J165" s="62" t="s">
        <v>11</v>
      </c>
      <c r="K165" s="62"/>
      <c r="L165" s="62" t="s">
        <v>369</v>
      </c>
      <c r="M165" s="62" t="s">
        <v>370</v>
      </c>
      <c r="N165" s="62"/>
      <c r="O165" s="65">
        <v>7.54</v>
      </c>
      <c r="P165" s="65">
        <v>1.52</v>
      </c>
      <c r="Q165" s="122">
        <v>0.12046999999999999</v>
      </c>
      <c r="R165" s="62"/>
      <c r="S165" s="76">
        <v>0.51179699999999995</v>
      </c>
      <c r="T165" s="76">
        <v>3.0000000000000001E-5</v>
      </c>
      <c r="U165" s="71">
        <v>1864</v>
      </c>
      <c r="V165" s="65">
        <v>2.2028282624353399</v>
      </c>
      <c r="W165" s="65">
        <v>2.03912991763278</v>
      </c>
      <c r="X165" s="65">
        <v>1.8418081312798176</v>
      </c>
      <c r="Y165" s="62" t="s">
        <v>1060</v>
      </c>
      <c r="Z165" s="62"/>
      <c r="AA165" s="62" t="s">
        <v>1019</v>
      </c>
      <c r="AB165" s="65">
        <v>65.752998352050795</v>
      </c>
      <c r="AC165" s="65">
        <v>0.31600001454353299</v>
      </c>
      <c r="AD165" s="65">
        <v>16.927000045776399</v>
      </c>
      <c r="AE165" s="65">
        <v>2.0390000343322798</v>
      </c>
      <c r="AF165" s="65">
        <v>0.94999998807907104</v>
      </c>
      <c r="AG165" s="65">
        <v>5.4999999701976797E-2</v>
      </c>
      <c r="AH165" s="65">
        <v>1.2469999790191699</v>
      </c>
      <c r="AI165" s="65">
        <v>4.7020001411437997</v>
      </c>
      <c r="AJ165" s="65">
        <v>4.65199995040894</v>
      </c>
      <c r="AK165" s="65">
        <v>1.2220000028610201</v>
      </c>
      <c r="AL165" s="65">
        <v>0.10000000149011599</v>
      </c>
      <c r="AM165" s="65">
        <v>0.96700000762939498</v>
      </c>
      <c r="AN165" s="65"/>
      <c r="AO165" s="65"/>
      <c r="AP165" s="65">
        <v>8.1578998565673793</v>
      </c>
      <c r="AQ165" s="65">
        <v>0</v>
      </c>
      <c r="AR165" s="65">
        <v>0</v>
      </c>
      <c r="AS165" s="65">
        <v>0</v>
      </c>
      <c r="AT165" s="65">
        <v>53.390201568603501</v>
      </c>
      <c r="AU165" s="65">
        <v>0</v>
      </c>
      <c r="AV165" s="65">
        <v>0</v>
      </c>
      <c r="AW165" s="65">
        <v>31.001300811767599</v>
      </c>
      <c r="AX165" s="65">
        <v>0</v>
      </c>
      <c r="AY165" s="65">
        <v>0</v>
      </c>
      <c r="AZ165" s="65">
        <v>21.269599914550799</v>
      </c>
      <c r="BA165" s="65">
        <v>17.0960998535156</v>
      </c>
      <c r="BB165" s="65">
        <v>0</v>
      </c>
      <c r="BC165" s="65">
        <v>484.53448486328102</v>
      </c>
      <c r="BD165" s="65">
        <v>567.57708740234398</v>
      </c>
      <c r="BE165" s="65">
        <v>0</v>
      </c>
      <c r="BF165" s="65">
        <v>18.180599212646499</v>
      </c>
      <c r="BG165" s="65">
        <v>2.80909991264343</v>
      </c>
      <c r="BH165" s="65">
        <v>2.5903000831603999</v>
      </c>
      <c r="BI165" s="65">
        <v>2.3868000507354701</v>
      </c>
      <c r="BJ165" s="65">
        <v>59.098899841308601</v>
      </c>
      <c r="BK165" s="65">
        <v>3.8877000808715798</v>
      </c>
      <c r="BL165" s="65">
        <v>1.3805999755859399</v>
      </c>
      <c r="BM165" s="65">
        <v>0</v>
      </c>
      <c r="BN165" s="65">
        <v>8.4732999801635707</v>
      </c>
      <c r="BO165" s="65">
        <v>18.019599914550799</v>
      </c>
      <c r="BP165" s="65">
        <v>2.1867001056671098</v>
      </c>
      <c r="BQ165" s="65">
        <v>8.7402000427246094</v>
      </c>
      <c r="BR165" s="65">
        <v>1.7694000005721999</v>
      </c>
      <c r="BS165" s="65">
        <v>0.56300002336502097</v>
      </c>
      <c r="BT165" s="65">
        <v>1.3630000352859499</v>
      </c>
      <c r="BU165" s="65">
        <v>0.158999994397163</v>
      </c>
      <c r="BV165" s="65">
        <v>0.90490001440048196</v>
      </c>
      <c r="BW165" s="65">
        <v>0.15919999778270699</v>
      </c>
      <c r="BX165" s="65">
        <v>0.43020001053810097</v>
      </c>
      <c r="BY165" s="65">
        <v>5.4200001060962698E-2</v>
      </c>
      <c r="BZ165" s="65">
        <v>0.40220001339912398</v>
      </c>
      <c r="CA165" s="65">
        <v>5.99000006914139E-2</v>
      </c>
      <c r="CB165" s="65"/>
      <c r="CC165" s="65"/>
      <c r="CD165" s="65"/>
      <c r="CE165" s="65"/>
      <c r="CF165" s="65"/>
      <c r="CG165" s="65"/>
      <c r="CH165" s="65"/>
      <c r="CI165" s="65"/>
      <c r="CJ165" s="65"/>
      <c r="CK165" s="62" t="s">
        <v>19</v>
      </c>
      <c r="CL165" s="62" t="s">
        <v>1022</v>
      </c>
      <c r="CM165" s="62"/>
      <c r="CN165" s="62"/>
      <c r="CO165" s="62"/>
      <c r="CP165" s="62"/>
      <c r="CQ165" s="62"/>
      <c r="CR165" s="62"/>
      <c r="CS165" s="58" t="s">
        <v>1019</v>
      </c>
    </row>
    <row r="166" spans="1:115" ht="21.75" customHeight="1" x14ac:dyDescent="0.25">
      <c r="A166" s="61" t="s">
        <v>371</v>
      </c>
      <c r="B166" s="58">
        <v>83</v>
      </c>
      <c r="C166" s="58">
        <v>14</v>
      </c>
      <c r="D166" s="116">
        <v>322782.33475201402</v>
      </c>
      <c r="E166" s="116">
        <v>6062222.84553752</v>
      </c>
      <c r="F166" s="62" t="s">
        <v>26</v>
      </c>
      <c r="G166" s="62" t="s">
        <v>52</v>
      </c>
      <c r="H166" s="62" t="s">
        <v>9</v>
      </c>
      <c r="I166" s="62" t="s">
        <v>10</v>
      </c>
      <c r="J166" s="62" t="s">
        <v>53</v>
      </c>
      <c r="K166" s="62"/>
      <c r="L166" s="62" t="s">
        <v>54</v>
      </c>
      <c r="M166" s="62" t="s">
        <v>1181</v>
      </c>
      <c r="N166" s="62"/>
      <c r="O166" s="65">
        <v>45.673999999999999</v>
      </c>
      <c r="P166" s="65">
        <v>7.6909999999999998</v>
      </c>
      <c r="Q166" s="122">
        <v>0.101757</v>
      </c>
      <c r="R166" s="62"/>
      <c r="S166" s="76">
        <v>0.5111</v>
      </c>
      <c r="T166" s="76"/>
      <c r="U166" s="71">
        <v>2497</v>
      </c>
      <c r="V166" s="65">
        <v>2.7741824552555001</v>
      </c>
      <c r="W166" s="65">
        <v>2.6655778202620399</v>
      </c>
      <c r="X166" s="65">
        <v>0.49439051653985422</v>
      </c>
      <c r="Y166" s="62" t="s">
        <v>1027</v>
      </c>
      <c r="Z166" s="62"/>
      <c r="AA166" s="62" t="s">
        <v>1020</v>
      </c>
      <c r="AB166" s="65">
        <v>75.819101043448796</v>
      </c>
      <c r="AC166" s="65">
        <v>0.16174741555935701</v>
      </c>
      <c r="AD166" s="65">
        <v>12.697172121409601</v>
      </c>
      <c r="AE166" s="65"/>
      <c r="AF166" s="65">
        <v>1.52817340746325</v>
      </c>
      <c r="AG166" s="65">
        <v>2.83057977228875E-2</v>
      </c>
      <c r="AH166" s="65">
        <v>0.96037527988368399</v>
      </c>
      <c r="AI166" s="65">
        <v>0.86939235863154596</v>
      </c>
      <c r="AJ166" s="65">
        <v>3.43713258063634</v>
      </c>
      <c r="AK166" s="65">
        <v>4.4480539278823299</v>
      </c>
      <c r="AL166" s="65">
        <v>5.0546067362299198E-2</v>
      </c>
      <c r="AM166" s="65"/>
      <c r="AN166" s="65"/>
      <c r="AO166" s="65"/>
      <c r="AP166" s="65">
        <v>8.89</v>
      </c>
      <c r="AQ166" s="65">
        <v>2.2000000000000002</v>
      </c>
      <c r="AR166" s="65"/>
      <c r="AS166" s="65">
        <v>3.39</v>
      </c>
      <c r="AT166" s="65">
        <v>6.32</v>
      </c>
      <c r="AU166" s="65"/>
      <c r="AV166" s="65">
        <v>18.78</v>
      </c>
      <c r="AW166" s="65"/>
      <c r="AX166" s="65"/>
      <c r="AY166" s="65"/>
      <c r="AZ166" s="65"/>
      <c r="BA166" s="65">
        <v>84.16</v>
      </c>
      <c r="BB166" s="65">
        <v>0.27</v>
      </c>
      <c r="BC166" s="65">
        <v>551</v>
      </c>
      <c r="BD166" s="65">
        <v>72.099999999999994</v>
      </c>
      <c r="BE166" s="65">
        <v>13.21</v>
      </c>
      <c r="BF166" s="65"/>
      <c r="BG166" s="65">
        <v>1.55</v>
      </c>
      <c r="BH166" s="65">
        <v>15.8</v>
      </c>
      <c r="BI166" s="65">
        <v>5.95</v>
      </c>
      <c r="BJ166" s="65">
        <v>156.6</v>
      </c>
      <c r="BK166" s="65">
        <v>25.56</v>
      </c>
      <c r="BL166" s="65">
        <v>48.42</v>
      </c>
      <c r="BM166" s="65"/>
      <c r="BN166" s="65">
        <v>67.23</v>
      </c>
      <c r="BO166" s="65">
        <v>132.1</v>
      </c>
      <c r="BP166" s="65"/>
      <c r="BQ166" s="65">
        <v>45.69</v>
      </c>
      <c r="BR166" s="65">
        <v>7.58</v>
      </c>
      <c r="BS166" s="65">
        <v>0.65</v>
      </c>
      <c r="BT166" s="65">
        <v>6.03</v>
      </c>
      <c r="BU166" s="65"/>
      <c r="BV166" s="65">
        <v>5.51</v>
      </c>
      <c r="BW166" s="65"/>
      <c r="BX166" s="65">
        <v>2.98</v>
      </c>
      <c r="BY166" s="65"/>
      <c r="BZ166" s="65">
        <v>3.26</v>
      </c>
      <c r="CA166" s="65">
        <v>0.54</v>
      </c>
      <c r="CB166" s="65"/>
      <c r="CC166" s="65"/>
      <c r="CD166" s="65"/>
      <c r="CE166" s="65"/>
      <c r="CF166" s="65"/>
      <c r="CG166" s="65"/>
      <c r="CH166" s="65"/>
      <c r="CI166" s="65"/>
      <c r="CJ166" s="65"/>
      <c r="CK166" s="62" t="s">
        <v>19</v>
      </c>
      <c r="CL166" s="62" t="s">
        <v>1022</v>
      </c>
      <c r="CM166" s="62"/>
      <c r="CN166" s="62"/>
      <c r="CO166" s="62"/>
      <c r="CP166" s="62"/>
      <c r="CQ166" s="62"/>
      <c r="CR166" s="62"/>
      <c r="CS166" s="58" t="s">
        <v>1019</v>
      </c>
    </row>
    <row r="167" spans="1:115" ht="21.75" customHeight="1" x14ac:dyDescent="0.25">
      <c r="A167" s="61" t="s">
        <v>372</v>
      </c>
      <c r="B167" s="58">
        <v>83</v>
      </c>
      <c r="C167" s="58">
        <v>14</v>
      </c>
      <c r="D167" s="116">
        <v>392700.80376000202</v>
      </c>
      <c r="E167" s="116">
        <v>6085962.4141715597</v>
      </c>
      <c r="F167" s="62" t="s">
        <v>42</v>
      </c>
      <c r="G167" s="62" t="s">
        <v>373</v>
      </c>
      <c r="H167" s="62" t="s">
        <v>9</v>
      </c>
      <c r="I167" s="62" t="s">
        <v>10</v>
      </c>
      <c r="J167" s="62" t="s">
        <v>11</v>
      </c>
      <c r="K167" s="62"/>
      <c r="L167" s="62" t="s">
        <v>163</v>
      </c>
      <c r="M167" s="62" t="s">
        <v>374</v>
      </c>
      <c r="N167" s="62"/>
      <c r="O167" s="65">
        <v>12.74</v>
      </c>
      <c r="P167" s="65">
        <v>2.476</v>
      </c>
      <c r="Q167" s="122">
        <v>0.117497</v>
      </c>
      <c r="R167" s="62"/>
      <c r="S167" s="76">
        <v>0.51174500000000001</v>
      </c>
      <c r="T167" s="76"/>
      <c r="U167" s="71">
        <v>1888</v>
      </c>
      <c r="V167" s="65">
        <v>2.2166959635333501</v>
      </c>
      <c r="W167" s="65">
        <v>2.0590901005963702</v>
      </c>
      <c r="X167" s="65">
        <v>1.7532404573053224</v>
      </c>
      <c r="Y167" s="62" t="s">
        <v>1060</v>
      </c>
      <c r="Z167" s="62"/>
      <c r="AA167" s="62" t="s">
        <v>1019</v>
      </c>
      <c r="AB167" s="65">
        <v>65.073997497558594</v>
      </c>
      <c r="AC167" s="65">
        <v>0.462000012397766</v>
      </c>
      <c r="AD167" s="65">
        <v>16.968999862670898</v>
      </c>
      <c r="AE167" s="65">
        <v>1.0789999961853001</v>
      </c>
      <c r="AF167" s="65">
        <v>2.7000000476837198</v>
      </c>
      <c r="AG167" s="65">
        <v>5.9999998658895499E-2</v>
      </c>
      <c r="AH167" s="65">
        <v>1.5820000171661399</v>
      </c>
      <c r="AI167" s="65">
        <v>5.3810000419616699</v>
      </c>
      <c r="AJ167" s="65">
        <v>4.0300002098083496</v>
      </c>
      <c r="AK167" s="65">
        <v>1.3719999790191699</v>
      </c>
      <c r="AL167" s="65">
        <v>0.140000000596046</v>
      </c>
      <c r="AM167" s="65">
        <v>0.55099999904632602</v>
      </c>
      <c r="AN167" s="65"/>
      <c r="AO167" s="65"/>
      <c r="AP167" s="65">
        <v>14.6014003753662</v>
      </c>
      <c r="AQ167" s="65">
        <v>0</v>
      </c>
      <c r="AR167" s="65">
        <v>0</v>
      </c>
      <c r="AS167" s="65">
        <v>13.741299629211399</v>
      </c>
      <c r="AT167" s="65">
        <v>65.094398498535199</v>
      </c>
      <c r="AU167" s="65">
        <v>15.5783996582031</v>
      </c>
      <c r="AV167" s="65">
        <v>7.57560014724731</v>
      </c>
      <c r="AW167" s="65">
        <v>51.199901580810497</v>
      </c>
      <c r="AX167" s="65">
        <v>0</v>
      </c>
      <c r="AY167" s="65">
        <v>0</v>
      </c>
      <c r="AZ167" s="65">
        <v>63.660301208496101</v>
      </c>
      <c r="BA167" s="65">
        <v>36.301601409912102</v>
      </c>
      <c r="BB167" s="65">
        <v>0</v>
      </c>
      <c r="BC167" s="65">
        <v>405.31829833984398</v>
      </c>
      <c r="BD167" s="65">
        <v>349.06069946289102</v>
      </c>
      <c r="BE167" s="65">
        <v>0</v>
      </c>
      <c r="BF167" s="65">
        <v>18.626499176025401</v>
      </c>
      <c r="BG167" s="65">
        <v>0.28670001029968301</v>
      </c>
      <c r="BH167" s="65">
        <v>4.6454000473022496</v>
      </c>
      <c r="BI167" s="65">
        <v>3.3057000637054399</v>
      </c>
      <c r="BJ167" s="65">
        <v>114.24420166015599</v>
      </c>
      <c r="BK167" s="65">
        <v>6.4924001693725604</v>
      </c>
      <c r="BL167" s="65">
        <v>4.2026000022888201</v>
      </c>
      <c r="BM167" s="65">
        <v>0</v>
      </c>
      <c r="BN167" s="65">
        <v>15.8493995666504</v>
      </c>
      <c r="BO167" s="65">
        <v>29.196699142456101</v>
      </c>
      <c r="BP167" s="65">
        <v>3.3315000534057599</v>
      </c>
      <c r="BQ167" s="65">
        <v>12.736300468444799</v>
      </c>
      <c r="BR167" s="65">
        <v>2.3629000186920202</v>
      </c>
      <c r="BS167" s="65">
        <v>0.75050002336502097</v>
      </c>
      <c r="BT167" s="65">
        <v>2.09369993209839</v>
      </c>
      <c r="BU167" s="65">
        <v>0.267899990081787</v>
      </c>
      <c r="BV167" s="65">
        <v>1.62100005149841</v>
      </c>
      <c r="BW167" s="65">
        <v>0.289099991321564</v>
      </c>
      <c r="BX167" s="65">
        <v>0.78750002384185802</v>
      </c>
      <c r="BY167" s="65">
        <v>0.101599998772144</v>
      </c>
      <c r="BZ167" s="65">
        <v>0.60329997539520297</v>
      </c>
      <c r="CA167" s="65">
        <v>9.1899998486041995E-2</v>
      </c>
      <c r="CB167" s="65"/>
      <c r="CC167" s="65"/>
      <c r="CD167" s="65"/>
      <c r="CE167" s="65"/>
      <c r="CF167" s="65"/>
      <c r="CG167" s="65"/>
      <c r="CH167" s="65"/>
      <c r="CI167" s="65"/>
      <c r="CJ167" s="65"/>
      <c r="CK167" s="62" t="s">
        <v>19</v>
      </c>
      <c r="CL167" s="62" t="s">
        <v>1022</v>
      </c>
      <c r="CM167" s="62"/>
      <c r="CN167" s="62"/>
      <c r="CO167" s="62"/>
      <c r="CP167" s="62"/>
      <c r="CQ167" s="62"/>
      <c r="CR167" s="62"/>
      <c r="CS167" s="58" t="s">
        <v>1019</v>
      </c>
      <c r="CT167" s="62"/>
      <c r="CU167" s="62"/>
      <c r="CV167" s="62"/>
      <c r="CW167" s="62"/>
      <c r="CX167" s="62"/>
      <c r="CY167" s="62"/>
      <c r="CZ167" s="62"/>
      <c r="DA167" s="62"/>
      <c r="DB167" s="62"/>
      <c r="DC167" s="62"/>
      <c r="DD167" s="62"/>
      <c r="DE167" s="62"/>
      <c r="DF167" s="62"/>
      <c r="DG167" s="62"/>
      <c r="DH167" s="62"/>
      <c r="DI167" s="62"/>
      <c r="DJ167" s="62"/>
      <c r="DK167" s="62"/>
    </row>
    <row r="168" spans="1:115" ht="21.75" customHeight="1" x14ac:dyDescent="0.25">
      <c r="A168" s="61" t="s">
        <v>375</v>
      </c>
      <c r="B168" s="58">
        <v>83</v>
      </c>
      <c r="C168" s="58">
        <v>14</v>
      </c>
      <c r="D168" s="116">
        <v>327472.36412889499</v>
      </c>
      <c r="E168" s="116">
        <v>6069332.98025278</v>
      </c>
      <c r="F168" s="62" t="s">
        <v>26</v>
      </c>
      <c r="G168" s="62" t="s">
        <v>376</v>
      </c>
      <c r="H168" s="62" t="s">
        <v>9</v>
      </c>
      <c r="I168" s="62" t="s">
        <v>10</v>
      </c>
      <c r="J168" s="62" t="s">
        <v>53</v>
      </c>
      <c r="K168" s="62"/>
      <c r="L168" s="62" t="s">
        <v>377</v>
      </c>
      <c r="M168" s="62" t="s">
        <v>742</v>
      </c>
      <c r="N168" s="62"/>
      <c r="O168" s="65">
        <v>55.36</v>
      </c>
      <c r="P168" s="65">
        <v>9.2840000000000007</v>
      </c>
      <c r="Q168" s="122">
        <v>0.101359</v>
      </c>
      <c r="R168" s="62"/>
      <c r="S168" s="76">
        <v>0.51109800000000005</v>
      </c>
      <c r="T168" s="76"/>
      <c r="U168" s="71">
        <v>2518</v>
      </c>
      <c r="V168" s="65">
        <v>2.7671208294323</v>
      </c>
      <c r="W168" s="65">
        <v>2.6586141278458202</v>
      </c>
      <c r="X168" s="65">
        <v>0.84511344318118942</v>
      </c>
      <c r="Y168" s="62" t="s">
        <v>1027</v>
      </c>
      <c r="Z168" s="62"/>
      <c r="AA168" s="62" t="s">
        <v>1020</v>
      </c>
      <c r="AB168" s="65">
        <v>74.414181362741004</v>
      </c>
      <c r="AC168" s="65">
        <v>0.23870657898787201</v>
      </c>
      <c r="AD168" s="65">
        <v>12.786369796219899</v>
      </c>
      <c r="AE168" s="65"/>
      <c r="AF168" s="65">
        <v>1.8583846858645301</v>
      </c>
      <c r="AG168" s="65">
        <v>3.3211350120051802E-2</v>
      </c>
      <c r="AH168" s="65">
        <v>1.2558041764144601</v>
      </c>
      <c r="AI168" s="65">
        <v>2.0134381010281399</v>
      </c>
      <c r="AJ168" s="65">
        <v>3.4041633873053101</v>
      </c>
      <c r="AK168" s="65">
        <v>3.9438478267561501</v>
      </c>
      <c r="AL168" s="65">
        <v>5.1892734562580901E-2</v>
      </c>
      <c r="AM168" s="65"/>
      <c r="AN168" s="65"/>
      <c r="AO168" s="65"/>
      <c r="AP168" s="65">
        <v>12.75</v>
      </c>
      <c r="AQ168" s="65">
        <v>1.96</v>
      </c>
      <c r="AR168" s="65"/>
      <c r="AS168" s="65">
        <v>5.74</v>
      </c>
      <c r="AT168" s="65">
        <v>8.99</v>
      </c>
      <c r="AU168" s="65"/>
      <c r="AV168" s="65">
        <v>7.64</v>
      </c>
      <c r="AW168" s="65"/>
      <c r="AX168" s="65"/>
      <c r="AY168" s="65"/>
      <c r="AZ168" s="65"/>
      <c r="BA168" s="65">
        <v>159.03</v>
      </c>
      <c r="BB168" s="65">
        <v>0.76</v>
      </c>
      <c r="BC168" s="65">
        <v>290</v>
      </c>
      <c r="BD168" s="65">
        <v>65.3</v>
      </c>
      <c r="BE168" s="65">
        <v>3.17</v>
      </c>
      <c r="BF168" s="65"/>
      <c r="BG168" s="65">
        <v>1.72</v>
      </c>
      <c r="BH168" s="65">
        <v>14.69</v>
      </c>
      <c r="BI168" s="65">
        <v>8.75</v>
      </c>
      <c r="BJ168" s="65">
        <v>258.5</v>
      </c>
      <c r="BK168" s="65">
        <v>24.03</v>
      </c>
      <c r="BL168" s="65">
        <v>43.21</v>
      </c>
      <c r="BM168" s="65"/>
      <c r="BN168" s="65">
        <v>71.92</v>
      </c>
      <c r="BO168" s="65">
        <v>149</v>
      </c>
      <c r="BP168" s="65"/>
      <c r="BQ168" s="65">
        <v>56.33</v>
      </c>
      <c r="BR168" s="65">
        <v>9.1999999999999993</v>
      </c>
      <c r="BS168" s="65">
        <v>0.71</v>
      </c>
      <c r="BT168" s="65">
        <v>6.79</v>
      </c>
      <c r="BU168" s="65"/>
      <c r="BV168" s="65">
        <v>4.76</v>
      </c>
      <c r="BW168" s="65"/>
      <c r="BX168" s="65">
        <v>2.75</v>
      </c>
      <c r="BY168" s="65"/>
      <c r="BZ168" s="65">
        <v>3.11</v>
      </c>
      <c r="CA168" s="65">
        <v>0.53</v>
      </c>
      <c r="CB168" s="65"/>
      <c r="CC168" s="65"/>
      <c r="CD168" s="65"/>
      <c r="CE168" s="65"/>
      <c r="CF168" s="65"/>
      <c r="CG168" s="65"/>
      <c r="CH168" s="65"/>
      <c r="CI168" s="65"/>
      <c r="CJ168" s="65"/>
      <c r="CK168" s="62" t="s">
        <v>19</v>
      </c>
      <c r="CL168" s="62" t="s">
        <v>1022</v>
      </c>
      <c r="CM168" s="62"/>
      <c r="CN168" s="62"/>
      <c r="CO168" s="62"/>
      <c r="CP168" s="62"/>
      <c r="CQ168" s="62"/>
      <c r="CR168" s="62"/>
      <c r="CS168" s="58" t="s">
        <v>1019</v>
      </c>
      <c r="CX168" s="67"/>
      <c r="CY168" s="68"/>
      <c r="CZ168" s="69"/>
      <c r="DA168" s="68"/>
      <c r="DB168" s="70"/>
      <c r="DC168" s="71"/>
      <c r="DH168" s="70"/>
      <c r="DI168" s="67"/>
      <c r="DJ168" s="71"/>
      <c r="DK168" s="67"/>
    </row>
    <row r="169" spans="1:115" ht="21.75" customHeight="1" x14ac:dyDescent="0.25">
      <c r="A169" s="61" t="s">
        <v>378</v>
      </c>
      <c r="B169" s="58">
        <v>83</v>
      </c>
      <c r="C169" s="58">
        <v>14</v>
      </c>
      <c r="D169" s="116">
        <v>373341.48405005998</v>
      </c>
      <c r="E169" s="116">
        <v>6100222.8267079601</v>
      </c>
      <c r="F169" s="62" t="s">
        <v>8</v>
      </c>
      <c r="G169" s="62" t="s">
        <v>379</v>
      </c>
      <c r="H169" s="62" t="s">
        <v>9</v>
      </c>
      <c r="I169" s="62" t="s">
        <v>10</v>
      </c>
      <c r="J169" s="62" t="s">
        <v>11</v>
      </c>
      <c r="K169" s="62"/>
      <c r="L169" s="62" t="s">
        <v>380</v>
      </c>
      <c r="M169" s="62" t="s">
        <v>1180</v>
      </c>
      <c r="N169" s="62"/>
      <c r="O169" s="65">
        <v>17.88</v>
      </c>
      <c r="P169" s="65">
        <v>2.8740000000000001</v>
      </c>
      <c r="Q169" s="122">
        <v>9.7134999999999999E-2</v>
      </c>
      <c r="R169" s="62"/>
      <c r="S169" s="76">
        <v>0.51149800000000001</v>
      </c>
      <c r="T169" s="76"/>
      <c r="U169" s="71">
        <v>1860</v>
      </c>
      <c r="V169" s="65">
        <v>2.1516407321216802</v>
      </c>
      <c r="W169" s="65">
        <v>2.0229992787038</v>
      </c>
      <c r="X169" s="65">
        <v>1.5393997560793771</v>
      </c>
      <c r="Y169" s="62" t="s">
        <v>1027</v>
      </c>
      <c r="Z169" s="62"/>
      <c r="AA169" s="62" t="s">
        <v>1019</v>
      </c>
      <c r="AB169" s="65">
        <v>67.349998474121094</v>
      </c>
      <c r="AC169" s="65">
        <v>0.37999999523162797</v>
      </c>
      <c r="AD169" s="65">
        <v>15.1499996185303</v>
      </c>
      <c r="AE169" s="65">
        <v>0.40000000596046398</v>
      </c>
      <c r="AF169" s="65">
        <v>3.0999999046325701</v>
      </c>
      <c r="AG169" s="65">
        <v>5.0000000745058101E-2</v>
      </c>
      <c r="AH169" s="65">
        <v>1.3450000286102299</v>
      </c>
      <c r="AI169" s="65">
        <v>3.4700000286102299</v>
      </c>
      <c r="AJ169" s="65">
        <v>4</v>
      </c>
      <c r="AK169" s="65">
        <v>2.0950000286102299</v>
      </c>
      <c r="AL169" s="65">
        <v>0.129999995231628</v>
      </c>
      <c r="AM169" s="65">
        <v>1.70000004768372</v>
      </c>
      <c r="AN169" s="65"/>
      <c r="AO169" s="65"/>
      <c r="AP169" s="65">
        <v>30.32200050354</v>
      </c>
      <c r="AQ169" s="65">
        <v>10.0206003189087</v>
      </c>
      <c r="AR169" s="65">
        <v>0</v>
      </c>
      <c r="AS169" s="65">
        <v>9.9366998672485405</v>
      </c>
      <c r="AT169" s="65">
        <v>58.088100433349602</v>
      </c>
      <c r="AU169" s="65">
        <v>7.0334000587463397</v>
      </c>
      <c r="AV169" s="65">
        <v>12.0873003005981</v>
      </c>
      <c r="AW169" s="65">
        <v>46.144100189208999</v>
      </c>
      <c r="AX169" s="65">
        <v>0</v>
      </c>
      <c r="AY169" s="65">
        <v>0</v>
      </c>
      <c r="AZ169" s="65">
        <v>76.299301147460895</v>
      </c>
      <c r="BA169" s="65">
        <v>36.389900207519503</v>
      </c>
      <c r="BB169" s="65">
        <v>0</v>
      </c>
      <c r="BC169" s="65">
        <v>538.67529296875</v>
      </c>
      <c r="BD169" s="65">
        <v>487.54168701171898</v>
      </c>
      <c r="BE169" s="65">
        <v>0</v>
      </c>
      <c r="BF169" s="65">
        <v>20.438600540161101</v>
      </c>
      <c r="BG169" s="65">
        <v>0.77560001611709595</v>
      </c>
      <c r="BH169" s="65">
        <v>8.5843000411987305</v>
      </c>
      <c r="BI169" s="65">
        <v>4.1384000778198198</v>
      </c>
      <c r="BJ169" s="65">
        <v>138.84620666503901</v>
      </c>
      <c r="BK169" s="65">
        <v>6.4478998184204102</v>
      </c>
      <c r="BL169" s="65">
        <v>6.8439998626709002</v>
      </c>
      <c r="BM169" s="65">
        <v>0</v>
      </c>
      <c r="BN169" s="65">
        <v>30.3484001159668</v>
      </c>
      <c r="BO169" s="65">
        <v>58.472801208496101</v>
      </c>
      <c r="BP169" s="65">
        <v>6.04939985275269</v>
      </c>
      <c r="BQ169" s="65">
        <v>20.8651008605957</v>
      </c>
      <c r="BR169" s="65">
        <v>3.24580001831055</v>
      </c>
      <c r="BS169" s="65">
        <v>0.83120000362396196</v>
      </c>
      <c r="BT169" s="65">
        <v>2.1607999801635698</v>
      </c>
      <c r="BU169" s="65">
        <v>0.28270000219345098</v>
      </c>
      <c r="BV169" s="65">
        <v>1.5203000307083101</v>
      </c>
      <c r="BW169" s="65">
        <v>0.27779999375343301</v>
      </c>
      <c r="BX169" s="65">
        <v>0.74070000648498502</v>
      </c>
      <c r="BY169" s="65">
        <v>0.108800001442432</v>
      </c>
      <c r="BZ169" s="65">
        <v>0.660700023174286</v>
      </c>
      <c r="CA169" s="65">
        <v>9.0999998152255998E-2</v>
      </c>
      <c r="CB169" s="65"/>
      <c r="CC169" s="65"/>
      <c r="CD169" s="65"/>
      <c r="CE169" s="65"/>
      <c r="CF169" s="65"/>
      <c r="CG169" s="65"/>
      <c r="CH169" s="65"/>
      <c r="CI169" s="65"/>
      <c r="CJ169" s="65"/>
      <c r="CK169" s="62" t="s">
        <v>19</v>
      </c>
      <c r="CL169" s="62" t="s">
        <v>1019</v>
      </c>
      <c r="CM169" s="62"/>
      <c r="CN169" s="62"/>
      <c r="CO169" s="62"/>
      <c r="CP169" s="62"/>
      <c r="CQ169" s="62"/>
      <c r="CR169" s="62"/>
      <c r="CS169" s="58" t="s">
        <v>1019</v>
      </c>
      <c r="CX169" s="67"/>
      <c r="CY169" s="68"/>
      <c r="CZ169" s="67"/>
      <c r="DA169" s="68"/>
      <c r="DB169" s="70"/>
      <c r="DC169" s="62"/>
      <c r="DH169" s="70"/>
      <c r="DI169" s="67"/>
      <c r="DJ169" s="71"/>
      <c r="DK169" s="67"/>
    </row>
    <row r="170" spans="1:115" ht="21.75" customHeight="1" x14ac:dyDescent="0.25">
      <c r="A170" s="61" t="s">
        <v>381</v>
      </c>
      <c r="B170" s="58">
        <v>83</v>
      </c>
      <c r="C170" s="58">
        <v>14</v>
      </c>
      <c r="D170" s="116">
        <v>391870.61046019301</v>
      </c>
      <c r="E170" s="116">
        <v>6076252.2568237204</v>
      </c>
      <c r="F170" s="62" t="s">
        <v>42</v>
      </c>
      <c r="G170" s="62" t="s">
        <v>382</v>
      </c>
      <c r="H170" s="62" t="s">
        <v>9</v>
      </c>
      <c r="I170" s="62" t="s">
        <v>10</v>
      </c>
      <c r="J170" s="62" t="s">
        <v>22</v>
      </c>
      <c r="K170" s="62"/>
      <c r="L170" s="62" t="s">
        <v>163</v>
      </c>
      <c r="M170" s="62" t="s">
        <v>383</v>
      </c>
      <c r="N170" s="62"/>
      <c r="O170" s="65">
        <v>12.08</v>
      </c>
      <c r="P170" s="65">
        <v>1.99</v>
      </c>
      <c r="Q170" s="122">
        <v>9.8430000000000004E-2</v>
      </c>
      <c r="R170" s="62"/>
      <c r="S170" s="76">
        <v>0.511548</v>
      </c>
      <c r="T170" s="76">
        <v>1.8E-5</v>
      </c>
      <c r="U170" s="71">
        <v>1840</v>
      </c>
      <c r="V170" s="65">
        <v>2.1102691237687798</v>
      </c>
      <c r="W170" s="65">
        <v>1.9788842961661599</v>
      </c>
      <c r="X170" s="65">
        <v>1.953636625908016</v>
      </c>
      <c r="Y170" s="62" t="s">
        <v>1060</v>
      </c>
      <c r="Z170" s="62"/>
      <c r="AA170" s="62" t="s">
        <v>1019</v>
      </c>
      <c r="AB170" s="65">
        <v>69.061996459960895</v>
      </c>
      <c r="AC170" s="65">
        <v>0.347000002861023</v>
      </c>
      <c r="AD170" s="65">
        <v>15.9370002746582</v>
      </c>
      <c r="AE170" s="65">
        <v>1.0099999904632599</v>
      </c>
      <c r="AF170" s="65">
        <v>1.3500000238418599</v>
      </c>
      <c r="AG170" s="65">
        <v>3.9999999105930301E-2</v>
      </c>
      <c r="AH170" s="65">
        <v>0.90200001001357999</v>
      </c>
      <c r="AI170" s="65">
        <v>3.19700002670288</v>
      </c>
      <c r="AJ170" s="65">
        <v>5.0120000839233398</v>
      </c>
      <c r="AK170" s="65">
        <v>1.8990000486373899</v>
      </c>
      <c r="AL170" s="65">
        <v>9.00000035762787E-2</v>
      </c>
      <c r="AM170" s="65">
        <v>0.85199999809265103</v>
      </c>
      <c r="AN170" s="65"/>
      <c r="AO170" s="65"/>
      <c r="AP170" s="65">
        <v>20.2092990875244</v>
      </c>
      <c r="AQ170" s="65">
        <v>0</v>
      </c>
      <c r="AR170" s="65">
        <v>0</v>
      </c>
      <c r="AS170" s="65">
        <v>0</v>
      </c>
      <c r="AT170" s="65">
        <v>35.869098663330099</v>
      </c>
      <c r="AU170" s="65">
        <v>4.1518001556396502</v>
      </c>
      <c r="AV170" s="65">
        <v>9.0518999099731392</v>
      </c>
      <c r="AW170" s="65">
        <v>45.043300628662102</v>
      </c>
      <c r="AX170" s="65">
        <v>0</v>
      </c>
      <c r="AY170" s="65">
        <v>0</v>
      </c>
      <c r="AZ170" s="65">
        <v>42.877101898193402</v>
      </c>
      <c r="BA170" s="65">
        <v>31.757799148559599</v>
      </c>
      <c r="BB170" s="65">
        <v>0</v>
      </c>
      <c r="BC170" s="65">
        <v>594.15948486328102</v>
      </c>
      <c r="BD170" s="65">
        <v>618.07702636718795</v>
      </c>
      <c r="BE170" s="65">
        <v>0</v>
      </c>
      <c r="BF170" s="65">
        <v>19.381200790405298</v>
      </c>
      <c r="BG170" s="65">
        <v>0.11060000211000399</v>
      </c>
      <c r="BH170" s="65">
        <v>3.66919994354248</v>
      </c>
      <c r="BI170" s="65">
        <v>3.5622999668121298</v>
      </c>
      <c r="BJ170" s="65">
        <v>126.433799743652</v>
      </c>
      <c r="BK170" s="65">
        <v>3.1331000328064</v>
      </c>
      <c r="BL170" s="65">
        <v>3.7585000991821298</v>
      </c>
      <c r="BM170" s="65">
        <v>0</v>
      </c>
      <c r="BN170" s="65">
        <v>18.994499206543001</v>
      </c>
      <c r="BO170" s="65">
        <v>34.722400665283203</v>
      </c>
      <c r="BP170" s="65">
        <v>3.5081000328064</v>
      </c>
      <c r="BQ170" s="65">
        <v>12.418499946594199</v>
      </c>
      <c r="BR170" s="65">
        <v>2.0199999809265101</v>
      </c>
      <c r="BS170" s="65">
        <v>0.65859997272491499</v>
      </c>
      <c r="BT170" s="65">
        <v>1.37919998168945</v>
      </c>
      <c r="BU170" s="65">
        <v>0.151700004935265</v>
      </c>
      <c r="BV170" s="65">
        <v>0.825900018215179</v>
      </c>
      <c r="BW170" s="65">
        <v>0.14139999449253099</v>
      </c>
      <c r="BX170" s="65">
        <v>0.41789999604225198</v>
      </c>
      <c r="BY170" s="65">
        <v>5.6299999356269802E-2</v>
      </c>
      <c r="BZ170" s="65">
        <v>0.33689999580383301</v>
      </c>
      <c r="CA170" s="65">
        <v>6.1099998652935E-2</v>
      </c>
      <c r="CB170" s="65"/>
      <c r="CC170" s="65"/>
      <c r="CD170" s="65"/>
      <c r="CE170" s="65"/>
      <c r="CF170" s="65"/>
      <c r="CG170" s="65"/>
      <c r="CH170" s="65"/>
      <c r="CI170" s="65"/>
      <c r="CJ170" s="65"/>
      <c r="CK170" s="62" t="s">
        <v>19</v>
      </c>
      <c r="CL170" s="62" t="s">
        <v>1022</v>
      </c>
      <c r="CM170" s="62"/>
      <c r="CN170" s="62"/>
      <c r="CO170" s="62"/>
      <c r="CP170" s="62"/>
      <c r="CQ170" s="62"/>
      <c r="CR170" s="62"/>
      <c r="CS170" s="58" t="s">
        <v>1019</v>
      </c>
      <c r="CX170" s="67"/>
      <c r="CY170" s="68"/>
      <c r="CZ170" s="67"/>
      <c r="DA170" s="68"/>
      <c r="DB170" s="70"/>
      <c r="DC170" s="62"/>
      <c r="DH170" s="70"/>
      <c r="DI170" s="67"/>
      <c r="DJ170" s="71"/>
      <c r="DK170" s="67"/>
    </row>
    <row r="171" spans="1:115" ht="21.75" customHeight="1" x14ac:dyDescent="0.25">
      <c r="A171" s="61" t="s">
        <v>384</v>
      </c>
      <c r="B171" s="58">
        <v>83</v>
      </c>
      <c r="C171" s="58">
        <v>14</v>
      </c>
      <c r="D171" s="126">
        <v>398451.174795322</v>
      </c>
      <c r="E171" s="126">
        <v>6092452.7551616002</v>
      </c>
      <c r="F171" s="62"/>
      <c r="G171" s="62"/>
      <c r="H171" s="62" t="s">
        <v>9</v>
      </c>
      <c r="I171" s="62" t="s">
        <v>10</v>
      </c>
      <c r="J171" s="62"/>
      <c r="K171" s="62"/>
      <c r="L171" s="62" t="s">
        <v>163</v>
      </c>
      <c r="M171" s="62" t="s">
        <v>385</v>
      </c>
      <c r="N171" s="62"/>
      <c r="O171" s="62">
        <v>8.32</v>
      </c>
      <c r="P171" s="62">
        <v>2.2000000000000002</v>
      </c>
      <c r="Q171" s="122">
        <v>0.15953000000000001</v>
      </c>
      <c r="R171" s="122">
        <v>1.69402E-4</v>
      </c>
      <c r="S171" s="76">
        <v>0.512239</v>
      </c>
      <c r="T171" s="76">
        <v>4.3000000000000002E-5</v>
      </c>
      <c r="U171" s="71">
        <v>1870</v>
      </c>
      <c r="V171" s="65">
        <v>2.5491311934719532</v>
      </c>
      <c r="W171" s="65">
        <v>2.2698420471890386</v>
      </c>
      <c r="X171" s="65">
        <v>1.1440756012659654</v>
      </c>
      <c r="Y171" s="62" t="s">
        <v>1027</v>
      </c>
      <c r="Z171" s="62"/>
      <c r="AA171" s="62"/>
      <c r="AB171" s="65">
        <v>78.029998779296903</v>
      </c>
      <c r="AC171" s="65">
        <v>0.222000002861023</v>
      </c>
      <c r="AD171" s="65">
        <v>11.038999557495099</v>
      </c>
      <c r="AE171" s="65">
        <v>0</v>
      </c>
      <c r="AF171" s="65">
        <v>3.23300004005432</v>
      </c>
      <c r="AG171" s="65">
        <v>7.5999997556209606E-2</v>
      </c>
      <c r="AH171" s="65">
        <v>0.36300000548362699</v>
      </c>
      <c r="AI171" s="65">
        <v>2.2379999160766602</v>
      </c>
      <c r="AJ171" s="65">
        <v>3.7699999809265101</v>
      </c>
      <c r="AK171" s="65">
        <v>0.98799997568130504</v>
      </c>
      <c r="AL171" s="65">
        <v>3.9999999105930301E-2</v>
      </c>
      <c r="AM171" s="65">
        <v>0</v>
      </c>
      <c r="AN171" s="65">
        <v>0</v>
      </c>
      <c r="AO171" s="65">
        <v>0</v>
      </c>
      <c r="AP171" s="65">
        <v>5.6279001235961896</v>
      </c>
      <c r="AQ171" s="65">
        <v>0</v>
      </c>
      <c r="AR171" s="65">
        <v>0</v>
      </c>
      <c r="AS171" s="65">
        <v>12.9272003173828</v>
      </c>
      <c r="AT171" s="65">
        <v>7.0302000045776403</v>
      </c>
      <c r="AU171" s="65">
        <v>5.6224999427795401</v>
      </c>
      <c r="AV171" s="65">
        <v>0</v>
      </c>
      <c r="AW171" s="65">
        <v>34.692600250244098</v>
      </c>
      <c r="AX171" s="65">
        <v>0</v>
      </c>
      <c r="AY171" s="65">
        <v>0</v>
      </c>
      <c r="AZ171" s="65">
        <v>0</v>
      </c>
      <c r="BA171" s="65">
        <v>11.8495998382568</v>
      </c>
      <c r="BB171" s="65">
        <v>0</v>
      </c>
      <c r="BC171" s="65">
        <v>304.82379150390602</v>
      </c>
      <c r="BD171" s="65">
        <v>209.74150085449199</v>
      </c>
      <c r="BE171" s="65">
        <v>0</v>
      </c>
      <c r="BF171" s="65">
        <v>11.0528001785278</v>
      </c>
      <c r="BG171" s="65">
        <v>0.83439999818801902</v>
      </c>
      <c r="BH171" s="65">
        <v>4.0496997833251998</v>
      </c>
      <c r="BI171" s="65">
        <v>1.53629994392395</v>
      </c>
      <c r="BJ171" s="65">
        <v>53.030300140380902</v>
      </c>
      <c r="BK171" s="65">
        <v>14.729499816894499</v>
      </c>
      <c r="BL171" s="65">
        <v>1.01349997520447</v>
      </c>
      <c r="BM171" s="65">
        <v>0</v>
      </c>
      <c r="BN171" s="65">
        <v>6.4053997993469203</v>
      </c>
      <c r="BO171" s="65">
        <v>15.6513004302979</v>
      </c>
      <c r="BP171" s="65">
        <v>2.1765000820159899</v>
      </c>
      <c r="BQ171" s="65">
        <v>9.9848003387451207</v>
      </c>
      <c r="BR171" s="65">
        <v>2.49539995193481</v>
      </c>
      <c r="BS171" s="65">
        <v>1.23749995231628</v>
      </c>
      <c r="BT171" s="65">
        <v>2.6856000423431401</v>
      </c>
      <c r="BU171" s="65">
        <v>0.43909999728202798</v>
      </c>
      <c r="BV171" s="65">
        <v>2.8768000602722199</v>
      </c>
      <c r="BW171" s="65">
        <v>0.56749999523162797</v>
      </c>
      <c r="BX171" s="65">
        <v>1.7257000207901001</v>
      </c>
      <c r="BY171" s="65">
        <v>0.24179999530315399</v>
      </c>
      <c r="BZ171" s="65">
        <v>1.6141999959945701</v>
      </c>
      <c r="CA171" s="65">
        <v>0.238800004124641</v>
      </c>
      <c r="CB171" s="65">
        <v>0</v>
      </c>
      <c r="CC171" s="65">
        <v>0</v>
      </c>
      <c r="CD171" s="65">
        <v>0</v>
      </c>
      <c r="CE171" s="65">
        <v>0</v>
      </c>
      <c r="CF171" s="65">
        <v>0</v>
      </c>
      <c r="CG171" s="65">
        <v>0</v>
      </c>
      <c r="CH171" s="65"/>
      <c r="CI171" s="65"/>
      <c r="CJ171" s="65"/>
      <c r="CS171" s="60" t="s">
        <v>1110</v>
      </c>
      <c r="CX171" s="67"/>
      <c r="CY171" s="68"/>
      <c r="CZ171" s="67"/>
      <c r="DA171" s="68"/>
      <c r="DB171" s="70"/>
      <c r="DC171" s="71"/>
      <c r="DH171" s="70"/>
      <c r="DI171" s="67"/>
      <c r="DJ171" s="71"/>
      <c r="DK171" s="67"/>
    </row>
    <row r="172" spans="1:115" ht="21.75" customHeight="1" x14ac:dyDescent="0.25">
      <c r="A172" s="61" t="s">
        <v>386</v>
      </c>
      <c r="B172" s="58">
        <v>83</v>
      </c>
      <c r="C172" s="58">
        <v>14</v>
      </c>
      <c r="D172" s="116">
        <v>394800.73308794899</v>
      </c>
      <c r="E172" s="116">
        <v>6082862.3612872902</v>
      </c>
      <c r="F172" s="62" t="s">
        <v>42</v>
      </c>
      <c r="G172" s="62" t="s">
        <v>387</v>
      </c>
      <c r="H172" s="62" t="s">
        <v>9</v>
      </c>
      <c r="I172" s="62" t="s">
        <v>10</v>
      </c>
      <c r="J172" s="62" t="s">
        <v>11</v>
      </c>
      <c r="K172" s="62"/>
      <c r="L172" s="62" t="s">
        <v>163</v>
      </c>
      <c r="M172" s="62" t="s">
        <v>388</v>
      </c>
      <c r="N172" s="62"/>
      <c r="O172" s="65">
        <v>15.69</v>
      </c>
      <c r="P172" s="65">
        <v>3.56</v>
      </c>
      <c r="Q172" s="122">
        <v>0.13550000000000001</v>
      </c>
      <c r="R172" s="62"/>
      <c r="S172" s="76">
        <v>0.51193500000000003</v>
      </c>
      <c r="T172" s="76">
        <v>1.8E-5</v>
      </c>
      <c r="U172" s="71">
        <v>1888</v>
      </c>
      <c r="V172" s="65">
        <v>2.3569668809154098</v>
      </c>
      <c r="W172" s="65">
        <v>2.1639151295558499</v>
      </c>
      <c r="X172" s="65">
        <v>1.100301037566374</v>
      </c>
      <c r="Y172" s="62" t="s">
        <v>1060</v>
      </c>
      <c r="Z172" s="62"/>
      <c r="AA172" s="62" t="s">
        <v>1065</v>
      </c>
      <c r="AB172" s="65">
        <v>71.650001525878906</v>
      </c>
      <c r="AC172" s="65">
        <v>0.26600000262260398</v>
      </c>
      <c r="AD172" s="65">
        <v>13.25</v>
      </c>
      <c r="AE172" s="65">
        <v>1.5160000324249301</v>
      </c>
      <c r="AF172" s="65">
        <v>3</v>
      </c>
      <c r="AG172" s="65">
        <v>0.119999997317791</v>
      </c>
      <c r="AH172" s="65">
        <v>0.81000000238418601</v>
      </c>
      <c r="AI172" s="65">
        <v>3.5150001049041699</v>
      </c>
      <c r="AJ172" s="65">
        <v>3.1050000190734899</v>
      </c>
      <c r="AK172" s="65">
        <v>2.0699999332428001</v>
      </c>
      <c r="AL172" s="65">
        <v>0.10000000149011599</v>
      </c>
      <c r="AM172" s="65">
        <v>0.44999998807907099</v>
      </c>
      <c r="AN172" s="65"/>
      <c r="AO172" s="65"/>
      <c r="AP172" s="65">
        <v>9.6180000305175799</v>
      </c>
      <c r="AQ172" s="65">
        <v>0</v>
      </c>
      <c r="AR172" s="65">
        <v>0</v>
      </c>
      <c r="AS172" s="65">
        <v>11.854000091552701</v>
      </c>
      <c r="AT172" s="65">
        <v>26.426200866699201</v>
      </c>
      <c r="AU172" s="65">
        <v>4.2164998054504403</v>
      </c>
      <c r="AV172" s="65">
        <v>5.1993999481201199</v>
      </c>
      <c r="AW172" s="65">
        <v>46.512100219726598</v>
      </c>
      <c r="AX172" s="65">
        <v>0</v>
      </c>
      <c r="AY172" s="65">
        <v>0</v>
      </c>
      <c r="AZ172" s="65">
        <v>115.63559722900401</v>
      </c>
      <c r="BA172" s="65">
        <v>39.997100830078097</v>
      </c>
      <c r="BB172" s="65">
        <v>0</v>
      </c>
      <c r="BC172" s="65">
        <v>693.09338378906295</v>
      </c>
      <c r="BD172" s="65">
        <v>223.21730041503901</v>
      </c>
      <c r="BE172" s="65">
        <v>0</v>
      </c>
      <c r="BF172" s="65">
        <v>11.942899703979499</v>
      </c>
      <c r="BG172" s="65">
        <v>2.29000002145767E-2</v>
      </c>
      <c r="BH172" s="65">
        <v>5.4264998435974103</v>
      </c>
      <c r="BI172" s="65">
        <v>3.1398000717163099</v>
      </c>
      <c r="BJ172" s="65">
        <v>95.712303161621094</v>
      </c>
      <c r="BK172" s="65">
        <v>17.830299377441399</v>
      </c>
      <c r="BL172" s="65">
        <v>4.4839000701904297</v>
      </c>
      <c r="BM172" s="65">
        <v>0</v>
      </c>
      <c r="BN172" s="65">
        <v>15.593299865722701</v>
      </c>
      <c r="BO172" s="65">
        <v>32.216701507568402</v>
      </c>
      <c r="BP172" s="65">
        <v>4.0710000991821298</v>
      </c>
      <c r="BQ172" s="65">
        <v>15.870699882507299</v>
      </c>
      <c r="BR172" s="65">
        <v>3.6140999794006299</v>
      </c>
      <c r="BS172" s="65">
        <v>0.73530000448226895</v>
      </c>
      <c r="BT172" s="65">
        <v>3.36980009078979</v>
      </c>
      <c r="BU172" s="65">
        <v>0.55870002508163497</v>
      </c>
      <c r="BV172" s="65">
        <v>3.54480004310608</v>
      </c>
      <c r="BW172" s="65">
        <v>0.70859998464584395</v>
      </c>
      <c r="BX172" s="65">
        <v>2.1784000396728498</v>
      </c>
      <c r="BY172" s="65">
        <v>0.31940001249313399</v>
      </c>
      <c r="BZ172" s="65">
        <v>2.0747001171112101</v>
      </c>
      <c r="CA172" s="65">
        <v>0.31810000538826</v>
      </c>
      <c r="CB172" s="65"/>
      <c r="CC172" s="65"/>
      <c r="CD172" s="65"/>
      <c r="CE172" s="65"/>
      <c r="CF172" s="65"/>
      <c r="CG172" s="65"/>
      <c r="CH172" s="65"/>
      <c r="CI172" s="65"/>
      <c r="CJ172" s="65"/>
      <c r="CK172" s="62" t="s">
        <v>19</v>
      </c>
      <c r="CL172" s="62" t="s">
        <v>1065</v>
      </c>
      <c r="CM172" s="62"/>
      <c r="CN172" s="62"/>
      <c r="CO172" s="62"/>
      <c r="CP172" s="62"/>
      <c r="CQ172" s="62"/>
      <c r="CR172" s="62"/>
      <c r="CS172" s="58" t="s">
        <v>1019</v>
      </c>
      <c r="CX172" s="67"/>
      <c r="CY172" s="68"/>
      <c r="CZ172" s="67"/>
      <c r="DA172" s="68"/>
      <c r="DB172" s="70"/>
      <c r="DC172" s="71"/>
      <c r="DH172" s="70"/>
      <c r="DI172" s="67"/>
      <c r="DJ172" s="71"/>
      <c r="DK172" s="67"/>
    </row>
    <row r="173" spans="1:115" ht="21.75" customHeight="1" x14ac:dyDescent="0.25">
      <c r="A173" s="61" t="s">
        <v>389</v>
      </c>
      <c r="B173" s="58">
        <v>83</v>
      </c>
      <c r="C173" s="58">
        <v>14</v>
      </c>
      <c r="D173" s="116">
        <v>319182.38158846</v>
      </c>
      <c r="E173" s="116">
        <v>6049522.6537729604</v>
      </c>
      <c r="F173" s="62" t="s">
        <v>26</v>
      </c>
      <c r="G173" s="62" t="s">
        <v>390</v>
      </c>
      <c r="H173" s="62" t="s">
        <v>9</v>
      </c>
      <c r="I173" s="62" t="s">
        <v>10</v>
      </c>
      <c r="J173" s="62" t="s">
        <v>53</v>
      </c>
      <c r="K173" s="62"/>
      <c r="L173" s="62" t="s">
        <v>1129</v>
      </c>
      <c r="M173" s="62" t="s">
        <v>25</v>
      </c>
      <c r="N173" s="62"/>
      <c r="O173" s="65">
        <v>33.33</v>
      </c>
      <c r="P173" s="65">
        <v>5.8719999999999999</v>
      </c>
      <c r="Q173" s="122">
        <v>0.106474</v>
      </c>
      <c r="R173" s="62"/>
      <c r="S173" s="76">
        <v>0.51159200000000005</v>
      </c>
      <c r="T173" s="76"/>
      <c r="U173" s="71">
        <v>1903</v>
      </c>
      <c r="V173" s="65">
        <v>2.2055071015336098</v>
      </c>
      <c r="W173" s="65">
        <v>2.0657240702617701</v>
      </c>
      <c r="X173" s="65">
        <v>1.6803730963126411</v>
      </c>
      <c r="Y173" s="62" t="s">
        <v>1027</v>
      </c>
      <c r="Z173" s="62"/>
      <c r="AA173" s="62" t="s">
        <v>1019</v>
      </c>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c r="BU173" s="65"/>
      <c r="BV173" s="65"/>
      <c r="BW173" s="65"/>
      <c r="BX173" s="65"/>
      <c r="BY173" s="65"/>
      <c r="BZ173" s="65"/>
      <c r="CA173" s="65"/>
      <c r="CB173" s="65"/>
      <c r="CC173" s="65"/>
      <c r="CD173" s="65"/>
      <c r="CE173" s="65"/>
      <c r="CF173" s="65"/>
      <c r="CG173" s="65"/>
      <c r="CH173" s="65"/>
      <c r="CI173" s="65"/>
      <c r="CJ173" s="65"/>
      <c r="CK173" s="62" t="s">
        <v>1335</v>
      </c>
      <c r="CL173" s="72" t="s">
        <v>21</v>
      </c>
      <c r="CM173" s="62"/>
      <c r="CN173" s="62"/>
      <c r="CO173" s="62"/>
      <c r="CP173" s="62"/>
      <c r="CQ173" s="62"/>
      <c r="CR173" s="62"/>
      <c r="CS173" s="58" t="s">
        <v>1019</v>
      </c>
      <c r="CX173" s="65"/>
      <c r="CY173" s="68"/>
      <c r="CZ173" s="69"/>
      <c r="DA173" s="68"/>
      <c r="DB173" s="70"/>
      <c r="DC173" s="71"/>
      <c r="DH173" s="70"/>
      <c r="DI173" s="67"/>
      <c r="DJ173" s="71"/>
      <c r="DK173" s="67"/>
    </row>
    <row r="174" spans="1:115" ht="21.75" customHeight="1" x14ac:dyDescent="0.25">
      <c r="A174" s="64" t="s">
        <v>391</v>
      </c>
      <c r="B174" s="58">
        <v>83</v>
      </c>
      <c r="C174" s="58">
        <v>14</v>
      </c>
      <c r="D174" s="116">
        <v>429600.36386215402</v>
      </c>
      <c r="E174" s="116">
        <v>6072723.9245942803</v>
      </c>
      <c r="F174" s="60" t="s">
        <v>73</v>
      </c>
      <c r="H174" s="60" t="s">
        <v>15</v>
      </c>
      <c r="I174" s="62" t="s">
        <v>16</v>
      </c>
      <c r="J174" s="60" t="s">
        <v>46</v>
      </c>
      <c r="K174" s="60" t="s">
        <v>275</v>
      </c>
      <c r="L174" s="60" t="s">
        <v>276</v>
      </c>
      <c r="M174" s="123" t="s">
        <v>627</v>
      </c>
      <c r="O174" s="60">
        <v>2.2440000000000002</v>
      </c>
      <c r="P174" s="60">
        <v>0.877</v>
      </c>
      <c r="Q174" s="124">
        <v>0.23630399999999999</v>
      </c>
      <c r="S174" s="125">
        <v>0.51322199999999996</v>
      </c>
      <c r="T174" s="125"/>
      <c r="U174" s="83">
        <v>1890</v>
      </c>
      <c r="V174" s="60" t="s">
        <v>18</v>
      </c>
      <c r="W174" s="83" t="s">
        <v>18</v>
      </c>
      <c r="X174" s="63">
        <v>1.792127889965069</v>
      </c>
      <c r="Y174" s="60" t="s">
        <v>1027</v>
      </c>
      <c r="AA174" s="60" t="s">
        <v>1021</v>
      </c>
      <c r="AB174" s="63">
        <v>53.622279423382601</v>
      </c>
      <c r="AC174" s="63">
        <v>0.49763100222457302</v>
      </c>
      <c r="AD174" s="63">
        <v>17.437396547338601</v>
      </c>
      <c r="AE174" s="63"/>
      <c r="AF174" s="63">
        <v>10.690468702798</v>
      </c>
      <c r="AG174" s="63">
        <v>0.16249175582843201</v>
      </c>
      <c r="AH174" s="63">
        <v>5.1184903085956099</v>
      </c>
      <c r="AI174" s="63">
        <v>8.9573580400423207</v>
      </c>
      <c r="AJ174" s="63">
        <v>3.1482777691758699</v>
      </c>
      <c r="AK174" s="63">
        <v>0.31482777691758701</v>
      </c>
      <c r="AL174" s="63">
        <v>5.0778673696385002E-2</v>
      </c>
      <c r="AM174" s="63"/>
      <c r="AN174" s="63">
        <v>1</v>
      </c>
      <c r="AO174" s="63">
        <v>0.05</v>
      </c>
      <c r="AP174" s="63">
        <v>29</v>
      </c>
      <c r="AQ174" s="63">
        <v>19</v>
      </c>
      <c r="AR174" s="63"/>
      <c r="AS174" s="63">
        <v>45.53</v>
      </c>
      <c r="AT174" s="63">
        <v>288.19</v>
      </c>
      <c r="AU174" s="63">
        <v>136</v>
      </c>
      <c r="AV174" s="63">
        <v>1.81</v>
      </c>
      <c r="AW174" s="63">
        <v>88</v>
      </c>
      <c r="AX174" s="63">
        <v>0.36</v>
      </c>
      <c r="AY174" s="63">
        <v>0.54</v>
      </c>
      <c r="AZ174" s="63"/>
      <c r="BA174" s="63">
        <v>1.72</v>
      </c>
      <c r="BB174" s="63">
        <v>0.02</v>
      </c>
      <c r="BC174" s="63">
        <v>52.26</v>
      </c>
      <c r="BD174" s="63">
        <v>178.92</v>
      </c>
      <c r="BE174" s="63">
        <v>0.11</v>
      </c>
      <c r="BF174" s="63"/>
      <c r="BG174" s="63">
        <v>0.62</v>
      </c>
      <c r="BH174" s="63">
        <v>1.49</v>
      </c>
      <c r="BI174" s="63">
        <v>0.69</v>
      </c>
      <c r="BJ174" s="63">
        <v>21.2</v>
      </c>
      <c r="BK174" s="63">
        <v>9.15</v>
      </c>
      <c r="BL174" s="63">
        <v>0.22</v>
      </c>
      <c r="BM174" s="63"/>
      <c r="BN174" s="63">
        <v>1.04</v>
      </c>
      <c r="BO174" s="63">
        <v>2.79</v>
      </c>
      <c r="BP174" s="63"/>
      <c r="BQ174" s="63">
        <v>2.29</v>
      </c>
      <c r="BR174" s="63">
        <v>0.9</v>
      </c>
      <c r="BS174" s="63">
        <v>0.36</v>
      </c>
      <c r="BT174" s="63">
        <v>1.24</v>
      </c>
      <c r="BU174" s="63"/>
      <c r="BV174" s="63">
        <v>1.64</v>
      </c>
      <c r="BW174" s="63">
        <v>0.37</v>
      </c>
      <c r="BX174" s="63">
        <v>1.1000000000000001</v>
      </c>
      <c r="BY174" s="63">
        <v>0.16</v>
      </c>
      <c r="BZ174" s="63">
        <v>1.1000000000000001</v>
      </c>
      <c r="CA174" s="63">
        <v>0.17</v>
      </c>
      <c r="CB174" s="63"/>
      <c r="CC174" s="63"/>
      <c r="CD174" s="63"/>
      <c r="CE174" s="63"/>
      <c r="CF174" s="63"/>
      <c r="CG174" s="63"/>
      <c r="CH174" s="63"/>
      <c r="CI174" s="63"/>
      <c r="CJ174" s="63"/>
      <c r="CK174" s="60" t="s">
        <v>19</v>
      </c>
      <c r="CL174" s="60" t="s">
        <v>1021</v>
      </c>
      <c r="CS174" s="58" t="s">
        <v>1019</v>
      </c>
      <c r="CX174" s="65"/>
      <c r="CY174" s="68"/>
      <c r="CZ174" s="69"/>
      <c r="DA174" s="68"/>
      <c r="DB174" s="70"/>
      <c r="DC174" s="71"/>
      <c r="DH174" s="70"/>
      <c r="DI174" s="67"/>
      <c r="DJ174" s="71"/>
      <c r="DK174" s="73"/>
    </row>
    <row r="175" spans="1:115" ht="21.75" customHeight="1" x14ac:dyDescent="0.25">
      <c r="A175" s="64" t="s">
        <v>392</v>
      </c>
      <c r="B175" s="58">
        <v>83</v>
      </c>
      <c r="C175" s="58">
        <v>14</v>
      </c>
      <c r="D175" s="116">
        <v>430542.56493313599</v>
      </c>
      <c r="E175" s="116">
        <v>6078566.03853002</v>
      </c>
      <c r="F175" s="60" t="s">
        <v>73</v>
      </c>
      <c r="H175" s="60" t="s">
        <v>15</v>
      </c>
      <c r="I175" s="62" t="s">
        <v>16</v>
      </c>
      <c r="J175" s="60" t="s">
        <v>46</v>
      </c>
      <c r="K175" s="60" t="s">
        <v>275</v>
      </c>
      <c r="L175" s="60" t="s">
        <v>393</v>
      </c>
      <c r="M175" s="123" t="s">
        <v>627</v>
      </c>
      <c r="O175" s="60">
        <v>2.367</v>
      </c>
      <c r="P175" s="60">
        <v>0.72030000000000005</v>
      </c>
      <c r="Q175" s="124">
        <v>0.18395600000000001</v>
      </c>
      <c r="S175" s="125">
        <v>0.512544</v>
      </c>
      <c r="T175" s="125"/>
      <c r="U175" s="83">
        <v>1890</v>
      </c>
      <c r="V175" s="60" t="s">
        <v>18</v>
      </c>
      <c r="W175" s="83" t="s">
        <v>18</v>
      </c>
      <c r="X175" s="63">
        <v>1.2642516018227217</v>
      </c>
      <c r="Y175" s="60" t="s">
        <v>1027</v>
      </c>
      <c r="AA175" s="60" t="s">
        <v>1021</v>
      </c>
      <c r="AB175" s="63">
        <v>49.6902009437106</v>
      </c>
      <c r="AC175" s="63">
        <v>0.38693189259446797</v>
      </c>
      <c r="AD175" s="63">
        <v>14.469216299387901</v>
      </c>
      <c r="AE175" s="63"/>
      <c r="AF175" s="63">
        <v>13.7956472972431</v>
      </c>
      <c r="AG175" s="63">
        <v>0.254560455654255</v>
      </c>
      <c r="AH175" s="63">
        <v>8.34958294545957</v>
      </c>
      <c r="AI175" s="63">
        <v>10.1926006443964</v>
      </c>
      <c r="AJ175" s="63">
        <v>2.66779357525659</v>
      </c>
      <c r="AK175" s="63">
        <v>0.152736273392553</v>
      </c>
      <c r="AL175" s="63">
        <v>4.0729672904680797E-2</v>
      </c>
      <c r="AM175" s="63"/>
      <c r="AN175" s="63">
        <v>1.41</v>
      </c>
      <c r="AO175" s="63">
        <v>0.06</v>
      </c>
      <c r="AP175" s="63">
        <v>213</v>
      </c>
      <c r="AQ175" s="63">
        <v>29</v>
      </c>
      <c r="AR175" s="63"/>
      <c r="AS175" s="63">
        <v>72.959999999999994</v>
      </c>
      <c r="AT175" s="63">
        <v>355.53</v>
      </c>
      <c r="AU175" s="63">
        <v>78</v>
      </c>
      <c r="AV175" s="63">
        <v>0.63</v>
      </c>
      <c r="AW175" s="63">
        <v>101</v>
      </c>
      <c r="AX175" s="63">
        <v>0.28999999999999998</v>
      </c>
      <c r="AY175" s="63">
        <v>0.27</v>
      </c>
      <c r="AZ175" s="63"/>
      <c r="BA175" s="63">
        <v>0.56999999999999995</v>
      </c>
      <c r="BB175" s="63">
        <v>0.01</v>
      </c>
      <c r="BC175" s="63">
        <v>13.26</v>
      </c>
      <c r="BD175" s="63">
        <v>77.540000000000006</v>
      </c>
      <c r="BE175" s="63">
        <v>7.0000000000000007E-2</v>
      </c>
      <c r="BF175" s="63"/>
      <c r="BG175" s="63">
        <v>0.46</v>
      </c>
      <c r="BH175" s="63">
        <v>0.84</v>
      </c>
      <c r="BI175" s="63">
        <v>0.3</v>
      </c>
      <c r="BJ175" s="63">
        <v>8.73</v>
      </c>
      <c r="BK175" s="63">
        <v>4.8499999999999996</v>
      </c>
      <c r="BL175" s="63">
        <v>0.27</v>
      </c>
      <c r="BM175" s="63"/>
      <c r="BN175" s="63">
        <v>1.06</v>
      </c>
      <c r="BO175" s="63">
        <v>3.05</v>
      </c>
      <c r="BP175" s="63"/>
      <c r="BQ175" s="63">
        <v>2.17</v>
      </c>
      <c r="BR175" s="63">
        <v>0.66</v>
      </c>
      <c r="BS175" s="63">
        <v>0.24</v>
      </c>
      <c r="BT175" s="63">
        <v>0.77</v>
      </c>
      <c r="BU175" s="63"/>
      <c r="BV175" s="63">
        <v>0.9</v>
      </c>
      <c r="BW175" s="63"/>
      <c r="BX175" s="63">
        <v>0.6</v>
      </c>
      <c r="BY175" s="63">
        <v>0.09</v>
      </c>
      <c r="BZ175" s="63">
        <v>0.64</v>
      </c>
      <c r="CA175" s="63">
        <v>0.1</v>
      </c>
      <c r="CB175" s="63"/>
      <c r="CC175" s="63"/>
      <c r="CD175" s="63"/>
      <c r="CE175" s="63"/>
      <c r="CF175" s="63"/>
      <c r="CG175" s="63"/>
      <c r="CH175" s="63"/>
      <c r="CI175" s="63"/>
      <c r="CJ175" s="63"/>
      <c r="CK175" s="60" t="s">
        <v>19</v>
      </c>
      <c r="CL175" s="60" t="s">
        <v>1021</v>
      </c>
      <c r="CS175" s="58" t="s">
        <v>1019</v>
      </c>
    </row>
    <row r="176" spans="1:115" ht="21.75" customHeight="1" x14ac:dyDescent="0.25">
      <c r="A176" s="64" t="s">
        <v>394</v>
      </c>
      <c r="B176" s="58">
        <v>83</v>
      </c>
      <c r="C176" s="58">
        <v>14</v>
      </c>
      <c r="D176" s="116">
        <v>428854.39588012698</v>
      </c>
      <c r="E176" s="116">
        <v>6073667.9509725403</v>
      </c>
      <c r="F176" s="60" t="s">
        <v>73</v>
      </c>
      <c r="H176" s="60" t="s">
        <v>15</v>
      </c>
      <c r="I176" s="62" t="s">
        <v>16</v>
      </c>
      <c r="J176" s="60" t="s">
        <v>46</v>
      </c>
      <c r="K176" s="60" t="s">
        <v>275</v>
      </c>
      <c r="L176" s="60" t="s">
        <v>303</v>
      </c>
      <c r="M176" s="123" t="s">
        <v>627</v>
      </c>
      <c r="O176" s="60">
        <v>5.3040000000000003</v>
      </c>
      <c r="P176" s="60">
        <v>1.3240000000000001</v>
      </c>
      <c r="Q176" s="124">
        <v>0.150838</v>
      </c>
      <c r="S176" s="125">
        <v>0.512069</v>
      </c>
      <c r="T176" s="125"/>
      <c r="U176" s="83">
        <v>1890</v>
      </c>
      <c r="V176" s="60" t="s">
        <v>18</v>
      </c>
      <c r="W176" s="83" t="s">
        <v>18</v>
      </c>
      <c r="X176" s="63">
        <v>2.7437082583646466E-2</v>
      </c>
      <c r="Y176" s="60" t="s">
        <v>1027</v>
      </c>
      <c r="AA176" s="60" t="s">
        <v>1021</v>
      </c>
      <c r="AB176" s="63">
        <v>55.237590403900299</v>
      </c>
      <c r="AC176" s="63">
        <v>0.51240807424768398</v>
      </c>
      <c r="AD176" s="63">
        <v>15.9871319165277</v>
      </c>
      <c r="AE176" s="63"/>
      <c r="AF176" s="63">
        <v>12.634423340769899</v>
      </c>
      <c r="AG176" s="63">
        <v>0.22545955266898099</v>
      </c>
      <c r="AH176" s="63">
        <v>3.8738050413124898</v>
      </c>
      <c r="AI176" s="63">
        <v>8.3112589642974406</v>
      </c>
      <c r="AJ176" s="63">
        <v>2.5415440482685101</v>
      </c>
      <c r="AK176" s="63">
        <v>0.60464152761226697</v>
      </c>
      <c r="AL176" s="63">
        <v>7.1737130394675802E-2</v>
      </c>
      <c r="AM176" s="63"/>
      <c r="AN176" s="63">
        <v>1.08</v>
      </c>
      <c r="AO176" s="63">
        <v>7.0000000000000007E-2</v>
      </c>
      <c r="AP176" s="63">
        <v>28</v>
      </c>
      <c r="AQ176" s="63"/>
      <c r="AR176" s="63"/>
      <c r="AS176" s="63"/>
      <c r="AT176" s="63">
        <v>324</v>
      </c>
      <c r="AU176" s="63">
        <v>162</v>
      </c>
      <c r="AV176" s="63">
        <v>19</v>
      </c>
      <c r="AW176" s="63">
        <v>149</v>
      </c>
      <c r="AX176" s="63"/>
      <c r="AY176" s="63"/>
      <c r="AZ176" s="63"/>
      <c r="BA176" s="63">
        <v>16</v>
      </c>
      <c r="BB176" s="63"/>
      <c r="BC176" s="63">
        <v>305</v>
      </c>
      <c r="BD176" s="63">
        <v>194</v>
      </c>
      <c r="BE176" s="63"/>
      <c r="BF176" s="63"/>
      <c r="BG176" s="63"/>
      <c r="BH176" s="63"/>
      <c r="BI176" s="63"/>
      <c r="BJ176" s="63">
        <v>22</v>
      </c>
      <c r="BK176" s="63">
        <v>18</v>
      </c>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0" t="s">
        <v>1335</v>
      </c>
      <c r="CL176" s="60" t="s">
        <v>1021</v>
      </c>
      <c r="CS176" s="58" t="s">
        <v>1019</v>
      </c>
      <c r="CX176" s="67"/>
      <c r="CY176" s="68"/>
      <c r="CZ176" s="69"/>
      <c r="DA176" s="68"/>
      <c r="DB176" s="70"/>
      <c r="DC176" s="71"/>
      <c r="DH176" s="70"/>
      <c r="DI176" s="67"/>
      <c r="DJ176" s="71"/>
      <c r="DK176" s="73"/>
    </row>
    <row r="177" spans="1:115" ht="21.75" customHeight="1" x14ac:dyDescent="0.25">
      <c r="A177" s="61" t="s">
        <v>395</v>
      </c>
      <c r="B177" s="58">
        <v>83</v>
      </c>
      <c r="C177" s="58">
        <v>14</v>
      </c>
      <c r="D177" s="116">
        <v>329908.09338588599</v>
      </c>
      <c r="E177" s="116">
        <v>6065137.8362954604</v>
      </c>
      <c r="F177" s="62" t="s">
        <v>26</v>
      </c>
      <c r="G177" s="62" t="s">
        <v>396</v>
      </c>
      <c r="H177" s="62" t="s">
        <v>15</v>
      </c>
      <c r="I177" s="62" t="s">
        <v>16</v>
      </c>
      <c r="J177" s="62" t="s">
        <v>27</v>
      </c>
      <c r="K177" s="62"/>
      <c r="L177" s="62" t="s">
        <v>397</v>
      </c>
      <c r="M177" s="62" t="s">
        <v>1178</v>
      </c>
      <c r="N177" s="62"/>
      <c r="O177" s="65">
        <v>2.9329999999999998</v>
      </c>
      <c r="P177" s="65">
        <v>0.80449999999999999</v>
      </c>
      <c r="Q177" s="122">
        <v>0.16580700000000001</v>
      </c>
      <c r="R177" s="62"/>
      <c r="S177" s="76">
        <v>0.51234000000000002</v>
      </c>
      <c r="T177" s="76"/>
      <c r="U177" s="71">
        <v>1900</v>
      </c>
      <c r="V177" s="65" t="s">
        <v>18</v>
      </c>
      <c r="W177" s="65" t="s">
        <v>18</v>
      </c>
      <c r="X177" s="65">
        <v>1.7302050531462605</v>
      </c>
      <c r="Y177" s="62" t="s">
        <v>1027</v>
      </c>
      <c r="Z177" s="62"/>
      <c r="AA177" s="60" t="s">
        <v>1021</v>
      </c>
      <c r="AB177" s="65">
        <v>53.637454206009998</v>
      </c>
      <c r="AC177" s="65">
        <v>0.37421479678611602</v>
      </c>
      <c r="AD177" s="65">
        <v>17.016378398301999</v>
      </c>
      <c r="AE177" s="65"/>
      <c r="AF177" s="65">
        <v>10.8225349547753</v>
      </c>
      <c r="AG177" s="65">
        <v>0.155922831994215</v>
      </c>
      <c r="AH177" s="65">
        <v>6.46560010002678</v>
      </c>
      <c r="AI177" s="65">
        <v>5.8938830493813299</v>
      </c>
      <c r="AJ177" s="65">
        <v>5.0726894675451302</v>
      </c>
      <c r="AK177" s="65">
        <v>0.50934791784776901</v>
      </c>
      <c r="AL177" s="65">
        <v>5.1974277331405E-2</v>
      </c>
      <c r="AM177" s="65"/>
      <c r="AN177" s="65">
        <v>3.18</v>
      </c>
      <c r="AO177" s="65">
        <v>0</v>
      </c>
      <c r="AP177" s="65">
        <v>58.11</v>
      </c>
      <c r="AQ177" s="65">
        <v>17.585000000000001</v>
      </c>
      <c r="AR177" s="65"/>
      <c r="AS177" s="65">
        <v>46.695</v>
      </c>
      <c r="AT177" s="65">
        <v>279.85000000000002</v>
      </c>
      <c r="AU177" s="65">
        <v>109</v>
      </c>
      <c r="AV177" s="65">
        <v>1.57</v>
      </c>
      <c r="AW177" s="65">
        <v>84</v>
      </c>
      <c r="AX177" s="65"/>
      <c r="AY177" s="65"/>
      <c r="AZ177" s="65"/>
      <c r="BA177" s="65">
        <v>3.5249999999999999</v>
      </c>
      <c r="BB177" s="65">
        <v>5.5E-2</v>
      </c>
      <c r="BC177" s="65">
        <v>322.3</v>
      </c>
      <c r="BD177" s="65">
        <v>230.45</v>
      </c>
      <c r="BE177" s="65">
        <v>8.5000000000000006E-2</v>
      </c>
      <c r="BF177" s="65"/>
      <c r="BG177" s="65">
        <v>0.38</v>
      </c>
      <c r="BH177" s="65">
        <v>0.84</v>
      </c>
      <c r="BI177" s="65">
        <v>0.40500000000000003</v>
      </c>
      <c r="BJ177" s="65">
        <v>8.14</v>
      </c>
      <c r="BK177" s="65">
        <v>3.9550000000000001</v>
      </c>
      <c r="BL177" s="65">
        <v>0.28499999999999998</v>
      </c>
      <c r="BM177" s="65"/>
      <c r="BN177" s="65">
        <v>2.0099999999999998</v>
      </c>
      <c r="BO177" s="65">
        <v>4.0949999999999998</v>
      </c>
      <c r="BP177" s="65"/>
      <c r="BQ177" s="65">
        <v>2.33</v>
      </c>
      <c r="BR177" s="65">
        <v>0.63500000000000001</v>
      </c>
      <c r="BS177" s="65">
        <v>0.32</v>
      </c>
      <c r="BT177" s="65">
        <v>0.86499999999999999</v>
      </c>
      <c r="BU177" s="65"/>
      <c r="BV177" s="65">
        <v>0.89500000000000002</v>
      </c>
      <c r="BW177" s="65"/>
      <c r="BX177" s="65">
        <v>0.52500000000000002</v>
      </c>
      <c r="BY177" s="65"/>
      <c r="BZ177" s="65">
        <v>0.51500000000000001</v>
      </c>
      <c r="CA177" s="65">
        <v>0.09</v>
      </c>
      <c r="CB177" s="65"/>
      <c r="CC177" s="65"/>
      <c r="CD177" s="65"/>
      <c r="CE177" s="65"/>
      <c r="CF177" s="65"/>
      <c r="CG177" s="65"/>
      <c r="CH177" s="65"/>
      <c r="CI177" s="65"/>
      <c r="CJ177" s="65"/>
      <c r="CK177" s="62" t="s">
        <v>19</v>
      </c>
      <c r="CL177" s="60" t="s">
        <v>1021</v>
      </c>
      <c r="CM177" s="62"/>
      <c r="CN177" s="62"/>
      <c r="CO177" s="62"/>
      <c r="CP177" s="62"/>
      <c r="CQ177" s="62"/>
      <c r="CR177" s="62"/>
      <c r="CS177" s="58" t="s">
        <v>1019</v>
      </c>
    </row>
    <row r="178" spans="1:115" ht="21.75" customHeight="1" x14ac:dyDescent="0.25">
      <c r="A178" s="61" t="s">
        <v>398</v>
      </c>
      <c r="B178" s="58">
        <v>83</v>
      </c>
      <c r="C178" s="58">
        <v>14</v>
      </c>
      <c r="D178" s="116">
        <v>329372.08753332798</v>
      </c>
      <c r="E178" s="116">
        <v>6064429.8250761898</v>
      </c>
      <c r="F178" s="62" t="s">
        <v>26</v>
      </c>
      <c r="G178" s="62" t="s">
        <v>399</v>
      </c>
      <c r="H178" s="62" t="s">
        <v>15</v>
      </c>
      <c r="I178" s="62" t="s">
        <v>16</v>
      </c>
      <c r="J178" s="62" t="s">
        <v>27</v>
      </c>
      <c r="K178" s="62"/>
      <c r="L178" s="62" t="s">
        <v>397</v>
      </c>
      <c r="M178" s="62" t="s">
        <v>1178</v>
      </c>
      <c r="N178" s="62"/>
      <c r="O178" s="65">
        <v>4.3310000000000004</v>
      </c>
      <c r="P178" s="65">
        <v>1.069</v>
      </c>
      <c r="Q178" s="122">
        <v>0.14923</v>
      </c>
      <c r="R178" s="62"/>
      <c r="S178" s="76">
        <v>0.5121</v>
      </c>
      <c r="T178" s="76"/>
      <c r="U178" s="71">
        <v>1900</v>
      </c>
      <c r="V178" s="65">
        <v>2.46954471615348</v>
      </c>
      <c r="W178" s="65">
        <v>2.2357021427997101</v>
      </c>
      <c r="X178" s="65">
        <v>1.0886827788301601</v>
      </c>
      <c r="Y178" s="62" t="s">
        <v>1027</v>
      </c>
      <c r="Z178" s="62"/>
      <c r="AA178" s="60" t="s">
        <v>1021</v>
      </c>
      <c r="AB178" s="65">
        <v>56.268082491099797</v>
      </c>
      <c r="AC178" s="65">
        <v>0.39966114666575597</v>
      </c>
      <c r="AD178" s="65">
        <v>16.028515461016099</v>
      </c>
      <c r="AE178" s="65"/>
      <c r="AF178" s="65">
        <v>10.3707291609061</v>
      </c>
      <c r="AG178" s="65">
        <v>0.10517398596467301</v>
      </c>
      <c r="AH178" s="65">
        <v>7.3621790175270796</v>
      </c>
      <c r="AI178" s="65">
        <v>6.1211259831439397</v>
      </c>
      <c r="AJ178" s="65">
        <v>2.1771015094687201</v>
      </c>
      <c r="AK178" s="65">
        <v>1.0727746568396599</v>
      </c>
      <c r="AL178" s="65">
        <v>9.46565873682053E-2</v>
      </c>
      <c r="AM178" s="65"/>
      <c r="AN178" s="65">
        <v>4.04</v>
      </c>
      <c r="AO178" s="65">
        <v>7.0000000000000007E-2</v>
      </c>
      <c r="AP178" s="65">
        <v>83.46</v>
      </c>
      <c r="AQ178" s="65">
        <v>21.99</v>
      </c>
      <c r="AR178" s="65"/>
      <c r="AS178" s="65">
        <v>40.42</v>
      </c>
      <c r="AT178" s="65">
        <v>257.64999999999998</v>
      </c>
      <c r="AU178" s="65">
        <v>35</v>
      </c>
      <c r="AV178" s="65">
        <v>0.75</v>
      </c>
      <c r="AW178" s="65"/>
      <c r="AX178" s="65"/>
      <c r="AY178" s="65"/>
      <c r="AZ178" s="65"/>
      <c r="BA178" s="65">
        <v>8.48</v>
      </c>
      <c r="BB178" s="65">
        <v>7.4999999999999997E-2</v>
      </c>
      <c r="BC178" s="65">
        <v>462</v>
      </c>
      <c r="BD178" s="65">
        <v>156.35</v>
      </c>
      <c r="BE178" s="65">
        <v>0.24</v>
      </c>
      <c r="BF178" s="65"/>
      <c r="BG178" s="65">
        <v>0.41499999999999998</v>
      </c>
      <c r="BH178" s="65">
        <v>1.7549999999999999</v>
      </c>
      <c r="BI178" s="65">
        <v>0.68</v>
      </c>
      <c r="BJ178" s="65">
        <v>22.6</v>
      </c>
      <c r="BK178" s="65">
        <v>5.8449999999999998</v>
      </c>
      <c r="BL178" s="65">
        <v>0.69499999999999995</v>
      </c>
      <c r="BM178" s="65"/>
      <c r="BN178" s="65">
        <v>3.34</v>
      </c>
      <c r="BO178" s="65">
        <v>7.53</v>
      </c>
      <c r="BP178" s="65"/>
      <c r="BQ178" s="65">
        <v>4.0199999999999996</v>
      </c>
      <c r="BR178" s="65">
        <v>1.0149999999999999</v>
      </c>
      <c r="BS178" s="65">
        <v>0.36</v>
      </c>
      <c r="BT178" s="65">
        <v>1.23</v>
      </c>
      <c r="BU178" s="65"/>
      <c r="BV178" s="65">
        <v>1.18</v>
      </c>
      <c r="BW178" s="65"/>
      <c r="BX178" s="65">
        <v>0.78</v>
      </c>
      <c r="BY178" s="65"/>
      <c r="BZ178" s="65">
        <v>0.76500000000000001</v>
      </c>
      <c r="CA178" s="65">
        <v>0.12</v>
      </c>
      <c r="CB178" s="65"/>
      <c r="CC178" s="65"/>
      <c r="CD178" s="65"/>
      <c r="CE178" s="65"/>
      <c r="CF178" s="65"/>
      <c r="CG178" s="65"/>
      <c r="CH178" s="65"/>
      <c r="CI178" s="65"/>
      <c r="CJ178" s="65"/>
      <c r="CK178" s="62" t="s">
        <v>19</v>
      </c>
      <c r="CL178" s="60" t="s">
        <v>1021</v>
      </c>
      <c r="CM178" s="62"/>
      <c r="CN178" s="62"/>
      <c r="CO178" s="62"/>
      <c r="CP178" s="62"/>
      <c r="CQ178" s="62"/>
      <c r="CR178" s="62"/>
      <c r="CS178" s="58" t="s">
        <v>1019</v>
      </c>
    </row>
    <row r="179" spans="1:115" ht="21.75" customHeight="1" x14ac:dyDescent="0.25">
      <c r="A179" s="61" t="s">
        <v>400</v>
      </c>
      <c r="B179" s="58">
        <v>83</v>
      </c>
      <c r="C179" s="58">
        <v>14</v>
      </c>
      <c r="D179" s="116">
        <v>327700.232907962</v>
      </c>
      <c r="E179" s="116">
        <v>6066496.8965197196</v>
      </c>
      <c r="F179" s="62" t="s">
        <v>26</v>
      </c>
      <c r="G179" s="62" t="s">
        <v>401</v>
      </c>
      <c r="H179" s="62" t="s">
        <v>15</v>
      </c>
      <c r="I179" s="62" t="s">
        <v>16</v>
      </c>
      <c r="J179" s="62" t="s">
        <v>17</v>
      </c>
      <c r="K179" s="62"/>
      <c r="L179" s="62" t="s">
        <v>402</v>
      </c>
      <c r="M179" s="62" t="s">
        <v>1179</v>
      </c>
      <c r="N179" s="62"/>
      <c r="O179" s="65">
        <v>12.756</v>
      </c>
      <c r="P179" s="65">
        <v>3.6379999999999999</v>
      </c>
      <c r="Q179" s="122">
        <v>0.17242199999999999</v>
      </c>
      <c r="R179" s="62"/>
      <c r="S179" s="76">
        <v>0.51236599999999999</v>
      </c>
      <c r="T179" s="76"/>
      <c r="U179" s="71">
        <v>1900</v>
      </c>
      <c r="V179" s="65" t="s">
        <v>18</v>
      </c>
      <c r="W179" s="65" t="s">
        <v>18</v>
      </c>
      <c r="X179" s="65">
        <v>0.61861760532376953</v>
      </c>
      <c r="Y179" s="62" t="s">
        <v>1027</v>
      </c>
      <c r="Z179" s="62"/>
      <c r="AA179" s="62" t="s">
        <v>1019</v>
      </c>
      <c r="AB179" s="65">
        <v>50.915311262365599</v>
      </c>
      <c r="AC179" s="65">
        <v>1.37382199286713</v>
      </c>
      <c r="AD179" s="65">
        <v>15.930042802787501</v>
      </c>
      <c r="AE179" s="65"/>
      <c r="AF179" s="65">
        <v>12.106854028859599</v>
      </c>
      <c r="AG179" s="65">
        <v>0.24120538806064101</v>
      </c>
      <c r="AH179" s="65">
        <v>6.3132888527176396</v>
      </c>
      <c r="AI179" s="65">
        <v>10.350857305037101</v>
      </c>
      <c r="AJ179" s="65">
        <v>2.3805923082506699</v>
      </c>
      <c r="AK179" s="65">
        <v>0.230718197275395</v>
      </c>
      <c r="AL179" s="65">
        <v>0.157307861778679</v>
      </c>
      <c r="AM179" s="65"/>
      <c r="AN179" s="65">
        <v>3.58</v>
      </c>
      <c r="AO179" s="65">
        <v>0.89</v>
      </c>
      <c r="AP179" s="65">
        <v>87.06</v>
      </c>
      <c r="AQ179" s="65">
        <v>23.7</v>
      </c>
      <c r="AR179" s="65"/>
      <c r="AS179" s="65">
        <v>45</v>
      </c>
      <c r="AT179" s="65">
        <v>354.8</v>
      </c>
      <c r="AU179" s="65">
        <v>41</v>
      </c>
      <c r="AV179" s="65">
        <v>3.61</v>
      </c>
      <c r="AW179" s="65">
        <v>149</v>
      </c>
      <c r="AX179" s="65"/>
      <c r="AY179" s="65"/>
      <c r="AZ179" s="65"/>
      <c r="BA179" s="65">
        <v>2.92</v>
      </c>
      <c r="BB179" s="65">
        <v>0.02</v>
      </c>
      <c r="BC179" s="65">
        <v>114.6</v>
      </c>
      <c r="BD179" s="65">
        <v>210.3</v>
      </c>
      <c r="BE179" s="65">
        <v>0.62</v>
      </c>
      <c r="BF179" s="65"/>
      <c r="BG179" s="65">
        <v>0.66</v>
      </c>
      <c r="BH179" s="65">
        <v>5.34</v>
      </c>
      <c r="BI179" s="65">
        <v>2.4</v>
      </c>
      <c r="BJ179" s="65">
        <v>69.900000000000006</v>
      </c>
      <c r="BK179" s="65">
        <v>22.4</v>
      </c>
      <c r="BL179" s="65">
        <v>2.2200000000000002</v>
      </c>
      <c r="BM179" s="65"/>
      <c r="BN179" s="65">
        <v>8.83</v>
      </c>
      <c r="BO179" s="65">
        <v>20.75</v>
      </c>
      <c r="BP179" s="65"/>
      <c r="BQ179" s="65">
        <v>12.78</v>
      </c>
      <c r="BR179" s="65">
        <v>3.47</v>
      </c>
      <c r="BS179" s="65">
        <v>1.1599999999999999</v>
      </c>
      <c r="BT179" s="65">
        <v>4.4400000000000004</v>
      </c>
      <c r="BU179" s="65"/>
      <c r="BV179" s="65">
        <v>4.72</v>
      </c>
      <c r="BW179" s="65"/>
      <c r="BX179" s="65">
        <v>2.87</v>
      </c>
      <c r="BY179" s="65"/>
      <c r="BZ179" s="65">
        <v>2.54</v>
      </c>
      <c r="CA179" s="65">
        <v>0.36</v>
      </c>
      <c r="CB179" s="65"/>
      <c r="CC179" s="65"/>
      <c r="CD179" s="65"/>
      <c r="CE179" s="65"/>
      <c r="CF179" s="65"/>
      <c r="CG179" s="65"/>
      <c r="CH179" s="65"/>
      <c r="CI179" s="65"/>
      <c r="CJ179" s="65"/>
      <c r="CK179" s="62" t="s">
        <v>19</v>
      </c>
      <c r="CL179" s="62" t="s">
        <v>1019</v>
      </c>
      <c r="CM179" s="62"/>
      <c r="CN179" s="62"/>
      <c r="CO179" s="62"/>
      <c r="CP179" s="62"/>
      <c r="CQ179" s="62"/>
      <c r="CR179" s="62"/>
      <c r="CS179" s="58" t="s">
        <v>1019</v>
      </c>
      <c r="CX179" s="67"/>
      <c r="CY179" s="68"/>
      <c r="CZ179" s="69"/>
      <c r="DA179" s="68"/>
      <c r="DB179" s="70"/>
      <c r="DC179" s="71"/>
      <c r="DH179" s="70"/>
      <c r="DI179" s="67"/>
      <c r="DJ179" s="71"/>
      <c r="DK179" s="67"/>
    </row>
    <row r="180" spans="1:115" ht="21.75" customHeight="1" x14ac:dyDescent="0.25">
      <c r="A180" s="61" t="s">
        <v>403</v>
      </c>
      <c r="B180" s="58">
        <v>83</v>
      </c>
      <c r="C180" s="58">
        <v>14</v>
      </c>
      <c r="D180" s="116">
        <v>328069.23048058699</v>
      </c>
      <c r="E180" s="116">
        <v>6066913.9010009198</v>
      </c>
      <c r="F180" s="62" t="s">
        <v>26</v>
      </c>
      <c r="G180" s="62" t="s">
        <v>401</v>
      </c>
      <c r="H180" s="62" t="s">
        <v>15</v>
      </c>
      <c r="I180" s="62" t="s">
        <v>16</v>
      </c>
      <c r="J180" s="62" t="s">
        <v>17</v>
      </c>
      <c r="K180" s="62"/>
      <c r="L180" s="62" t="s">
        <v>402</v>
      </c>
      <c r="M180" s="62" t="s">
        <v>1177</v>
      </c>
      <c r="N180" s="62"/>
      <c r="O180" s="65">
        <v>15</v>
      </c>
      <c r="P180" s="65">
        <v>3.887</v>
      </c>
      <c r="Q180" s="122">
        <v>0.156641</v>
      </c>
      <c r="R180" s="62"/>
      <c r="S180" s="76">
        <v>0.51223700000000005</v>
      </c>
      <c r="T180" s="76"/>
      <c r="U180" s="71">
        <v>1900</v>
      </c>
      <c r="V180" s="65" t="s">
        <v>18</v>
      </c>
      <c r="W180" s="65" t="s">
        <v>18</v>
      </c>
      <c r="X180" s="65">
        <v>1.9577194461564826</v>
      </c>
      <c r="Y180" s="62" t="s">
        <v>1027</v>
      </c>
      <c r="Z180" s="62"/>
      <c r="AA180" s="62" t="s">
        <v>1019</v>
      </c>
      <c r="AB180" s="65">
        <v>52.137209201569902</v>
      </c>
      <c r="AC180" s="65">
        <v>1.3201904604947501</v>
      </c>
      <c r="AD180" s="65">
        <v>15.357528091224101</v>
      </c>
      <c r="AE180" s="65"/>
      <c r="AF180" s="65">
        <v>12.135136461290999</v>
      </c>
      <c r="AG180" s="65">
        <v>0.247535711342765</v>
      </c>
      <c r="AH180" s="65">
        <v>5.96148504817159</v>
      </c>
      <c r="AI180" s="65">
        <v>7.9211427629684898</v>
      </c>
      <c r="AJ180" s="65">
        <v>3.3417321031273302</v>
      </c>
      <c r="AK180" s="65">
        <v>1.3717604003578201</v>
      </c>
      <c r="AL180" s="65">
        <v>0.20627975945230401</v>
      </c>
      <c r="AM180" s="65"/>
      <c r="AN180" s="65">
        <v>2.5</v>
      </c>
      <c r="AO180" s="65">
        <v>7.0000000000000007E-2</v>
      </c>
      <c r="AP180" s="65">
        <v>181.5</v>
      </c>
      <c r="AQ180" s="65">
        <v>34.090000000000003</v>
      </c>
      <c r="AR180" s="65"/>
      <c r="AS180" s="65">
        <v>36.369999999999997</v>
      </c>
      <c r="AT180" s="65">
        <v>311.7</v>
      </c>
      <c r="AU180" s="65">
        <v>6</v>
      </c>
      <c r="AV180" s="65">
        <v>1.22</v>
      </c>
      <c r="AW180" s="65">
        <v>158</v>
      </c>
      <c r="AX180" s="65"/>
      <c r="AY180" s="65"/>
      <c r="AZ180" s="65"/>
      <c r="BA180" s="65">
        <v>27.2</v>
      </c>
      <c r="BB180" s="65">
        <v>0.18</v>
      </c>
      <c r="BC180" s="65">
        <v>436</v>
      </c>
      <c r="BD180" s="65">
        <v>246</v>
      </c>
      <c r="BE180" s="65">
        <v>1.08</v>
      </c>
      <c r="BF180" s="65"/>
      <c r="BG180" s="65">
        <v>1.05</v>
      </c>
      <c r="BH180" s="65">
        <v>8.16</v>
      </c>
      <c r="BI180" s="65">
        <v>3.25</v>
      </c>
      <c r="BJ180" s="65">
        <v>108</v>
      </c>
      <c r="BK180" s="65">
        <v>22.74</v>
      </c>
      <c r="BL180" s="65">
        <v>2.7</v>
      </c>
      <c r="BM180" s="65"/>
      <c r="BN180" s="65">
        <v>10.87</v>
      </c>
      <c r="BO180" s="65">
        <v>26.49</v>
      </c>
      <c r="BP180" s="65"/>
      <c r="BQ180" s="65">
        <v>15.26</v>
      </c>
      <c r="BR180" s="65">
        <v>3.88</v>
      </c>
      <c r="BS180" s="65">
        <v>1.08</v>
      </c>
      <c r="BT180" s="65">
        <v>4.33</v>
      </c>
      <c r="BU180" s="65"/>
      <c r="BV180" s="65">
        <v>4.8899999999999997</v>
      </c>
      <c r="BW180" s="65"/>
      <c r="BX180" s="65">
        <v>2.85</v>
      </c>
      <c r="BY180" s="65"/>
      <c r="BZ180" s="65">
        <v>2.78</v>
      </c>
      <c r="CA180" s="65">
        <v>0.44</v>
      </c>
      <c r="CB180" s="65"/>
      <c r="CC180" s="65"/>
      <c r="CD180" s="65"/>
      <c r="CE180" s="65"/>
      <c r="CF180" s="65"/>
      <c r="CG180" s="65"/>
      <c r="CH180" s="65"/>
      <c r="CI180" s="65"/>
      <c r="CJ180" s="65"/>
      <c r="CK180" s="62" t="s">
        <v>19</v>
      </c>
      <c r="CL180" s="62" t="s">
        <v>1019</v>
      </c>
      <c r="CM180" s="62"/>
      <c r="CN180" s="62"/>
      <c r="CO180" s="62"/>
      <c r="CP180" s="62"/>
      <c r="CQ180" s="62"/>
      <c r="CR180" s="62"/>
      <c r="CS180" s="58" t="s">
        <v>1019</v>
      </c>
      <c r="CX180" s="67"/>
      <c r="CY180" s="68"/>
      <c r="CZ180" s="67"/>
      <c r="DA180" s="68"/>
      <c r="DB180" s="70"/>
      <c r="DC180" s="62"/>
      <c r="DH180" s="70"/>
      <c r="DI180" s="65"/>
      <c r="DJ180" s="71"/>
      <c r="DK180" s="65"/>
    </row>
    <row r="181" spans="1:115" ht="21.75" customHeight="1" x14ac:dyDescent="0.25">
      <c r="A181" s="61" t="s">
        <v>404</v>
      </c>
      <c r="B181" s="58">
        <v>83</v>
      </c>
      <c r="C181" s="58">
        <v>14</v>
      </c>
      <c r="D181" s="116">
        <v>330383.10975478799</v>
      </c>
      <c r="E181" s="116">
        <v>6066344.8551503904</v>
      </c>
      <c r="F181" s="62" t="s">
        <v>26</v>
      </c>
      <c r="G181" s="62" t="s">
        <v>405</v>
      </c>
      <c r="H181" s="62" t="s">
        <v>15</v>
      </c>
      <c r="I181" s="62" t="s">
        <v>16</v>
      </c>
      <c r="J181" s="62" t="s">
        <v>27</v>
      </c>
      <c r="K181" s="62"/>
      <c r="L181" s="62" t="s">
        <v>397</v>
      </c>
      <c r="M181" s="62" t="s">
        <v>1176</v>
      </c>
      <c r="N181" s="62"/>
      <c r="O181" s="65">
        <v>2.4249999999999998</v>
      </c>
      <c r="P181" s="65">
        <v>0.67889999999999995</v>
      </c>
      <c r="Q181" s="122">
        <v>0.169213</v>
      </c>
      <c r="R181" s="62"/>
      <c r="S181" s="76">
        <v>0.51234000000000002</v>
      </c>
      <c r="T181" s="76"/>
      <c r="U181" s="71">
        <v>1900</v>
      </c>
      <c r="V181" s="65" t="s">
        <v>18</v>
      </c>
      <c r="W181" s="65" t="s">
        <v>18</v>
      </c>
      <c r="X181" s="65">
        <v>0.89545807115912857</v>
      </c>
      <c r="Y181" s="62" t="s">
        <v>1027</v>
      </c>
      <c r="Z181" s="62"/>
      <c r="AA181" s="62" t="s">
        <v>1021</v>
      </c>
      <c r="AB181" s="65">
        <v>52.840434419381801</v>
      </c>
      <c r="AC181" s="65">
        <v>0.36549707602339199</v>
      </c>
      <c r="AD181" s="65">
        <v>15.632832080200499</v>
      </c>
      <c r="AE181" s="65"/>
      <c r="AF181" s="65">
        <v>9.9624060150375904</v>
      </c>
      <c r="AG181" s="65">
        <v>0.156641604010025</v>
      </c>
      <c r="AH181" s="65">
        <v>9.5029239766081908</v>
      </c>
      <c r="AI181" s="65">
        <v>6.1194653299916499</v>
      </c>
      <c r="AJ181" s="65">
        <v>3.9682539682539701</v>
      </c>
      <c r="AK181" s="65">
        <v>1.39933166248956</v>
      </c>
      <c r="AL181" s="65">
        <v>5.2213868003341699E-2</v>
      </c>
      <c r="AM181" s="65"/>
      <c r="AN181" s="65">
        <v>3.78</v>
      </c>
      <c r="AO181" s="65">
        <v>0.46</v>
      </c>
      <c r="AP181" s="65">
        <v>529.25</v>
      </c>
      <c r="AQ181" s="65">
        <v>93.125</v>
      </c>
      <c r="AR181" s="65"/>
      <c r="AS181" s="65">
        <v>49.077500000000001</v>
      </c>
      <c r="AT181" s="65">
        <v>256.75</v>
      </c>
      <c r="AU181" s="65">
        <v>90</v>
      </c>
      <c r="AV181" s="65">
        <v>0.65500000000000003</v>
      </c>
      <c r="AW181" s="65">
        <v>76</v>
      </c>
      <c r="AX181" s="65"/>
      <c r="AY181" s="65"/>
      <c r="AZ181" s="65"/>
      <c r="BA181" s="65">
        <v>12.6975</v>
      </c>
      <c r="BB181" s="65">
        <v>9.2499999999999999E-2</v>
      </c>
      <c r="BC181" s="65">
        <v>477.5</v>
      </c>
      <c r="BD181" s="65">
        <v>134.25</v>
      </c>
      <c r="BE181" s="65">
        <v>0.1225</v>
      </c>
      <c r="BF181" s="65"/>
      <c r="BG181" s="65"/>
      <c r="BH181" s="65">
        <v>0.86</v>
      </c>
      <c r="BI181" s="65">
        <v>0.33500000000000002</v>
      </c>
      <c r="BJ181" s="65">
        <v>11.45</v>
      </c>
      <c r="BK181" s="65">
        <v>4.7474999999999996</v>
      </c>
      <c r="BL181" s="65">
        <v>0.27500000000000002</v>
      </c>
      <c r="BM181" s="65"/>
      <c r="BN181" s="65">
        <v>1.66</v>
      </c>
      <c r="BO181" s="65">
        <v>3.9024999999999999</v>
      </c>
      <c r="BP181" s="65"/>
      <c r="BQ181" s="65">
        <v>2.42</v>
      </c>
      <c r="BR181" s="65">
        <v>0.64</v>
      </c>
      <c r="BS181" s="65">
        <v>0.28499999999999998</v>
      </c>
      <c r="BT181" s="65">
        <v>0.84</v>
      </c>
      <c r="BU181" s="65"/>
      <c r="BV181" s="65">
        <v>0.89</v>
      </c>
      <c r="BW181" s="65"/>
      <c r="BX181" s="65">
        <v>0.57499999999999996</v>
      </c>
      <c r="BY181" s="65"/>
      <c r="BZ181" s="65">
        <v>0.54749999999999999</v>
      </c>
      <c r="CA181" s="65">
        <v>8.7499999999999994E-2</v>
      </c>
      <c r="CB181" s="65"/>
      <c r="CC181" s="65"/>
      <c r="CD181" s="65"/>
      <c r="CE181" s="65"/>
      <c r="CF181" s="65"/>
      <c r="CG181" s="65"/>
      <c r="CH181" s="65"/>
      <c r="CI181" s="65"/>
      <c r="CJ181" s="65"/>
      <c r="CK181" s="62" t="s">
        <v>19</v>
      </c>
      <c r="CL181" s="62" t="s">
        <v>1021</v>
      </c>
      <c r="CM181" s="62"/>
      <c r="CN181" s="62"/>
      <c r="CO181" s="62"/>
      <c r="CP181" s="62"/>
      <c r="CQ181" s="62"/>
      <c r="CR181" s="62"/>
      <c r="CS181" s="58" t="s">
        <v>1019</v>
      </c>
      <c r="CX181" s="67"/>
      <c r="CY181" s="68"/>
      <c r="CZ181" s="69"/>
      <c r="DA181" s="68"/>
      <c r="DB181" s="70"/>
      <c r="DC181" s="71"/>
      <c r="DH181" s="70"/>
      <c r="DI181" s="67"/>
      <c r="DJ181" s="71"/>
      <c r="DK181" s="67"/>
    </row>
    <row r="182" spans="1:115" ht="21.75" customHeight="1" x14ac:dyDescent="0.25">
      <c r="A182" s="61" t="s">
        <v>406</v>
      </c>
      <c r="B182" s="58">
        <v>83</v>
      </c>
      <c r="C182" s="58">
        <v>14</v>
      </c>
      <c r="D182" s="116">
        <v>394800.73308794899</v>
      </c>
      <c r="E182" s="116">
        <v>6082862.3612872902</v>
      </c>
      <c r="F182" s="62" t="s">
        <v>42</v>
      </c>
      <c r="G182" s="62" t="s">
        <v>387</v>
      </c>
      <c r="H182" s="62" t="s">
        <v>9</v>
      </c>
      <c r="I182" s="62" t="s">
        <v>10</v>
      </c>
      <c r="J182" s="62" t="s">
        <v>11</v>
      </c>
      <c r="K182" s="62"/>
      <c r="L182" s="62" t="s">
        <v>163</v>
      </c>
      <c r="M182" s="62" t="s">
        <v>407</v>
      </c>
      <c r="N182" s="62"/>
      <c r="O182" s="65">
        <v>13.02</v>
      </c>
      <c r="P182" s="65">
        <v>2.97</v>
      </c>
      <c r="Q182" s="122">
        <v>0.13621</v>
      </c>
      <c r="R182" s="62"/>
      <c r="S182" s="76">
        <v>0.51188400000000001</v>
      </c>
      <c r="T182" s="76">
        <v>2.3E-5</v>
      </c>
      <c r="U182" s="71">
        <v>1888</v>
      </c>
      <c r="V182" s="65">
        <v>2.4773203833902899</v>
      </c>
      <c r="W182" s="65">
        <v>2.2879231071239201</v>
      </c>
      <c r="X182" s="65">
        <v>-7.1929592601367595E-2</v>
      </c>
      <c r="Y182" s="62" t="s">
        <v>1060</v>
      </c>
      <c r="Z182" s="62"/>
      <c r="AA182" s="62" t="s">
        <v>1019</v>
      </c>
      <c r="AB182" s="65">
        <v>69.800003051757798</v>
      </c>
      <c r="AC182" s="65">
        <v>0.36300000548362699</v>
      </c>
      <c r="AD182" s="65">
        <v>13.449999809265099</v>
      </c>
      <c r="AE182" s="65">
        <v>1.72699999809265</v>
      </c>
      <c r="AF182" s="65">
        <v>4.1999998092651403</v>
      </c>
      <c r="AG182" s="65">
        <v>0.17000000178813901</v>
      </c>
      <c r="AH182" s="65">
        <v>0.68000000715255704</v>
      </c>
      <c r="AI182" s="65">
        <v>4.9000000953674299</v>
      </c>
      <c r="AJ182" s="65">
        <v>3.16499996185303</v>
      </c>
      <c r="AK182" s="65">
        <v>0.83999997377395597</v>
      </c>
      <c r="AL182" s="65">
        <v>0.115000002086163</v>
      </c>
      <c r="AM182" s="65">
        <v>0.40000000596046398</v>
      </c>
      <c r="AN182" s="65"/>
      <c r="AO182" s="65"/>
      <c r="AP182" s="65">
        <v>8.0422000885009801</v>
      </c>
      <c r="AQ182" s="65">
        <v>0</v>
      </c>
      <c r="AR182" s="65">
        <v>0</v>
      </c>
      <c r="AS182" s="65">
        <v>23.4428005218506</v>
      </c>
      <c r="AT182" s="65">
        <v>0</v>
      </c>
      <c r="AU182" s="65">
        <v>14.2861003875732</v>
      </c>
      <c r="AV182" s="65">
        <v>0</v>
      </c>
      <c r="AW182" s="65">
        <v>44.1039009094238</v>
      </c>
      <c r="AX182" s="65">
        <v>0</v>
      </c>
      <c r="AY182" s="65">
        <v>0</v>
      </c>
      <c r="AZ182" s="65">
        <v>92.070098876953097</v>
      </c>
      <c r="BA182" s="65">
        <v>16.5526008605957</v>
      </c>
      <c r="BB182" s="65">
        <v>0</v>
      </c>
      <c r="BC182" s="65">
        <v>213.79769897460901</v>
      </c>
      <c r="BD182" s="65">
        <v>268.18719482421898</v>
      </c>
      <c r="BE182" s="65">
        <v>0</v>
      </c>
      <c r="BF182" s="65">
        <v>13.705400466918899</v>
      </c>
      <c r="BG182" s="65">
        <v>7.8900001943111406E-2</v>
      </c>
      <c r="BH182" s="65">
        <v>5.2835998535156303</v>
      </c>
      <c r="BI182" s="65">
        <v>2.2430999279022199</v>
      </c>
      <c r="BJ182" s="65">
        <v>88.916999816894503</v>
      </c>
      <c r="BK182" s="65">
        <v>17.885200500488299</v>
      </c>
      <c r="BL182" s="65">
        <v>2.9289000034332302</v>
      </c>
      <c r="BM182" s="65">
        <v>0</v>
      </c>
      <c r="BN182" s="65">
        <v>12.4370002746582</v>
      </c>
      <c r="BO182" s="65">
        <v>26.3649997711182</v>
      </c>
      <c r="BP182" s="65">
        <v>3.1895999908447301</v>
      </c>
      <c r="BQ182" s="65">
        <v>13.4006004333496</v>
      </c>
      <c r="BR182" s="65">
        <v>3.0604000091552699</v>
      </c>
      <c r="BS182" s="65">
        <v>0.88590002059936501</v>
      </c>
      <c r="BT182" s="65">
        <v>3.09369993209839</v>
      </c>
      <c r="BU182" s="65">
        <v>0.494500011205673</v>
      </c>
      <c r="BV182" s="65">
        <v>3.2290999889373802</v>
      </c>
      <c r="BW182" s="65">
        <v>0.68970000743866</v>
      </c>
      <c r="BX182" s="65">
        <v>2.2279999256134002</v>
      </c>
      <c r="BY182" s="65">
        <v>0.33880001306533802</v>
      </c>
      <c r="BZ182" s="65">
        <v>2.2355999946594198</v>
      </c>
      <c r="CA182" s="65">
        <v>0.34990000724792503</v>
      </c>
      <c r="CB182" s="65"/>
      <c r="CC182" s="65"/>
      <c r="CD182" s="65"/>
      <c r="CE182" s="65"/>
      <c r="CF182" s="65"/>
      <c r="CG182" s="65"/>
      <c r="CH182" s="65"/>
      <c r="CI182" s="65"/>
      <c r="CJ182" s="65"/>
      <c r="CK182" s="62" t="s">
        <v>19</v>
      </c>
      <c r="CL182" s="62" t="s">
        <v>1022</v>
      </c>
      <c r="CM182" s="62"/>
      <c r="CN182" s="62"/>
      <c r="CO182" s="62"/>
      <c r="CP182" s="62"/>
      <c r="CQ182" s="62"/>
      <c r="CR182" s="62"/>
      <c r="CS182" s="58" t="s">
        <v>1019</v>
      </c>
      <c r="CX182" s="67"/>
      <c r="CY182" s="68"/>
      <c r="CZ182" s="69"/>
      <c r="DA182" s="68"/>
      <c r="DB182" s="70"/>
      <c r="DC182" s="71"/>
      <c r="DH182" s="70"/>
      <c r="DI182" s="67"/>
      <c r="DJ182" s="71"/>
      <c r="DK182" s="67"/>
    </row>
    <row r="183" spans="1:115" ht="21.75" customHeight="1" x14ac:dyDescent="0.25">
      <c r="A183" s="61" t="s">
        <v>408</v>
      </c>
      <c r="B183" s="58">
        <v>83</v>
      </c>
      <c r="C183" s="58">
        <v>14</v>
      </c>
      <c r="D183" s="126">
        <v>397981.00434752798</v>
      </c>
      <c r="E183" s="126">
        <v>6089522.6099306997</v>
      </c>
      <c r="F183" s="62"/>
      <c r="G183" s="62"/>
      <c r="H183" s="62" t="s">
        <v>9</v>
      </c>
      <c r="I183" s="62" t="s">
        <v>10</v>
      </c>
      <c r="J183" s="62"/>
      <c r="K183" s="62"/>
      <c r="L183" s="62" t="s">
        <v>163</v>
      </c>
      <c r="M183" s="62" t="s">
        <v>385</v>
      </c>
      <c r="N183" s="62"/>
      <c r="O183" s="62">
        <v>14.49</v>
      </c>
      <c r="P183" s="62">
        <v>3.07</v>
      </c>
      <c r="Q183" s="122">
        <v>0.12814</v>
      </c>
      <c r="R183" s="122">
        <v>1.3792500000000001E-4</v>
      </c>
      <c r="S183" s="76">
        <v>0.511714</v>
      </c>
      <c r="T183" s="76">
        <v>2.9E-5</v>
      </c>
      <c r="U183" s="71">
        <v>1870</v>
      </c>
      <c r="V183" s="65">
        <v>2.5443915859243758</v>
      </c>
      <c r="W183" s="65">
        <v>2.378774586925247</v>
      </c>
      <c r="X183" s="65">
        <v>-1.5753425729664576</v>
      </c>
      <c r="Y183" s="62" t="s">
        <v>1027</v>
      </c>
      <c r="Z183" s="62"/>
      <c r="AA183" s="62"/>
      <c r="AB183" s="65">
        <v>71.931999206542997</v>
      </c>
      <c r="AC183" s="65">
        <v>0.30199998617172202</v>
      </c>
      <c r="AD183" s="65">
        <v>14.427000045776399</v>
      </c>
      <c r="AE183" s="65">
        <v>0</v>
      </c>
      <c r="AF183" s="65">
        <v>3.7360000610351598</v>
      </c>
      <c r="AG183" s="65">
        <v>9.0999998152255998E-2</v>
      </c>
      <c r="AH183" s="65">
        <v>0.70599997043609597</v>
      </c>
      <c r="AI183" s="65">
        <v>3.8940000534057599</v>
      </c>
      <c r="AJ183" s="65">
        <v>3.3650000095367401</v>
      </c>
      <c r="AK183" s="65">
        <v>1.47300004959106</v>
      </c>
      <c r="AL183" s="65">
        <v>7.5999997556209606E-2</v>
      </c>
      <c r="AM183" s="65">
        <v>0</v>
      </c>
      <c r="AN183" s="65">
        <v>0</v>
      </c>
      <c r="AO183" s="65">
        <v>0</v>
      </c>
      <c r="AP183" s="65">
        <v>4.5679001808166504</v>
      </c>
      <c r="AQ183" s="65">
        <v>0</v>
      </c>
      <c r="AR183" s="65">
        <v>0</v>
      </c>
      <c r="AS183" s="65">
        <v>10.7117004394531</v>
      </c>
      <c r="AT183" s="65">
        <v>12.6715002059937</v>
      </c>
      <c r="AU183" s="65">
        <v>1.7611999511718801</v>
      </c>
      <c r="AV183" s="65">
        <v>5.9368000030517596</v>
      </c>
      <c r="AW183" s="65">
        <v>20.3633003234863</v>
      </c>
      <c r="AX183" s="65">
        <v>0</v>
      </c>
      <c r="AY183" s="65">
        <v>0</v>
      </c>
      <c r="AZ183" s="65">
        <v>0</v>
      </c>
      <c r="BA183" s="65">
        <v>44.563098907470703</v>
      </c>
      <c r="BB183" s="65">
        <v>0</v>
      </c>
      <c r="BC183" s="65">
        <v>338.79699707031301</v>
      </c>
      <c r="BD183" s="65">
        <v>230.35870361328099</v>
      </c>
      <c r="BE183" s="65">
        <v>0</v>
      </c>
      <c r="BF183" s="65">
        <v>16.67799949646</v>
      </c>
      <c r="BG183" s="65">
        <v>0.61369997262954701</v>
      </c>
      <c r="BH183" s="65">
        <v>5.1989002227783203</v>
      </c>
      <c r="BI183" s="65">
        <v>3.4453999996185298</v>
      </c>
      <c r="BJ183" s="65">
        <v>122.24770355224599</v>
      </c>
      <c r="BK183" s="65">
        <v>17.175300598144499</v>
      </c>
      <c r="BL183" s="65">
        <v>5.7987999916076696</v>
      </c>
      <c r="BM183" s="65">
        <v>0</v>
      </c>
      <c r="BN183" s="65">
        <v>16.629999160766602</v>
      </c>
      <c r="BO183" s="65">
        <v>36.240501403808601</v>
      </c>
      <c r="BP183" s="65">
        <v>4.2895002365112296</v>
      </c>
      <c r="BQ183" s="65">
        <v>16.830999374389599</v>
      </c>
      <c r="BR183" s="65">
        <v>3.4131999015808101</v>
      </c>
      <c r="BS183" s="65">
        <v>1.0731999874114999</v>
      </c>
      <c r="BT183" s="65">
        <v>3.0250000953674299</v>
      </c>
      <c r="BU183" s="65">
        <v>0.51039999723434404</v>
      </c>
      <c r="BV183" s="65">
        <v>3.2832999229431201</v>
      </c>
      <c r="BW183" s="65">
        <v>0.70700001716613803</v>
      </c>
      <c r="BX183" s="65">
        <v>2.0599999427795401</v>
      </c>
      <c r="BY183" s="65">
        <v>0.34189999103546098</v>
      </c>
      <c r="BZ183" s="65">
        <v>2.3694000244140598</v>
      </c>
      <c r="CA183" s="65">
        <v>0.386099994182587</v>
      </c>
      <c r="CB183" s="65">
        <v>0</v>
      </c>
      <c r="CC183" s="65">
        <v>0</v>
      </c>
      <c r="CD183" s="65">
        <v>0</v>
      </c>
      <c r="CE183" s="65">
        <v>0</v>
      </c>
      <c r="CF183" s="65">
        <v>0</v>
      </c>
      <c r="CG183" s="65">
        <v>0</v>
      </c>
      <c r="CH183" s="65"/>
      <c r="CI183" s="65"/>
      <c r="CJ183" s="65"/>
      <c r="CS183" s="60" t="s">
        <v>1110</v>
      </c>
      <c r="CX183" s="67"/>
      <c r="CY183" s="68"/>
      <c r="CZ183" s="67"/>
      <c r="DA183" s="68"/>
      <c r="DB183" s="70"/>
      <c r="DC183" s="62"/>
      <c r="DH183" s="70"/>
      <c r="DI183" s="67"/>
      <c r="DJ183" s="71"/>
      <c r="DK183" s="67"/>
    </row>
    <row r="184" spans="1:115" ht="21.75" customHeight="1" x14ac:dyDescent="0.25">
      <c r="A184" s="64" t="s">
        <v>409</v>
      </c>
      <c r="B184" s="58">
        <v>83</v>
      </c>
      <c r="C184" s="58">
        <v>14</v>
      </c>
      <c r="D184" s="116">
        <v>429081.39378101402</v>
      </c>
      <c r="E184" s="116">
        <v>6073606.9474021001</v>
      </c>
      <c r="F184" s="60" t="s">
        <v>73</v>
      </c>
      <c r="H184" s="60" t="s">
        <v>15</v>
      </c>
      <c r="I184" s="62" t="s">
        <v>16</v>
      </c>
      <c r="J184" s="60" t="s">
        <v>46</v>
      </c>
      <c r="K184" s="60" t="s">
        <v>275</v>
      </c>
      <c r="L184" s="60" t="s">
        <v>303</v>
      </c>
      <c r="M184" s="123" t="s">
        <v>627</v>
      </c>
      <c r="O184" s="60">
        <v>4.0439999999999996</v>
      </c>
      <c r="P184" s="60">
        <v>1.089</v>
      </c>
      <c r="Q184" s="124">
        <v>0.16280600000000001</v>
      </c>
      <c r="S184" s="125">
        <v>0.51221300000000003</v>
      </c>
      <c r="T184" s="125"/>
      <c r="U184" s="83">
        <v>1890</v>
      </c>
      <c r="V184" s="60" t="s">
        <v>18</v>
      </c>
      <c r="W184" s="83" t="s">
        <v>18</v>
      </c>
      <c r="X184" s="63">
        <v>-6.7619394836932453E-2</v>
      </c>
      <c r="Y184" s="60" t="s">
        <v>1027</v>
      </c>
      <c r="AA184" s="60" t="s">
        <v>1021</v>
      </c>
      <c r="AB184" s="63">
        <v>58.770501982853702</v>
      </c>
      <c r="AC184" s="63">
        <v>0.46772371820264202</v>
      </c>
      <c r="AD184" s="63">
        <v>14.8553120063926</v>
      </c>
      <c r="AE184" s="63"/>
      <c r="AF184" s="63">
        <v>11.142661448415501</v>
      </c>
      <c r="AG184" s="63">
        <v>0.18302232451407699</v>
      </c>
      <c r="AH184" s="63">
        <v>4.0163232323922502</v>
      </c>
      <c r="AI184" s="63">
        <v>7.18871019063626</v>
      </c>
      <c r="AJ184" s="63">
        <v>3.03003626139972</v>
      </c>
      <c r="AK184" s="63">
        <v>0.28470139368856501</v>
      </c>
      <c r="AL184" s="63">
        <v>6.1007441504692402E-2</v>
      </c>
      <c r="AM184" s="63"/>
      <c r="AN184" s="63">
        <v>0.98</v>
      </c>
      <c r="AO184" s="63">
        <v>0.05</v>
      </c>
      <c r="AP184" s="63">
        <v>26</v>
      </c>
      <c r="AQ184" s="63">
        <v>10</v>
      </c>
      <c r="AR184" s="63"/>
      <c r="AS184" s="63">
        <v>44.47</v>
      </c>
      <c r="AT184" s="63">
        <v>313.68</v>
      </c>
      <c r="AU184" s="63">
        <v>166</v>
      </c>
      <c r="AV184" s="63">
        <v>4.5199999999999996</v>
      </c>
      <c r="AW184" s="63">
        <v>99</v>
      </c>
      <c r="AX184" s="63">
        <v>0.39</v>
      </c>
      <c r="AY184" s="63">
        <v>1.1499999999999999</v>
      </c>
      <c r="AZ184" s="63"/>
      <c r="BA184" s="63">
        <v>1.56</v>
      </c>
      <c r="BB184" s="63">
        <v>0.03</v>
      </c>
      <c r="BC184" s="63">
        <v>83.78</v>
      </c>
      <c r="BD184" s="63">
        <v>135.38999999999999</v>
      </c>
      <c r="BE184" s="63">
        <v>0.28999999999999998</v>
      </c>
      <c r="BF184" s="63"/>
      <c r="BG184" s="63">
        <v>0.84</v>
      </c>
      <c r="BH184" s="63">
        <v>1.35</v>
      </c>
      <c r="BI184" s="63">
        <v>0.64</v>
      </c>
      <c r="BJ184" s="63">
        <v>20.5</v>
      </c>
      <c r="BK184" s="63">
        <v>8.3800000000000008</v>
      </c>
      <c r="BL184" s="63">
        <v>0.92</v>
      </c>
      <c r="BM184" s="63"/>
      <c r="BN184" s="63">
        <v>3.05</v>
      </c>
      <c r="BO184" s="63">
        <v>7.01</v>
      </c>
      <c r="BP184" s="63"/>
      <c r="BQ184" s="63">
        <v>4.1399999999999997</v>
      </c>
      <c r="BR184" s="63">
        <v>1.0900000000000001</v>
      </c>
      <c r="BS184" s="63">
        <v>0.4</v>
      </c>
      <c r="BT184" s="63">
        <v>1.26</v>
      </c>
      <c r="BU184" s="63"/>
      <c r="BV184" s="63">
        <v>1.61</v>
      </c>
      <c r="BW184" s="63"/>
      <c r="BX184" s="63">
        <v>1.0900000000000001</v>
      </c>
      <c r="BY184" s="63"/>
      <c r="BZ184" s="63">
        <v>1.05</v>
      </c>
      <c r="CA184" s="63"/>
      <c r="CB184" s="63"/>
      <c r="CC184" s="63"/>
      <c r="CD184" s="63"/>
      <c r="CE184" s="63"/>
      <c r="CF184" s="63"/>
      <c r="CG184" s="63"/>
      <c r="CH184" s="63"/>
      <c r="CI184" s="63"/>
      <c r="CJ184" s="63"/>
      <c r="CK184" s="60" t="s">
        <v>19</v>
      </c>
      <c r="CL184" s="60" t="s">
        <v>1021</v>
      </c>
      <c r="CS184" s="58" t="s">
        <v>1019</v>
      </c>
      <c r="CX184" s="67"/>
      <c r="CY184" s="68"/>
      <c r="CZ184" s="67"/>
      <c r="DA184" s="68"/>
      <c r="DB184" s="70"/>
      <c r="DC184" s="62"/>
      <c r="DH184" s="70"/>
      <c r="DI184" s="67"/>
      <c r="DJ184" s="71"/>
      <c r="DK184" s="67"/>
    </row>
    <row r="185" spans="1:115" ht="21.75" customHeight="1" x14ac:dyDescent="0.25">
      <c r="A185" s="64" t="s">
        <v>410</v>
      </c>
      <c r="B185" s="58">
        <v>83</v>
      </c>
      <c r="C185" s="58">
        <v>14</v>
      </c>
      <c r="D185" s="116">
        <v>429007.40661942202</v>
      </c>
      <c r="E185" s="116">
        <v>6073980.9557068599</v>
      </c>
      <c r="F185" s="60" t="s">
        <v>73</v>
      </c>
      <c r="H185" s="60" t="s">
        <v>15</v>
      </c>
      <c r="I185" s="62" t="s">
        <v>16</v>
      </c>
      <c r="J185" s="60" t="s">
        <v>46</v>
      </c>
      <c r="K185" s="60" t="s">
        <v>275</v>
      </c>
      <c r="L185" s="60" t="s">
        <v>303</v>
      </c>
      <c r="M185" s="123" t="s">
        <v>627</v>
      </c>
      <c r="O185" s="60">
        <v>4.3940000000000001</v>
      </c>
      <c r="P185" s="60">
        <v>1.0609999999999999</v>
      </c>
      <c r="Q185" s="124">
        <v>0.14599699999999999</v>
      </c>
      <c r="S185" s="125">
        <v>0.51199899999999998</v>
      </c>
      <c r="T185" s="125"/>
      <c r="U185" s="83">
        <v>1890</v>
      </c>
      <c r="V185" s="63">
        <v>2.5768510061563501</v>
      </c>
      <c r="W185" s="63">
        <v>2.3617212547799702</v>
      </c>
      <c r="X185" s="63">
        <v>-0.16447106731943001</v>
      </c>
      <c r="Y185" s="60" t="s">
        <v>1027</v>
      </c>
      <c r="AA185" s="60" t="s">
        <v>1021</v>
      </c>
      <c r="AB185" s="63">
        <v>55.042541307656599</v>
      </c>
      <c r="AC185" s="63">
        <v>0.49578759633734798</v>
      </c>
      <c r="AD185" s="63">
        <v>16.330636336499602</v>
      </c>
      <c r="AE185" s="63"/>
      <c r="AF185" s="63">
        <v>11.628390481420499</v>
      </c>
      <c r="AG185" s="63">
        <v>0.17200794158642699</v>
      </c>
      <c r="AH185" s="63">
        <v>4.3204347680825999</v>
      </c>
      <c r="AI185" s="63">
        <v>8.3474442240471802</v>
      </c>
      <c r="AJ185" s="63">
        <v>3.30862334698597</v>
      </c>
      <c r="AK185" s="63">
        <v>0.283307197907056</v>
      </c>
      <c r="AL185" s="63">
        <v>7.0826799476763999E-2</v>
      </c>
      <c r="AM185" s="63"/>
      <c r="AN185" s="63">
        <v>0.93</v>
      </c>
      <c r="AO185" s="63">
        <v>0.08</v>
      </c>
      <c r="AP185" s="63">
        <v>20</v>
      </c>
      <c r="AQ185" s="63"/>
      <c r="AR185" s="63"/>
      <c r="AS185" s="63"/>
      <c r="AT185" s="63">
        <v>352</v>
      </c>
      <c r="AU185" s="63">
        <v>23</v>
      </c>
      <c r="AV185" s="63">
        <v>11</v>
      </c>
      <c r="AW185" s="63">
        <v>73</v>
      </c>
      <c r="AX185" s="63"/>
      <c r="AY185" s="63"/>
      <c r="AZ185" s="63"/>
      <c r="BA185" s="63">
        <v>5</v>
      </c>
      <c r="BB185" s="63"/>
      <c r="BC185" s="63">
        <v>26</v>
      </c>
      <c r="BD185" s="63">
        <v>245</v>
      </c>
      <c r="BE185" s="63">
        <v>0.22</v>
      </c>
      <c r="BF185" s="63"/>
      <c r="BG185" s="63">
        <v>0.96</v>
      </c>
      <c r="BH185" s="63"/>
      <c r="BI185" s="63"/>
      <c r="BJ185" s="63">
        <v>23</v>
      </c>
      <c r="BK185" s="63">
        <v>17</v>
      </c>
      <c r="BL185" s="63">
        <v>0.53</v>
      </c>
      <c r="BM185" s="63"/>
      <c r="BN185" s="63">
        <v>4.1399999999999997</v>
      </c>
      <c r="BO185" s="63">
        <v>10.3</v>
      </c>
      <c r="BP185" s="63"/>
      <c r="BQ185" s="63">
        <v>5.82</v>
      </c>
      <c r="BR185" s="63">
        <v>1.1599999999999999</v>
      </c>
      <c r="BS185" s="63">
        <v>0.32</v>
      </c>
      <c r="BT185" s="63"/>
      <c r="BU185" s="63"/>
      <c r="BV185" s="63">
        <v>2.15</v>
      </c>
      <c r="BW185" s="63"/>
      <c r="BX185" s="63"/>
      <c r="BY185" s="63"/>
      <c r="BZ185" s="63">
        <v>0.84</v>
      </c>
      <c r="CA185" s="63">
        <v>0.19</v>
      </c>
      <c r="CB185" s="63"/>
      <c r="CC185" s="63"/>
      <c r="CD185" s="63"/>
      <c r="CE185" s="63"/>
      <c r="CF185" s="63"/>
      <c r="CG185" s="63"/>
      <c r="CH185" s="63"/>
      <c r="CI185" s="63"/>
      <c r="CJ185" s="63"/>
      <c r="CK185" s="60" t="s">
        <v>66</v>
      </c>
      <c r="CL185" s="60" t="s">
        <v>1021</v>
      </c>
      <c r="CS185" s="58" t="s">
        <v>1019</v>
      </c>
      <c r="CX185" s="67"/>
      <c r="CY185" s="68"/>
      <c r="CZ185" s="69"/>
      <c r="DA185" s="68"/>
      <c r="DB185" s="70"/>
      <c r="DC185" s="71"/>
      <c r="DH185" s="70"/>
      <c r="DI185" s="67"/>
      <c r="DJ185" s="71"/>
      <c r="DK185" s="73"/>
    </row>
    <row r="186" spans="1:115" ht="21.75" customHeight="1" x14ac:dyDescent="0.25">
      <c r="A186" s="61" t="s">
        <v>411</v>
      </c>
      <c r="B186" s="58">
        <v>83</v>
      </c>
      <c r="C186" s="58">
        <v>14</v>
      </c>
      <c r="D186" s="116">
        <v>327364.25934149598</v>
      </c>
      <c r="E186" s="116">
        <v>6066690.9082226502</v>
      </c>
      <c r="F186" s="62" t="s">
        <v>26</v>
      </c>
      <c r="G186" s="62" t="s">
        <v>401</v>
      </c>
      <c r="H186" s="62" t="s">
        <v>15</v>
      </c>
      <c r="I186" s="62" t="s">
        <v>16</v>
      </c>
      <c r="J186" s="62" t="s">
        <v>17</v>
      </c>
      <c r="K186" s="62"/>
      <c r="L186" s="62" t="s">
        <v>402</v>
      </c>
      <c r="M186" s="62" t="s">
        <v>1176</v>
      </c>
      <c r="N186" s="62"/>
      <c r="O186" s="65">
        <v>15.86</v>
      </c>
      <c r="P186" s="65">
        <v>3.899</v>
      </c>
      <c r="Q186" s="122">
        <v>0.14862300000000001</v>
      </c>
      <c r="R186" s="62"/>
      <c r="S186" s="76">
        <v>0.51199300000000003</v>
      </c>
      <c r="T186" s="76"/>
      <c r="U186" s="71">
        <v>1900</v>
      </c>
      <c r="V186" s="65">
        <v>2.6936351357832899</v>
      </c>
      <c r="W186" s="65">
        <v>2.4763405120708399</v>
      </c>
      <c r="X186" s="65">
        <v>-0.85985778371057187</v>
      </c>
      <c r="Y186" s="62" t="s">
        <v>1027</v>
      </c>
      <c r="Z186" s="62"/>
      <c r="AA186" s="62" t="s">
        <v>1019</v>
      </c>
      <c r="AB186" s="65">
        <v>50.4072678837071</v>
      </c>
      <c r="AC186" s="65">
        <v>1.54372257893853</v>
      </c>
      <c r="AD186" s="65">
        <v>15.573745473237</v>
      </c>
      <c r="AE186" s="65"/>
      <c r="AF186" s="65">
        <v>15.9143762614911</v>
      </c>
      <c r="AG186" s="65">
        <v>0.24153482527609599</v>
      </c>
      <c r="AH186" s="65">
        <v>4.7256813640975404</v>
      </c>
      <c r="AI186" s="65">
        <v>7.8131265219746</v>
      </c>
      <c r="AJ186" s="65">
        <v>2.6043755073248702</v>
      </c>
      <c r="AK186" s="65">
        <v>0.976640815246825</v>
      </c>
      <c r="AL186" s="65">
        <v>0.19952876870634101</v>
      </c>
      <c r="AM186" s="65"/>
      <c r="AN186" s="65">
        <v>3.86</v>
      </c>
      <c r="AO186" s="65">
        <v>0.9</v>
      </c>
      <c r="AP186" s="65">
        <v>56.674999999999997</v>
      </c>
      <c r="AQ186" s="65">
        <v>1.8</v>
      </c>
      <c r="AR186" s="65"/>
      <c r="AS186" s="65">
        <v>45.68</v>
      </c>
      <c r="AT186" s="65">
        <v>408.25</v>
      </c>
      <c r="AU186" s="65">
        <v>4</v>
      </c>
      <c r="AV186" s="65">
        <v>4.6500000000000004</v>
      </c>
      <c r="AW186" s="65">
        <v>134</v>
      </c>
      <c r="AX186" s="65"/>
      <c r="AY186" s="65"/>
      <c r="AZ186" s="65"/>
      <c r="BA186" s="65">
        <v>13.994999999999999</v>
      </c>
      <c r="BB186" s="65">
        <v>0.04</v>
      </c>
      <c r="BC186" s="65">
        <v>326.89999999999998</v>
      </c>
      <c r="BD186" s="65">
        <v>180.5</v>
      </c>
      <c r="BE186" s="65">
        <v>0.99</v>
      </c>
      <c r="BF186" s="65"/>
      <c r="BG186" s="65">
        <v>0.71</v>
      </c>
      <c r="BH186" s="65">
        <v>6.83</v>
      </c>
      <c r="BI186" s="65">
        <v>2.4550000000000001</v>
      </c>
      <c r="BJ186" s="65">
        <v>76.2</v>
      </c>
      <c r="BK186" s="65">
        <v>28.28</v>
      </c>
      <c r="BL186" s="65">
        <v>3.35</v>
      </c>
      <c r="BM186" s="65"/>
      <c r="BN186" s="65">
        <v>14.664999999999999</v>
      </c>
      <c r="BO186" s="65">
        <v>30.45</v>
      </c>
      <c r="BP186" s="65"/>
      <c r="BQ186" s="65">
        <v>15.65</v>
      </c>
      <c r="BR186" s="65">
        <v>3.7050000000000001</v>
      </c>
      <c r="BS186" s="65">
        <v>1.47</v>
      </c>
      <c r="BT186" s="65">
        <v>4.6950000000000003</v>
      </c>
      <c r="BU186" s="65"/>
      <c r="BV186" s="65">
        <v>5.5049999999999999</v>
      </c>
      <c r="BW186" s="65"/>
      <c r="BX186" s="65">
        <v>3.57</v>
      </c>
      <c r="BY186" s="65"/>
      <c r="BZ186" s="65">
        <v>3.51</v>
      </c>
      <c r="CA186" s="65">
        <v>0.52500000000000002</v>
      </c>
      <c r="CB186" s="65"/>
      <c r="CC186" s="65"/>
      <c r="CD186" s="65"/>
      <c r="CE186" s="65"/>
      <c r="CF186" s="65"/>
      <c r="CG186" s="65"/>
      <c r="CH186" s="65"/>
      <c r="CI186" s="65"/>
      <c r="CJ186" s="65"/>
      <c r="CK186" s="62" t="s">
        <v>19</v>
      </c>
      <c r="CL186" s="62" t="s">
        <v>1019</v>
      </c>
      <c r="CM186" s="62"/>
      <c r="CN186" s="62"/>
      <c r="CO186" s="62"/>
      <c r="CP186" s="62"/>
      <c r="CQ186" s="62"/>
      <c r="CR186" s="62"/>
      <c r="CS186" s="58" t="s">
        <v>1019</v>
      </c>
      <c r="CX186" s="67"/>
      <c r="CY186" s="68"/>
      <c r="CZ186" s="69"/>
      <c r="DA186" s="68"/>
      <c r="DB186" s="70"/>
      <c r="DC186" s="71"/>
      <c r="DH186" s="70"/>
      <c r="DI186" s="67"/>
      <c r="DJ186" s="71"/>
      <c r="DK186" s="67"/>
    </row>
    <row r="187" spans="1:115" ht="21.75" customHeight="1" x14ac:dyDescent="0.25">
      <c r="A187" s="64" t="s">
        <v>412</v>
      </c>
      <c r="B187" s="58">
        <v>83</v>
      </c>
      <c r="C187" s="58">
        <v>14</v>
      </c>
      <c r="D187" s="116">
        <v>428904.39205965801</v>
      </c>
      <c r="E187" s="116">
        <v>6073556.9482102599</v>
      </c>
      <c r="F187" s="60" t="s">
        <v>73</v>
      </c>
      <c r="H187" s="60" t="s">
        <v>15</v>
      </c>
      <c r="I187" s="62" t="s">
        <v>16</v>
      </c>
      <c r="J187" s="60" t="s">
        <v>27</v>
      </c>
      <c r="L187" s="60" t="s">
        <v>303</v>
      </c>
      <c r="M187" s="123" t="s">
        <v>1175</v>
      </c>
      <c r="O187" s="60">
        <v>4.29</v>
      </c>
      <c r="P187" s="60">
        <v>1.1200000000000001</v>
      </c>
      <c r="Q187" s="124">
        <v>0.15784000000000001</v>
      </c>
      <c r="S187" s="125">
        <v>0.51213699999999995</v>
      </c>
      <c r="T187" s="125"/>
      <c r="U187" s="83">
        <v>1890</v>
      </c>
      <c r="V187" s="60" t="s">
        <v>18</v>
      </c>
      <c r="W187" s="83" t="s">
        <v>18</v>
      </c>
      <c r="X187" s="63">
        <v>-0.34665827500187374</v>
      </c>
      <c r="Y187" s="60" t="s">
        <v>1027</v>
      </c>
      <c r="AA187" s="60" t="s">
        <v>1021</v>
      </c>
      <c r="AB187" s="63">
        <v>59.47879407256</v>
      </c>
      <c r="AC187" s="63">
        <v>0.47010730710270798</v>
      </c>
      <c r="AD187" s="63">
        <v>13.694430250383199</v>
      </c>
      <c r="AE187" s="63"/>
      <c r="AF187" s="63">
        <v>11.5891670924885</v>
      </c>
      <c r="AG187" s="63">
        <v>0.20439448134900401</v>
      </c>
      <c r="AH187" s="63">
        <v>3.8834951456310698</v>
      </c>
      <c r="AI187" s="63">
        <v>8.9831374552887109</v>
      </c>
      <c r="AJ187" s="63">
        <v>1.2263668880940199</v>
      </c>
      <c r="AK187" s="63">
        <v>0.39856923863055699</v>
      </c>
      <c r="AL187" s="63">
        <v>7.1538068472151203E-2</v>
      </c>
      <c r="AM187" s="63"/>
      <c r="AN187" s="63">
        <v>1.6</v>
      </c>
      <c r="AO187" s="63">
        <v>0.2</v>
      </c>
      <c r="AP187" s="63">
        <v>29</v>
      </c>
      <c r="AQ187" s="63">
        <v>16</v>
      </c>
      <c r="AR187" s="63"/>
      <c r="AS187" s="63">
        <v>46.41</v>
      </c>
      <c r="AT187" s="63">
        <v>322.69</v>
      </c>
      <c r="AU187" s="63">
        <v>16</v>
      </c>
      <c r="AV187" s="63">
        <v>2</v>
      </c>
      <c r="AW187" s="63">
        <v>91</v>
      </c>
      <c r="AX187" s="63">
        <v>2.5000000000000001E-2</v>
      </c>
      <c r="AY187" s="63">
        <v>0.19500000000000001</v>
      </c>
      <c r="AZ187" s="63"/>
      <c r="BA187" s="63">
        <v>4.4649999999999999</v>
      </c>
      <c r="BB187" s="63">
        <v>0.05</v>
      </c>
      <c r="BC187" s="63">
        <v>73.295000000000002</v>
      </c>
      <c r="BD187" s="63">
        <v>84.834999999999994</v>
      </c>
      <c r="BE187" s="63">
        <v>0.28499999999999998</v>
      </c>
      <c r="BF187" s="63"/>
      <c r="BG187" s="63">
        <v>0.66500000000000004</v>
      </c>
      <c r="BH187" s="63">
        <v>0.93500000000000005</v>
      </c>
      <c r="BI187" s="63">
        <v>0.7</v>
      </c>
      <c r="BJ187" s="63">
        <v>21.46</v>
      </c>
      <c r="BK187" s="63">
        <v>8.6</v>
      </c>
      <c r="BL187" s="63">
        <v>0.86</v>
      </c>
      <c r="BM187" s="63"/>
      <c r="BN187" s="63">
        <v>3.3650000000000002</v>
      </c>
      <c r="BO187" s="63">
        <v>7.4550000000000001</v>
      </c>
      <c r="BP187" s="63"/>
      <c r="BQ187" s="63">
        <v>4.5549999999999997</v>
      </c>
      <c r="BR187" s="63">
        <v>1.2050000000000001</v>
      </c>
      <c r="BS187" s="63">
        <v>0.39500000000000002</v>
      </c>
      <c r="BT187" s="63">
        <v>1.3049999999999999</v>
      </c>
      <c r="BU187" s="63"/>
      <c r="BV187" s="63">
        <v>1.51</v>
      </c>
      <c r="BW187" s="63"/>
      <c r="BX187" s="63">
        <v>1.07</v>
      </c>
      <c r="BY187" s="63"/>
      <c r="BZ187" s="63">
        <v>1.03</v>
      </c>
      <c r="CA187" s="63">
        <v>0.16500000000000001</v>
      </c>
      <c r="CB187" s="63"/>
      <c r="CC187" s="63"/>
      <c r="CD187" s="63"/>
      <c r="CE187" s="63"/>
      <c r="CF187" s="63"/>
      <c r="CG187" s="63"/>
      <c r="CH187" s="63"/>
      <c r="CI187" s="63"/>
      <c r="CJ187" s="63"/>
      <c r="CK187" s="60" t="s">
        <v>19</v>
      </c>
      <c r="CL187" s="60" t="s">
        <v>1021</v>
      </c>
      <c r="CS187" s="58" t="s">
        <v>1019</v>
      </c>
      <c r="CX187" s="67"/>
      <c r="CY187" s="68"/>
      <c r="CZ187" s="67"/>
      <c r="DA187" s="68"/>
      <c r="DB187" s="70"/>
      <c r="DC187" s="71"/>
      <c r="DH187" s="70"/>
      <c r="DI187" s="67"/>
      <c r="DJ187" s="71"/>
      <c r="DK187" s="73"/>
    </row>
    <row r="188" spans="1:115" ht="21.75" customHeight="1" x14ac:dyDescent="0.25">
      <c r="A188" s="61" t="s">
        <v>413</v>
      </c>
      <c r="B188" s="58">
        <v>83</v>
      </c>
      <c r="C188" s="58">
        <v>14</v>
      </c>
      <c r="D188" s="116">
        <v>374381.45759720902</v>
      </c>
      <c r="E188" s="116">
        <v>6100002.8125451701</v>
      </c>
      <c r="F188" s="62" t="s">
        <v>8</v>
      </c>
      <c r="G188" s="62" t="s">
        <v>379</v>
      </c>
      <c r="H188" s="62" t="s">
        <v>9</v>
      </c>
      <c r="I188" s="62" t="s">
        <v>10</v>
      </c>
      <c r="J188" s="62" t="s">
        <v>11</v>
      </c>
      <c r="K188" s="62"/>
      <c r="L188" s="62" t="s">
        <v>414</v>
      </c>
      <c r="M188" s="62" t="s">
        <v>1174</v>
      </c>
      <c r="N188" s="62"/>
      <c r="O188" s="65">
        <v>33.305999999999997</v>
      </c>
      <c r="P188" s="65">
        <v>6.0810000000000004</v>
      </c>
      <c r="Q188" s="122">
        <v>0.110344</v>
      </c>
      <c r="R188" s="62"/>
      <c r="S188" s="76">
        <v>0.51146899999999995</v>
      </c>
      <c r="T188" s="76"/>
      <c r="U188" s="71">
        <v>1873</v>
      </c>
      <c r="V188" s="65">
        <v>2.4664319150543998</v>
      </c>
      <c r="W188" s="65">
        <v>2.33043857244623</v>
      </c>
      <c r="X188" s="65">
        <v>-2.0853637802095264</v>
      </c>
      <c r="Y188" s="62" t="s">
        <v>1027</v>
      </c>
      <c r="Z188" s="62"/>
      <c r="AA188" s="62" t="s">
        <v>1019</v>
      </c>
      <c r="AB188" s="65">
        <v>74.75</v>
      </c>
      <c r="AC188" s="65">
        <v>0.135000005364418</v>
      </c>
      <c r="AD188" s="65">
        <v>12.699999809265099</v>
      </c>
      <c r="AE188" s="65">
        <v>0.15000000596046401</v>
      </c>
      <c r="AF188" s="65">
        <v>1.5</v>
      </c>
      <c r="AG188" s="65">
        <v>2.9999999329447701E-2</v>
      </c>
      <c r="AH188" s="65">
        <v>0.40999999642372098</v>
      </c>
      <c r="AI188" s="65">
        <v>1.4700000286102299</v>
      </c>
      <c r="AJ188" s="65">
        <v>3.0999999046325701</v>
      </c>
      <c r="AK188" s="65">
        <v>4.1350002288818404</v>
      </c>
      <c r="AL188" s="65">
        <v>3.9999999105930301E-2</v>
      </c>
      <c r="AM188" s="65">
        <v>1.1499999761581401</v>
      </c>
      <c r="AN188" s="65"/>
      <c r="AO188" s="65"/>
      <c r="AP188" s="65">
        <v>12.834400177001999</v>
      </c>
      <c r="AQ188" s="65">
        <v>5.1754999160766602</v>
      </c>
      <c r="AR188" s="65">
        <v>0</v>
      </c>
      <c r="AS188" s="65">
        <v>0</v>
      </c>
      <c r="AT188" s="65">
        <v>7.59800004959106</v>
      </c>
      <c r="AU188" s="65">
        <v>4.6767001152038601</v>
      </c>
      <c r="AV188" s="65">
        <v>13.9725999832153</v>
      </c>
      <c r="AW188" s="65">
        <v>10.6515998840332</v>
      </c>
      <c r="AX188" s="65">
        <v>0</v>
      </c>
      <c r="AY188" s="65">
        <v>0</v>
      </c>
      <c r="AZ188" s="65">
        <v>28.370000839233398</v>
      </c>
      <c r="BA188" s="65">
        <v>112.76360321044901</v>
      </c>
      <c r="BB188" s="65">
        <v>0</v>
      </c>
      <c r="BC188" s="65">
        <v>528.49932861328102</v>
      </c>
      <c r="BD188" s="65">
        <v>72.564102172851605</v>
      </c>
      <c r="BE188" s="65">
        <v>0</v>
      </c>
      <c r="BF188" s="65">
        <v>13.654299736022899</v>
      </c>
      <c r="BG188" s="65">
        <v>1.0246000289917001</v>
      </c>
      <c r="BH188" s="65">
        <v>7.8494000434875497</v>
      </c>
      <c r="BI188" s="65">
        <v>3.83080005645752</v>
      </c>
      <c r="BJ188" s="65">
        <v>100.179496765137</v>
      </c>
      <c r="BK188" s="65">
        <v>26.1875</v>
      </c>
      <c r="BL188" s="65">
        <v>16.3696994781494</v>
      </c>
      <c r="BM188" s="65">
        <v>0</v>
      </c>
      <c r="BN188" s="65">
        <v>37.210201263427699</v>
      </c>
      <c r="BO188" s="65">
        <v>77.987701416015597</v>
      </c>
      <c r="BP188" s="65">
        <v>8.5030002593994105</v>
      </c>
      <c r="BQ188" s="65">
        <v>30.018999099731399</v>
      </c>
      <c r="BR188" s="65">
        <v>5.4846000671386701</v>
      </c>
      <c r="BS188" s="65">
        <v>0.65869998931884799</v>
      </c>
      <c r="BT188" s="65">
        <v>4.7291998863220197</v>
      </c>
      <c r="BU188" s="65">
        <v>0.75150001049041704</v>
      </c>
      <c r="BV188" s="65">
        <v>4.6128997802734402</v>
      </c>
      <c r="BW188" s="65">
        <v>0.96920001506805398</v>
      </c>
      <c r="BX188" s="65">
        <v>2.9342000484466602</v>
      </c>
      <c r="BY188" s="65">
        <v>0.43849998712539701</v>
      </c>
      <c r="BZ188" s="65">
        <v>3.0099000930786102</v>
      </c>
      <c r="CA188" s="65">
        <v>0.46509999036788902</v>
      </c>
      <c r="CB188" s="65"/>
      <c r="CC188" s="65"/>
      <c r="CD188" s="65"/>
      <c r="CE188" s="65"/>
      <c r="CF188" s="65"/>
      <c r="CG188" s="65"/>
      <c r="CH188" s="65"/>
      <c r="CI188" s="65"/>
      <c r="CJ188" s="65"/>
      <c r="CK188" s="62" t="s">
        <v>19</v>
      </c>
      <c r="CL188" s="62" t="s">
        <v>1019</v>
      </c>
      <c r="CM188" s="62"/>
      <c r="CN188" s="62"/>
      <c r="CO188" s="62"/>
      <c r="CP188" s="62"/>
      <c r="CQ188" s="62"/>
      <c r="CR188" s="62"/>
      <c r="CS188" s="58" t="s">
        <v>1019</v>
      </c>
      <c r="CX188" s="65"/>
      <c r="CY188" s="68"/>
      <c r="CZ188" s="67"/>
      <c r="DA188" s="68"/>
      <c r="DB188" s="70"/>
      <c r="DC188" s="71"/>
      <c r="DH188" s="70"/>
      <c r="DI188" s="67"/>
      <c r="DJ188" s="71"/>
      <c r="DK188" s="67"/>
    </row>
    <row r="189" spans="1:115" ht="21.75" customHeight="1" x14ac:dyDescent="0.25">
      <c r="A189" s="61" t="s">
        <v>415</v>
      </c>
      <c r="B189" s="58">
        <v>83</v>
      </c>
      <c r="C189" s="58">
        <v>14</v>
      </c>
      <c r="D189" s="116">
        <v>318360.48695147899</v>
      </c>
      <c r="E189" s="116">
        <v>6050574.6719544902</v>
      </c>
      <c r="F189" s="62" t="s">
        <v>26</v>
      </c>
      <c r="G189" s="62" t="s">
        <v>390</v>
      </c>
      <c r="H189" s="62" t="s">
        <v>9</v>
      </c>
      <c r="I189" s="62" t="s">
        <v>10</v>
      </c>
      <c r="J189" s="62" t="s">
        <v>53</v>
      </c>
      <c r="K189" s="62"/>
      <c r="L189" s="62" t="s">
        <v>1129</v>
      </c>
      <c r="M189" s="62" t="s">
        <v>1173</v>
      </c>
      <c r="N189" s="62"/>
      <c r="O189" s="65">
        <v>13.103999999999999</v>
      </c>
      <c r="P189" s="65">
        <v>2.5419999999999998</v>
      </c>
      <c r="Q189" s="122">
        <v>0.117225</v>
      </c>
      <c r="R189" s="62"/>
      <c r="S189" s="76">
        <v>0.51144400000000001</v>
      </c>
      <c r="T189" s="76"/>
      <c r="U189" s="71">
        <v>1903</v>
      </c>
      <c r="V189" s="65">
        <v>2.6796003857945498</v>
      </c>
      <c r="W189" s="65">
        <v>2.5429644607052801</v>
      </c>
      <c r="X189" s="65">
        <v>-3.8948163682728936</v>
      </c>
      <c r="Y189" s="62" t="s">
        <v>1027</v>
      </c>
      <c r="Z189" s="62"/>
      <c r="AA189" s="62" t="s">
        <v>1065</v>
      </c>
      <c r="AB189" s="65">
        <v>70.760000000000005</v>
      </c>
      <c r="AC189" s="65">
        <v>0.40111076828139502</v>
      </c>
      <c r="AD189" s="65">
        <v>14.0903013473208</v>
      </c>
      <c r="AE189" s="65"/>
      <c r="AF189" s="65">
        <v>5.0395968322534204</v>
      </c>
      <c r="AG189" s="65">
        <v>8.2279131955157903E-2</v>
      </c>
      <c r="AH189" s="65">
        <v>1.26504165381055</v>
      </c>
      <c r="AI189" s="65">
        <v>4.3196544276457898</v>
      </c>
      <c r="AJ189" s="65">
        <v>2.4683739586547402</v>
      </c>
      <c r="AK189" s="65">
        <v>1.4604545922040499</v>
      </c>
      <c r="AL189" s="65">
        <v>0.11313380643834201</v>
      </c>
      <c r="AM189" s="65"/>
      <c r="AN189" s="65">
        <v>1.8</v>
      </c>
      <c r="AO189" s="65">
        <v>1</v>
      </c>
      <c r="AP189" s="65"/>
      <c r="AQ189" s="65"/>
      <c r="AR189" s="65"/>
      <c r="AS189" s="65">
        <v>17.3</v>
      </c>
      <c r="AT189" s="65">
        <v>35</v>
      </c>
      <c r="AU189" s="65">
        <v>19</v>
      </c>
      <c r="AV189" s="65">
        <v>3.43</v>
      </c>
      <c r="AW189" s="65">
        <v>49</v>
      </c>
      <c r="AX189" s="65"/>
      <c r="AY189" s="65"/>
      <c r="AZ189" s="65"/>
      <c r="BA189" s="65">
        <v>34.6</v>
      </c>
      <c r="BB189" s="65">
        <v>0.44</v>
      </c>
      <c r="BC189" s="65">
        <v>260</v>
      </c>
      <c r="BD189" s="65">
        <v>259</v>
      </c>
      <c r="BE189" s="65">
        <v>0.83</v>
      </c>
      <c r="BF189" s="65"/>
      <c r="BG189" s="65"/>
      <c r="BH189" s="65">
        <v>4.8499999999999996</v>
      </c>
      <c r="BI189" s="65">
        <v>1.72</v>
      </c>
      <c r="BJ189" s="65">
        <v>64.900000000000006</v>
      </c>
      <c r="BK189" s="65">
        <v>10.220000000000001</v>
      </c>
      <c r="BL189" s="65">
        <v>3.04</v>
      </c>
      <c r="BM189" s="65"/>
      <c r="BN189" s="65">
        <v>12.49</v>
      </c>
      <c r="BO189" s="65">
        <v>27.17</v>
      </c>
      <c r="BP189" s="65"/>
      <c r="BQ189" s="65">
        <v>12.96</v>
      </c>
      <c r="BR189" s="65">
        <v>2.56</v>
      </c>
      <c r="BS189" s="65">
        <v>0.91</v>
      </c>
      <c r="BT189" s="65">
        <v>2.33</v>
      </c>
      <c r="BU189" s="65"/>
      <c r="BV189" s="65">
        <v>1.93</v>
      </c>
      <c r="BW189" s="65"/>
      <c r="BX189" s="65">
        <v>1.17</v>
      </c>
      <c r="BY189" s="65"/>
      <c r="BZ189" s="65">
        <v>1.1299999999999999</v>
      </c>
      <c r="CA189" s="65">
        <v>0.18</v>
      </c>
      <c r="CB189" s="65"/>
      <c r="CC189" s="65"/>
      <c r="CD189" s="65"/>
      <c r="CE189" s="65"/>
      <c r="CF189" s="65"/>
      <c r="CG189" s="65"/>
      <c r="CH189" s="65"/>
      <c r="CI189" s="65"/>
      <c r="CJ189" s="65"/>
      <c r="CK189" s="62" t="s">
        <v>19</v>
      </c>
      <c r="CL189" s="62" t="s">
        <v>1065</v>
      </c>
      <c r="CM189" s="62"/>
      <c r="CN189" s="62"/>
      <c r="CO189" s="62"/>
      <c r="CP189" s="62"/>
      <c r="CQ189" s="62"/>
      <c r="CR189" s="62"/>
      <c r="CS189" s="58" t="s">
        <v>1019</v>
      </c>
      <c r="CX189" s="65"/>
      <c r="CY189" s="68"/>
      <c r="CZ189" s="69"/>
      <c r="DA189" s="68"/>
      <c r="DB189" s="70"/>
      <c r="DC189" s="62"/>
      <c r="DH189" s="70"/>
      <c r="DI189" s="65"/>
      <c r="DJ189" s="71"/>
      <c r="DK189" s="72"/>
    </row>
    <row r="190" spans="1:115" ht="21.75" customHeight="1" x14ac:dyDescent="0.25">
      <c r="A190" s="61" t="s">
        <v>416</v>
      </c>
      <c r="B190" s="62">
        <v>83</v>
      </c>
      <c r="C190" s="74">
        <v>14</v>
      </c>
      <c r="D190" s="71">
        <v>363989</v>
      </c>
      <c r="E190" s="71">
        <v>6284202</v>
      </c>
      <c r="F190" s="60" t="s">
        <v>417</v>
      </c>
      <c r="G190" s="71"/>
      <c r="H190" s="71" t="s">
        <v>9</v>
      </c>
      <c r="I190" s="71" t="s">
        <v>10</v>
      </c>
      <c r="J190" s="71"/>
      <c r="K190" s="71"/>
      <c r="L190" s="71"/>
      <c r="M190" s="71" t="s">
        <v>418</v>
      </c>
      <c r="N190" s="71"/>
      <c r="O190" s="65">
        <v>13.377654959379951</v>
      </c>
      <c r="P190" s="65">
        <v>3.1079890203616345</v>
      </c>
      <c r="Q190" s="122">
        <v>0.14047812697195383</v>
      </c>
      <c r="R190" s="127"/>
      <c r="S190" s="76">
        <v>0.51219072556791001</v>
      </c>
      <c r="T190" s="76">
        <v>5.4882286154417543E-6</v>
      </c>
      <c r="U190" s="71">
        <v>1881</v>
      </c>
      <c r="V190" s="62"/>
      <c r="W190" s="65" t="s">
        <v>18</v>
      </c>
      <c r="X190" s="65">
        <v>4.9388175928988254</v>
      </c>
      <c r="Y190" s="62"/>
      <c r="Z190" s="62"/>
      <c r="AA190" s="62" t="s">
        <v>1113</v>
      </c>
      <c r="AB190" s="65">
        <v>73.17</v>
      </c>
      <c r="AC190" s="65">
        <v>0.193</v>
      </c>
      <c r="AD190" s="65">
        <v>13.05</v>
      </c>
      <c r="AE190" s="65">
        <v>3.34</v>
      </c>
      <c r="AF190" s="65"/>
      <c r="AG190" s="65">
        <v>7.1999999999999995E-2</v>
      </c>
      <c r="AH190" s="65">
        <v>0.65</v>
      </c>
      <c r="AI190" s="65">
        <v>2.61</v>
      </c>
      <c r="AJ190" s="65">
        <v>3.68</v>
      </c>
      <c r="AK190" s="65">
        <v>1.48</v>
      </c>
      <c r="AL190" s="65">
        <v>0.04</v>
      </c>
      <c r="AM190" s="65">
        <v>0.61</v>
      </c>
      <c r="AN190" s="65"/>
      <c r="AO190" s="65"/>
      <c r="AP190" s="65">
        <v>-5</v>
      </c>
      <c r="AQ190" s="65">
        <v>-20</v>
      </c>
      <c r="AR190" s="65">
        <v>5</v>
      </c>
      <c r="AS190" s="65">
        <v>10</v>
      </c>
      <c r="AT190" s="65">
        <v>18</v>
      </c>
      <c r="AU190" s="65">
        <v>-10</v>
      </c>
      <c r="AV190" s="65">
        <v>-5</v>
      </c>
      <c r="AW190" s="65">
        <v>49</v>
      </c>
      <c r="AX190" s="65">
        <v>1</v>
      </c>
      <c r="AY190" s="65">
        <v>4</v>
      </c>
      <c r="AZ190" s="65"/>
      <c r="BA190" s="65">
        <v>34</v>
      </c>
      <c r="BB190" s="65">
        <v>0.7</v>
      </c>
      <c r="BC190" s="65">
        <v>390</v>
      </c>
      <c r="BD190" s="65">
        <v>76</v>
      </c>
      <c r="BE190" s="65">
        <v>0.2</v>
      </c>
      <c r="BF190" s="65">
        <v>15</v>
      </c>
      <c r="BG190" s="65">
        <v>0.6</v>
      </c>
      <c r="BH190" s="65">
        <v>5.68</v>
      </c>
      <c r="BI190" s="65">
        <v>3.6</v>
      </c>
      <c r="BJ190" s="65">
        <v>124</v>
      </c>
      <c r="BK190" s="65">
        <v>26</v>
      </c>
      <c r="BL190" s="65">
        <v>2.8</v>
      </c>
      <c r="BM190" s="65">
        <v>1.3</v>
      </c>
      <c r="BN190" s="65">
        <v>16.600000000000001</v>
      </c>
      <c r="BO190" s="65">
        <v>33.299999999999997</v>
      </c>
      <c r="BP190" s="65">
        <v>3.96</v>
      </c>
      <c r="BQ190" s="65">
        <v>16.8</v>
      </c>
      <c r="BR190" s="65">
        <v>3.9</v>
      </c>
      <c r="BS190" s="65">
        <v>0.66</v>
      </c>
      <c r="BT190" s="65">
        <v>4.2</v>
      </c>
      <c r="BU190" s="65">
        <v>0.7</v>
      </c>
      <c r="BV190" s="65">
        <v>4.5</v>
      </c>
      <c r="BW190" s="65">
        <v>0.9</v>
      </c>
      <c r="BX190" s="65">
        <v>2.8</v>
      </c>
      <c r="BY190" s="65">
        <v>0.47</v>
      </c>
      <c r="BZ190" s="65">
        <v>3.1</v>
      </c>
      <c r="CA190" s="65">
        <v>0.48</v>
      </c>
      <c r="CB190" s="65"/>
      <c r="CC190" s="65">
        <v>-0.2</v>
      </c>
      <c r="CD190" s="65">
        <v>1</v>
      </c>
      <c r="CE190" s="65">
        <v>0</v>
      </c>
      <c r="CF190" s="65">
        <v>-0.5</v>
      </c>
      <c r="CG190" s="65">
        <v>-1</v>
      </c>
      <c r="CH190" s="65">
        <v>-1</v>
      </c>
      <c r="CI190" s="65">
        <v>5</v>
      </c>
      <c r="CJ190" s="65">
        <v>2</v>
      </c>
      <c r="CK190" s="71" t="s">
        <v>19</v>
      </c>
      <c r="CL190" s="71" t="s">
        <v>1100</v>
      </c>
      <c r="CM190" s="71" t="s">
        <v>33</v>
      </c>
      <c r="CN190" s="62"/>
      <c r="CO190" s="62" t="s">
        <v>33</v>
      </c>
      <c r="CP190" s="62"/>
      <c r="CQ190" s="62" t="s">
        <v>1243</v>
      </c>
      <c r="CR190" s="62"/>
      <c r="CS190" s="71" t="s">
        <v>1100</v>
      </c>
      <c r="CT190" s="62"/>
      <c r="CU190" s="62"/>
      <c r="CV190" s="62"/>
      <c r="CW190" s="62"/>
      <c r="CX190" s="62"/>
      <c r="CY190" s="62"/>
      <c r="CZ190" s="62"/>
      <c r="DA190" s="62"/>
      <c r="DB190" s="62"/>
      <c r="DC190" s="62"/>
      <c r="DD190" s="62"/>
      <c r="DE190" s="62"/>
      <c r="DF190" s="62"/>
      <c r="DG190" s="62"/>
      <c r="DH190" s="62"/>
      <c r="DI190" s="62"/>
      <c r="DJ190" s="62"/>
      <c r="DK190" s="62"/>
    </row>
    <row r="191" spans="1:115" ht="21.75" customHeight="1" x14ac:dyDescent="0.25">
      <c r="A191" s="75" t="s">
        <v>419</v>
      </c>
      <c r="B191" s="62">
        <v>83</v>
      </c>
      <c r="C191" s="62">
        <v>14</v>
      </c>
      <c r="D191" s="83">
        <v>461859</v>
      </c>
      <c r="E191" s="83">
        <v>6259319</v>
      </c>
      <c r="F191" s="62" t="s">
        <v>420</v>
      </c>
      <c r="G191" s="60" t="s">
        <v>421</v>
      </c>
      <c r="H191" s="60" t="s">
        <v>9</v>
      </c>
      <c r="I191" s="62" t="s">
        <v>10</v>
      </c>
      <c r="M191" s="123" t="s">
        <v>1172</v>
      </c>
      <c r="O191" s="63">
        <v>20.359199479336954</v>
      </c>
      <c r="P191" s="63">
        <v>4.5410559610798451</v>
      </c>
      <c r="Q191" s="124">
        <v>0.1348669011386309</v>
      </c>
      <c r="S191" s="125">
        <v>0.51208427191542205</v>
      </c>
      <c r="T191" s="76">
        <v>9.4541925984951726E-6</v>
      </c>
      <c r="U191" s="83">
        <v>1878</v>
      </c>
      <c r="V191" s="65">
        <v>2.0781221230369527</v>
      </c>
      <c r="X191" s="65">
        <v>4.1237438444374774</v>
      </c>
      <c r="Y191" s="62" t="s">
        <v>1026</v>
      </c>
      <c r="AA191" s="60" t="s">
        <v>1112</v>
      </c>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X191" s="62"/>
      <c r="CY191" s="62"/>
      <c r="CZ191" s="62"/>
      <c r="DA191" s="62"/>
      <c r="DB191" s="62"/>
      <c r="DC191" s="62"/>
      <c r="DD191" s="62"/>
      <c r="DE191" s="62"/>
      <c r="DF191" s="62"/>
      <c r="DG191" s="62"/>
      <c r="DH191" s="62"/>
      <c r="DI191" s="62"/>
      <c r="DJ191" s="62"/>
      <c r="DK191" s="62"/>
    </row>
    <row r="192" spans="1:115" ht="21.75" customHeight="1" x14ac:dyDescent="0.25">
      <c r="A192" s="75" t="s">
        <v>422</v>
      </c>
      <c r="B192" s="62">
        <v>83</v>
      </c>
      <c r="C192" s="62">
        <v>14</v>
      </c>
      <c r="D192" s="83">
        <v>437810</v>
      </c>
      <c r="E192" s="83">
        <v>6233363</v>
      </c>
      <c r="F192" s="62" t="s">
        <v>420</v>
      </c>
      <c r="G192" s="60" t="s">
        <v>421</v>
      </c>
      <c r="H192" s="60" t="s">
        <v>9</v>
      </c>
      <c r="I192" s="62" t="s">
        <v>10</v>
      </c>
      <c r="M192" s="123" t="s">
        <v>1171</v>
      </c>
      <c r="O192" s="63">
        <v>21.286261704254976</v>
      </c>
      <c r="P192" s="63">
        <v>3.8797632268893176</v>
      </c>
      <c r="Q192" s="124">
        <v>0.11020848886866827</v>
      </c>
      <c r="S192" s="125">
        <v>0.51181176174066179</v>
      </c>
      <c r="T192" s="76">
        <v>9.927994016949357E-6</v>
      </c>
      <c r="U192" s="83">
        <v>1855</v>
      </c>
      <c r="V192" s="65">
        <v>1.9834879906341878</v>
      </c>
      <c r="X192" s="65">
        <v>4.4967609357504656</v>
      </c>
      <c r="Y192" s="62" t="s">
        <v>1026</v>
      </c>
      <c r="AA192" s="60" t="s">
        <v>1112</v>
      </c>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X192" s="62"/>
      <c r="CY192" s="62"/>
      <c r="CZ192" s="62"/>
      <c r="DA192" s="62"/>
      <c r="DB192" s="62"/>
      <c r="DC192" s="62"/>
      <c r="DD192" s="62"/>
      <c r="DE192" s="62"/>
      <c r="DF192" s="62"/>
      <c r="DG192" s="62"/>
      <c r="DH192" s="62"/>
      <c r="DI192" s="62"/>
      <c r="DJ192" s="62"/>
      <c r="DK192" s="62"/>
    </row>
    <row r="193" spans="1:115" ht="21.75" customHeight="1" x14ac:dyDescent="0.25">
      <c r="A193" s="64" t="s">
        <v>423</v>
      </c>
      <c r="B193" s="60">
        <v>83</v>
      </c>
      <c r="C193" s="62">
        <v>14</v>
      </c>
      <c r="D193" s="83">
        <v>360262</v>
      </c>
      <c r="E193" s="83">
        <v>6067793</v>
      </c>
      <c r="F193" s="60" t="s">
        <v>56</v>
      </c>
      <c r="G193" s="60" t="s">
        <v>1282</v>
      </c>
      <c r="H193" s="60" t="s">
        <v>9</v>
      </c>
      <c r="I193" s="62" t="s">
        <v>10</v>
      </c>
      <c r="J193" s="60" t="s">
        <v>27</v>
      </c>
      <c r="L193" s="60" t="s">
        <v>424</v>
      </c>
      <c r="M193" s="60" t="s">
        <v>424</v>
      </c>
      <c r="N193" s="60"/>
      <c r="O193" s="63">
        <v>6.9187607994149989</v>
      </c>
      <c r="P193" s="63">
        <v>1.3543954396727631</v>
      </c>
      <c r="Q193" s="124">
        <v>0.11836584127523139</v>
      </c>
      <c r="S193" s="125">
        <v>0.51187298496008482</v>
      </c>
      <c r="T193" s="125">
        <v>8.190122858538604E-6</v>
      </c>
      <c r="U193" s="83">
        <v>1900</v>
      </c>
      <c r="V193" s="63">
        <v>2.0551645041284865</v>
      </c>
      <c r="X193" s="63">
        <v>4.2031942000719802</v>
      </c>
      <c r="Y193" s="60" t="s">
        <v>1026</v>
      </c>
      <c r="Z193" s="66"/>
      <c r="AA193" s="66" t="s">
        <v>1103</v>
      </c>
      <c r="AB193" s="63">
        <v>73.959999999999994</v>
      </c>
      <c r="AC193" s="63">
        <v>0.121</v>
      </c>
      <c r="AD193" s="63">
        <v>14.5</v>
      </c>
      <c r="AE193" s="63">
        <v>1.25</v>
      </c>
      <c r="AF193" s="63"/>
      <c r="AG193" s="63">
        <v>0.02</v>
      </c>
      <c r="AH193" s="63">
        <v>0.34</v>
      </c>
      <c r="AI193" s="63">
        <v>1.62</v>
      </c>
      <c r="AJ193" s="63">
        <v>4.5</v>
      </c>
      <c r="AK193" s="63">
        <v>3.41</v>
      </c>
      <c r="AL193" s="63">
        <v>0.04</v>
      </c>
      <c r="AM193" s="63">
        <v>0.18</v>
      </c>
      <c r="AN193" s="63"/>
      <c r="AO193" s="63"/>
      <c r="AP193" s="63" t="s">
        <v>527</v>
      </c>
      <c r="AQ193" s="63" t="s">
        <v>527</v>
      </c>
      <c r="AR193" s="63" t="s">
        <v>13</v>
      </c>
      <c r="AS193" s="63">
        <v>2</v>
      </c>
      <c r="AT193" s="63">
        <v>13</v>
      </c>
      <c r="AU193" s="63" t="s">
        <v>736</v>
      </c>
      <c r="AV193" s="63">
        <v>12</v>
      </c>
      <c r="AW193" s="63">
        <v>30</v>
      </c>
      <c r="AX193" s="63" t="s">
        <v>476</v>
      </c>
      <c r="AY193" s="63">
        <v>9</v>
      </c>
      <c r="AZ193" s="63"/>
      <c r="BA193" s="63">
        <v>48</v>
      </c>
      <c r="BB193" s="63">
        <v>0.8</v>
      </c>
      <c r="BC193" s="63">
        <v>932</v>
      </c>
      <c r="BD193" s="63">
        <v>640</v>
      </c>
      <c r="BE193" s="63">
        <v>0.26</v>
      </c>
      <c r="BF193" s="63">
        <v>20</v>
      </c>
      <c r="BG193" s="63">
        <v>0.16</v>
      </c>
      <c r="BH193" s="63" t="s">
        <v>731</v>
      </c>
      <c r="BI193" s="63">
        <v>1.9</v>
      </c>
      <c r="BJ193" s="63">
        <v>69</v>
      </c>
      <c r="BK193" s="63">
        <v>4.0999999999999996</v>
      </c>
      <c r="BL193" s="63">
        <v>1.39</v>
      </c>
      <c r="BM193" s="63">
        <v>1.85</v>
      </c>
      <c r="BN193" s="63">
        <v>7.03</v>
      </c>
      <c r="BO193" s="63">
        <v>14.6</v>
      </c>
      <c r="BP193" s="63">
        <v>1.82</v>
      </c>
      <c r="BQ193" s="63">
        <v>7.33</v>
      </c>
      <c r="BR193" s="63">
        <v>1.45</v>
      </c>
      <c r="BS193" s="63">
        <v>0.40300000000000002</v>
      </c>
      <c r="BT193" s="63">
        <v>1.06</v>
      </c>
      <c r="BU193" s="63">
        <v>0.14000000000000001</v>
      </c>
      <c r="BV193" s="63">
        <v>0.76</v>
      </c>
      <c r="BW193" s="63">
        <v>0.14000000000000001</v>
      </c>
      <c r="BX193" s="63">
        <v>0.43</v>
      </c>
      <c r="BY193" s="63">
        <v>6.8000000000000005E-2</v>
      </c>
      <c r="BZ193" s="63">
        <v>0.48</v>
      </c>
      <c r="CA193" s="63">
        <v>7.0999999999999994E-2</v>
      </c>
      <c r="CB193" s="63"/>
      <c r="CC193" s="63" t="s">
        <v>476</v>
      </c>
      <c r="CD193" s="63" t="s">
        <v>13</v>
      </c>
      <c r="CE193" s="63" t="s">
        <v>731</v>
      </c>
      <c r="CF193" s="63" t="s">
        <v>14</v>
      </c>
      <c r="CG193" s="63">
        <v>1</v>
      </c>
      <c r="CH193" s="63" t="s">
        <v>14</v>
      </c>
      <c r="CI193" s="63" t="s">
        <v>23</v>
      </c>
      <c r="CJ193" s="63">
        <v>1.1000000000000001</v>
      </c>
      <c r="CL193" s="60" t="s">
        <v>1103</v>
      </c>
      <c r="CM193" s="60" t="s">
        <v>33</v>
      </c>
      <c r="CO193" s="60" t="s">
        <v>33</v>
      </c>
      <c r="CQ193" s="60" t="s">
        <v>1243</v>
      </c>
      <c r="CR193" s="60" t="s">
        <v>425</v>
      </c>
      <c r="CS193" s="60" t="s">
        <v>1103</v>
      </c>
      <c r="CX193" s="62"/>
      <c r="CY193" s="62"/>
      <c r="CZ193" s="62"/>
      <c r="DA193" s="62"/>
      <c r="DB193" s="62"/>
      <c r="DC193" s="62"/>
      <c r="DD193" s="62"/>
      <c r="DE193" s="62"/>
      <c r="DF193" s="62"/>
      <c r="DG193" s="62"/>
      <c r="DH193" s="62"/>
      <c r="DI193" s="62"/>
      <c r="DJ193" s="62"/>
      <c r="DK193" s="62"/>
    </row>
    <row r="194" spans="1:115" ht="21.75" customHeight="1" x14ac:dyDescent="0.25">
      <c r="A194" s="75" t="s">
        <v>426</v>
      </c>
      <c r="B194" s="62">
        <v>83</v>
      </c>
      <c r="C194" s="62">
        <v>14</v>
      </c>
      <c r="D194" s="83">
        <v>490131</v>
      </c>
      <c r="E194" s="83">
        <v>6279577</v>
      </c>
      <c r="F194" s="62" t="s">
        <v>420</v>
      </c>
      <c r="G194" s="60" t="s">
        <v>421</v>
      </c>
      <c r="H194" s="60" t="s">
        <v>9</v>
      </c>
      <c r="I194" s="62" t="s">
        <v>10</v>
      </c>
      <c r="M194" s="123" t="s">
        <v>1170</v>
      </c>
      <c r="O194" s="63">
        <v>16.71468883129916</v>
      </c>
      <c r="P194" s="63">
        <v>3.739201670799071</v>
      </c>
      <c r="Q194" s="124">
        <v>0.13526636380631366</v>
      </c>
      <c r="S194" s="125">
        <v>0.51211668939473676</v>
      </c>
      <c r="T194" s="76">
        <v>9.1625958800900197E-6</v>
      </c>
      <c r="U194" s="83">
        <v>1860</v>
      </c>
      <c r="V194" s="65">
        <v>2.0262813285439951</v>
      </c>
      <c r="X194" s="65">
        <v>4.5186711791189715</v>
      </c>
      <c r="Y194" s="62" t="s">
        <v>1026</v>
      </c>
      <c r="AA194" s="60" t="s">
        <v>1112</v>
      </c>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X194" s="62"/>
      <c r="CY194" s="62"/>
      <c r="CZ194" s="62"/>
      <c r="DA194" s="62"/>
      <c r="DB194" s="62"/>
      <c r="DC194" s="62"/>
      <c r="DD194" s="62"/>
      <c r="DE194" s="62"/>
      <c r="DF194" s="62"/>
      <c r="DG194" s="62"/>
      <c r="DH194" s="62"/>
      <c r="DI194" s="62"/>
      <c r="DJ194" s="62"/>
      <c r="DK194" s="62"/>
    </row>
    <row r="195" spans="1:115" ht="21.75" customHeight="1" x14ac:dyDescent="0.25">
      <c r="A195" s="75" t="s">
        <v>427</v>
      </c>
      <c r="B195" s="62">
        <v>83</v>
      </c>
      <c r="C195" s="62">
        <v>14</v>
      </c>
      <c r="D195" s="83">
        <v>442545</v>
      </c>
      <c r="E195" s="83">
        <v>6273407</v>
      </c>
      <c r="F195" s="62" t="s">
        <v>420</v>
      </c>
      <c r="G195" s="60" t="s">
        <v>421</v>
      </c>
      <c r="H195" s="60" t="s">
        <v>9</v>
      </c>
      <c r="I195" s="62" t="s">
        <v>10</v>
      </c>
      <c r="M195" s="123" t="s">
        <v>428</v>
      </c>
      <c r="O195" s="63">
        <v>14.518080057075631</v>
      </c>
      <c r="P195" s="63">
        <v>2.677566080965506</v>
      </c>
      <c r="Q195" s="124">
        <v>0.1115167832078445</v>
      </c>
      <c r="S195" s="125">
        <v>0.51181846082597293</v>
      </c>
      <c r="T195" s="76">
        <v>8.523396623018404E-6</v>
      </c>
      <c r="U195" s="83">
        <v>1855</v>
      </c>
      <c r="V195" s="65">
        <v>1.9988234419438997</v>
      </c>
      <c r="X195" s="65">
        <v>4.3150921645374041</v>
      </c>
      <c r="Y195" s="62" t="s">
        <v>1026</v>
      </c>
      <c r="AA195" s="60" t="s">
        <v>1112</v>
      </c>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X195" s="62"/>
      <c r="CY195" s="62"/>
      <c r="CZ195" s="62"/>
      <c r="DA195" s="62"/>
      <c r="DB195" s="62"/>
      <c r="DC195" s="62"/>
      <c r="DD195" s="62"/>
      <c r="DE195" s="62"/>
      <c r="DF195" s="62"/>
      <c r="DG195" s="62"/>
      <c r="DH195" s="62"/>
      <c r="DI195" s="62"/>
      <c r="DJ195" s="62"/>
      <c r="DK195" s="62"/>
    </row>
    <row r="196" spans="1:115" ht="21.75" customHeight="1" x14ac:dyDescent="0.25">
      <c r="A196" s="75" t="s">
        <v>429</v>
      </c>
      <c r="B196" s="62">
        <v>83</v>
      </c>
      <c r="C196" s="62">
        <v>14</v>
      </c>
      <c r="D196" s="83">
        <v>462201</v>
      </c>
      <c r="E196" s="83">
        <v>6262474</v>
      </c>
      <c r="F196" s="62" t="s">
        <v>420</v>
      </c>
      <c r="G196" s="60" t="s">
        <v>421</v>
      </c>
      <c r="H196" s="60" t="s">
        <v>9</v>
      </c>
      <c r="I196" s="62" t="s">
        <v>10</v>
      </c>
      <c r="M196" s="123" t="s">
        <v>430</v>
      </c>
      <c r="O196" s="63">
        <v>30.151688049583189</v>
      </c>
      <c r="P196" s="63">
        <v>6.0564257230119987</v>
      </c>
      <c r="Q196" s="124">
        <v>0.12145460518196859</v>
      </c>
      <c r="S196" s="125">
        <v>0.5119251512966384</v>
      </c>
      <c r="T196" s="76">
        <v>7.4855466515122522E-6</v>
      </c>
      <c r="U196" s="83">
        <v>1855</v>
      </c>
      <c r="V196" s="65">
        <v>2.0382026844340793</v>
      </c>
      <c r="X196" s="65">
        <v>4.0288236064212057</v>
      </c>
      <c r="Y196" s="62" t="s">
        <v>1026</v>
      </c>
      <c r="AA196" s="60" t="s">
        <v>1112</v>
      </c>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X196" s="62"/>
      <c r="CY196" s="62"/>
      <c r="CZ196" s="62"/>
      <c r="DA196" s="62"/>
      <c r="DB196" s="62"/>
      <c r="DC196" s="62"/>
      <c r="DD196" s="62"/>
      <c r="DE196" s="62"/>
      <c r="DF196" s="62"/>
      <c r="DG196" s="62"/>
      <c r="DH196" s="62"/>
      <c r="DI196" s="62"/>
      <c r="DJ196" s="62"/>
      <c r="DK196" s="62"/>
    </row>
    <row r="197" spans="1:115" ht="21.75" customHeight="1" x14ac:dyDescent="0.25">
      <c r="A197" s="64" t="s">
        <v>431</v>
      </c>
      <c r="B197" s="60">
        <v>83</v>
      </c>
      <c r="C197" s="62">
        <v>14</v>
      </c>
      <c r="D197" s="83">
        <v>359448</v>
      </c>
      <c r="E197" s="83">
        <v>6068886</v>
      </c>
      <c r="F197" s="60" t="s">
        <v>56</v>
      </c>
      <c r="G197" s="60" t="s">
        <v>1130</v>
      </c>
      <c r="H197" s="60" t="s">
        <v>9</v>
      </c>
      <c r="I197" s="62" t="s">
        <v>10</v>
      </c>
      <c r="J197" s="60" t="s">
        <v>27</v>
      </c>
      <c r="L197" s="60" t="s">
        <v>432</v>
      </c>
      <c r="M197" s="60" t="s">
        <v>432</v>
      </c>
      <c r="N197" s="60"/>
      <c r="O197" s="63">
        <v>33.179966015439142</v>
      </c>
      <c r="P197" s="63">
        <v>5.757000816446106</v>
      </c>
      <c r="Q197" s="124">
        <v>0.10491306540131097</v>
      </c>
      <c r="S197" s="125">
        <v>0.51171329700076096</v>
      </c>
      <c r="T197" s="125">
        <v>6.120483530066273E-6</v>
      </c>
      <c r="U197" s="83">
        <v>1900</v>
      </c>
      <c r="V197" s="63">
        <v>2.0241689990708802</v>
      </c>
      <c r="X197" s="63">
        <v>4.3701776991311725</v>
      </c>
      <c r="Y197" s="60" t="s">
        <v>1026</v>
      </c>
      <c r="Z197" s="66"/>
      <c r="AA197" s="66" t="s">
        <v>1103</v>
      </c>
      <c r="AB197" s="63">
        <v>56.52</v>
      </c>
      <c r="AC197" s="63">
        <v>0.64200000000000002</v>
      </c>
      <c r="AD197" s="63">
        <v>15.94</v>
      </c>
      <c r="AE197" s="63">
        <v>6.85</v>
      </c>
      <c r="AF197" s="63"/>
      <c r="AG197" s="63">
        <v>9.4E-2</v>
      </c>
      <c r="AH197" s="63">
        <v>4.58</v>
      </c>
      <c r="AI197" s="63">
        <v>6.29</v>
      </c>
      <c r="AJ197" s="63">
        <v>3.79</v>
      </c>
      <c r="AK197" s="63">
        <v>2.4</v>
      </c>
      <c r="AL197" s="63">
        <v>0.28000000000000003</v>
      </c>
      <c r="AM197" s="63">
        <v>0.7</v>
      </c>
      <c r="AN197" s="63"/>
      <c r="AO197" s="63"/>
      <c r="AP197" s="63">
        <v>130</v>
      </c>
      <c r="AQ197" s="63">
        <v>90</v>
      </c>
      <c r="AR197" s="63">
        <v>22</v>
      </c>
      <c r="AS197" s="63">
        <v>15</v>
      </c>
      <c r="AT197" s="63">
        <v>137</v>
      </c>
      <c r="AU197" s="63">
        <v>60</v>
      </c>
      <c r="AV197" s="63">
        <v>8</v>
      </c>
      <c r="AW197" s="63">
        <v>80</v>
      </c>
      <c r="AX197" s="63" t="s">
        <v>476</v>
      </c>
      <c r="AY197" s="63" t="s">
        <v>12</v>
      </c>
      <c r="AZ197" s="63"/>
      <c r="BA197" s="63">
        <v>34</v>
      </c>
      <c r="BB197" s="63">
        <v>0.5</v>
      </c>
      <c r="BC197" s="63">
        <v>1103</v>
      </c>
      <c r="BD197" s="63">
        <v>1001</v>
      </c>
      <c r="BE197" s="63">
        <v>0.15</v>
      </c>
      <c r="BF197" s="63">
        <v>19</v>
      </c>
      <c r="BG197" s="63">
        <v>0.25</v>
      </c>
      <c r="BH197" s="63">
        <v>5.4</v>
      </c>
      <c r="BI197" s="63">
        <v>2.9</v>
      </c>
      <c r="BJ197" s="63">
        <v>137</v>
      </c>
      <c r="BK197" s="63">
        <v>13.1</v>
      </c>
      <c r="BL197" s="63">
        <v>1.65</v>
      </c>
      <c r="BM197" s="63">
        <v>1.1000000000000001</v>
      </c>
      <c r="BN197" s="63">
        <v>32.4</v>
      </c>
      <c r="BO197" s="63">
        <v>66.7</v>
      </c>
      <c r="BP197" s="63">
        <v>8.36</v>
      </c>
      <c r="BQ197" s="63">
        <v>34.4</v>
      </c>
      <c r="BR197" s="63">
        <v>5.92</v>
      </c>
      <c r="BS197" s="63">
        <v>1.67</v>
      </c>
      <c r="BT197" s="63">
        <v>4.16</v>
      </c>
      <c r="BU197" s="63">
        <v>0.49</v>
      </c>
      <c r="BV197" s="63">
        <v>2.7</v>
      </c>
      <c r="BW197" s="63">
        <v>0.48</v>
      </c>
      <c r="BX197" s="63">
        <v>1.33</v>
      </c>
      <c r="BY197" s="63">
        <v>0.19</v>
      </c>
      <c r="BZ197" s="63">
        <v>1.35</v>
      </c>
      <c r="CA197" s="63">
        <v>0.20599999999999999</v>
      </c>
      <c r="CB197" s="63"/>
      <c r="CC197" s="63" t="s">
        <v>476</v>
      </c>
      <c r="CD197" s="63" t="s">
        <v>13</v>
      </c>
      <c r="CE197" s="63" t="s">
        <v>731</v>
      </c>
      <c r="CF197" s="63" t="s">
        <v>14</v>
      </c>
      <c r="CG197" s="63">
        <v>1</v>
      </c>
      <c r="CH197" s="63" t="s">
        <v>14</v>
      </c>
      <c r="CI197" s="63" t="s">
        <v>23</v>
      </c>
      <c r="CJ197" s="63">
        <v>1.4</v>
      </c>
      <c r="CL197" s="60" t="s">
        <v>1103</v>
      </c>
      <c r="CM197" s="60" t="s">
        <v>33</v>
      </c>
      <c r="CO197" s="60" t="s">
        <v>33</v>
      </c>
      <c r="CQ197" s="60" t="s">
        <v>1243</v>
      </c>
      <c r="CR197" s="60" t="s">
        <v>425</v>
      </c>
      <c r="CS197" s="60" t="s">
        <v>1103</v>
      </c>
      <c r="CT197" s="62"/>
      <c r="CU197" s="62"/>
      <c r="CV197" s="62"/>
      <c r="CW197" s="62"/>
      <c r="CX197" s="62"/>
      <c r="CY197" s="62"/>
      <c r="CZ197" s="62"/>
      <c r="DA197" s="62"/>
      <c r="DB197" s="62"/>
      <c r="DC197" s="62"/>
      <c r="DD197" s="62"/>
      <c r="DE197" s="62"/>
      <c r="DF197" s="62"/>
      <c r="DG197" s="62"/>
      <c r="DH197" s="62"/>
      <c r="DI197" s="62"/>
      <c r="DJ197" s="62"/>
      <c r="DK197" s="62"/>
    </row>
    <row r="198" spans="1:115" ht="21.75" customHeight="1" x14ac:dyDescent="0.25">
      <c r="A198" s="61" t="s">
        <v>433</v>
      </c>
      <c r="B198" s="60">
        <v>83</v>
      </c>
      <c r="C198" s="62">
        <v>14</v>
      </c>
      <c r="D198" s="71">
        <v>404951</v>
      </c>
      <c r="E198" s="71">
        <v>6077928</v>
      </c>
      <c r="F198" s="68" t="s">
        <v>434</v>
      </c>
      <c r="G198" s="68" t="s">
        <v>435</v>
      </c>
      <c r="H198" s="60" t="s">
        <v>9</v>
      </c>
      <c r="I198" s="62" t="s">
        <v>10</v>
      </c>
      <c r="L198" s="68" t="s">
        <v>436</v>
      </c>
      <c r="M198" s="67" t="s">
        <v>437</v>
      </c>
      <c r="N198" s="67" t="s">
        <v>438</v>
      </c>
      <c r="O198" s="67">
        <v>20.25</v>
      </c>
      <c r="P198" s="67">
        <v>6.58</v>
      </c>
      <c r="Q198" s="122">
        <v>0.19642399999999999</v>
      </c>
      <c r="R198" s="68"/>
      <c r="S198" s="76">
        <v>0.51284200000000002</v>
      </c>
      <c r="T198" s="76">
        <v>7.9999999999999996E-6</v>
      </c>
      <c r="U198" s="71">
        <v>1890</v>
      </c>
      <c r="V198" s="68" t="s">
        <v>18</v>
      </c>
      <c r="W198" s="68"/>
      <c r="X198" s="65">
        <v>4.07</v>
      </c>
      <c r="Y198" s="68"/>
      <c r="Z198" s="68"/>
      <c r="AA198" s="68"/>
      <c r="AB198" s="65">
        <v>64.75</v>
      </c>
      <c r="AC198" s="65">
        <v>0.73</v>
      </c>
      <c r="AD198" s="65">
        <v>11.45</v>
      </c>
      <c r="AE198" s="65"/>
      <c r="AF198" s="65">
        <v>12.34600000000002</v>
      </c>
      <c r="AG198" s="65">
        <v>0.18</v>
      </c>
      <c r="AH198" s="65">
        <v>1.27</v>
      </c>
      <c r="AI198" s="65">
        <v>3.55</v>
      </c>
      <c r="AJ198" s="65">
        <v>4.2</v>
      </c>
      <c r="AK198" s="65">
        <v>0.36</v>
      </c>
      <c r="AL198" s="65">
        <v>0.18</v>
      </c>
      <c r="AM198" s="65">
        <v>1.23</v>
      </c>
      <c r="AN198" s="63"/>
      <c r="AO198" s="65"/>
      <c r="AP198" s="65">
        <v>42.702218000000002</v>
      </c>
      <c r="AQ198" s="65"/>
      <c r="AR198" s="63"/>
      <c r="AS198" s="65">
        <v>14</v>
      </c>
      <c r="AT198" s="65">
        <v>8.4718315000000004</v>
      </c>
      <c r="AU198" s="63"/>
      <c r="AV198" s="65"/>
      <c r="AW198" s="63"/>
      <c r="AX198" s="65"/>
      <c r="AY198" s="63"/>
      <c r="AZ198" s="63"/>
      <c r="BA198" s="65">
        <v>3.519469</v>
      </c>
      <c r="BB198" s="65"/>
      <c r="BC198" s="65"/>
      <c r="BD198" s="65">
        <v>245.08298850000003</v>
      </c>
      <c r="BE198" s="65"/>
      <c r="BF198" s="65"/>
      <c r="BG198" s="65"/>
      <c r="BH198" s="65">
        <v>12.559528999999999</v>
      </c>
      <c r="BI198" s="65">
        <v>7.1547720000000004</v>
      </c>
      <c r="BJ198" s="65">
        <v>221.61102480000002</v>
      </c>
      <c r="BK198" s="65">
        <v>83.493835000000004</v>
      </c>
      <c r="BL198" s="65">
        <v>1.8138049999999999</v>
      </c>
      <c r="BM198" s="65">
        <v>0.64402700000000002</v>
      </c>
      <c r="BN198" s="65">
        <v>10.137032949999998</v>
      </c>
      <c r="BO198" s="65">
        <v>26.737539099999996</v>
      </c>
      <c r="BP198" s="65">
        <v>4.0430330000000003</v>
      </c>
      <c r="BQ198" s="65">
        <v>21.932452999999999</v>
      </c>
      <c r="BR198" s="65">
        <v>6.7687020000000002</v>
      </c>
      <c r="BS198" s="65">
        <v>2.2978770000000002</v>
      </c>
      <c r="BT198" s="65">
        <v>9.5651589999999995</v>
      </c>
      <c r="BU198" s="65">
        <v>1.9845117000000001</v>
      </c>
      <c r="BV198" s="65">
        <v>13.526666000000001</v>
      </c>
      <c r="BW198" s="65">
        <v>3.0210939000000003</v>
      </c>
      <c r="BX198" s="65">
        <v>9.8903359999999996</v>
      </c>
      <c r="BY198" s="65">
        <v>1.5517080000000001</v>
      </c>
      <c r="BZ198" s="65">
        <v>10.007895</v>
      </c>
      <c r="CA198" s="65">
        <v>1.4930730000000001</v>
      </c>
      <c r="CB198" s="63"/>
      <c r="CC198" s="63"/>
      <c r="CD198" s="63"/>
      <c r="CE198" s="63"/>
      <c r="CF198" s="63"/>
      <c r="CG198" s="63"/>
      <c r="CH198" s="63"/>
      <c r="CI198" s="63"/>
      <c r="CJ198" s="63"/>
      <c r="CM198" s="67" t="s">
        <v>439</v>
      </c>
      <c r="CN198" s="85">
        <v>1997</v>
      </c>
      <c r="CO198" s="67" t="s">
        <v>33</v>
      </c>
      <c r="CP198" s="85">
        <v>1997</v>
      </c>
      <c r="CS198" s="68" t="s">
        <v>1108</v>
      </c>
      <c r="CT198" s="62"/>
      <c r="CU198" s="62"/>
      <c r="CV198" s="62"/>
      <c r="CW198" s="62"/>
      <c r="CX198" s="62"/>
      <c r="CY198" s="62"/>
      <c r="CZ198" s="62"/>
      <c r="DA198" s="62"/>
      <c r="DB198" s="62"/>
      <c r="DC198" s="62"/>
      <c r="DD198" s="62"/>
      <c r="DE198" s="62"/>
      <c r="DF198" s="62"/>
      <c r="DG198" s="62"/>
      <c r="DH198" s="62"/>
      <c r="DI198" s="62"/>
      <c r="DJ198" s="62"/>
      <c r="DK198" s="62"/>
    </row>
    <row r="199" spans="1:115" ht="21.75" customHeight="1" x14ac:dyDescent="0.25">
      <c r="A199" s="61" t="s">
        <v>440</v>
      </c>
      <c r="B199" s="62">
        <v>83</v>
      </c>
      <c r="C199" s="62">
        <v>14</v>
      </c>
      <c r="D199" s="71">
        <v>439059</v>
      </c>
      <c r="E199" s="71">
        <v>6043652</v>
      </c>
      <c r="F199" s="62" t="s">
        <v>29</v>
      </c>
      <c r="G199" s="62" t="s">
        <v>1283</v>
      </c>
      <c r="H199" s="62" t="s">
        <v>80</v>
      </c>
      <c r="I199" s="62"/>
      <c r="J199" s="62"/>
      <c r="M199" s="62" t="s">
        <v>1169</v>
      </c>
      <c r="N199" s="62"/>
      <c r="O199" s="60">
        <v>17.660915012373803</v>
      </c>
      <c r="P199" s="60">
        <v>3.4824503568141658</v>
      </c>
      <c r="Q199" s="124">
        <v>0.11922874044095461</v>
      </c>
      <c r="S199" s="125">
        <v>0.51188119659945974</v>
      </c>
      <c r="T199" s="125">
        <v>9.341274194857133E-6</v>
      </c>
      <c r="U199" s="83">
        <v>1900</v>
      </c>
      <c r="V199" s="63">
        <v>2.060697261650422</v>
      </c>
      <c r="X199" s="63">
        <v>4.1526699161065217</v>
      </c>
      <c r="Y199" s="60" t="s">
        <v>1026</v>
      </c>
      <c r="AA199" s="60" t="s">
        <v>1104</v>
      </c>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5"/>
      <c r="CD199" s="63"/>
      <c r="CE199" s="63"/>
      <c r="CF199" s="63"/>
      <c r="CG199" s="63"/>
      <c r="CH199" s="63"/>
      <c r="CI199" s="63"/>
      <c r="CJ199" s="63"/>
      <c r="CL199" s="62" t="s">
        <v>1104</v>
      </c>
      <c r="CM199" s="60" t="s">
        <v>33</v>
      </c>
      <c r="CO199" s="60" t="s">
        <v>33</v>
      </c>
      <c r="CS199" s="60" t="s">
        <v>1104</v>
      </c>
      <c r="CT199" s="62"/>
      <c r="CU199" s="62"/>
      <c r="CV199" s="62"/>
      <c r="CW199" s="62"/>
      <c r="CX199" s="62"/>
      <c r="CY199" s="62"/>
      <c r="CZ199" s="62"/>
      <c r="DA199" s="62"/>
      <c r="DB199" s="62"/>
      <c r="DC199" s="62"/>
      <c r="DD199" s="62"/>
      <c r="DE199" s="62"/>
      <c r="DF199" s="62"/>
      <c r="DG199" s="62"/>
      <c r="DH199" s="62"/>
      <c r="DI199" s="62"/>
      <c r="DJ199" s="62"/>
      <c r="DK199" s="62"/>
    </row>
    <row r="200" spans="1:115" ht="21.75" customHeight="1" x14ac:dyDescent="0.25">
      <c r="A200" s="61" t="s">
        <v>441</v>
      </c>
      <c r="B200" s="62">
        <v>83</v>
      </c>
      <c r="C200" s="74">
        <v>14</v>
      </c>
      <c r="D200" s="71">
        <v>399622</v>
      </c>
      <c r="E200" s="71">
        <v>6294929</v>
      </c>
      <c r="F200" s="60" t="s">
        <v>417</v>
      </c>
      <c r="G200" s="71"/>
      <c r="H200" s="71" t="s">
        <v>80</v>
      </c>
      <c r="I200" s="71"/>
      <c r="J200" s="71"/>
      <c r="K200" s="71"/>
      <c r="L200" s="71"/>
      <c r="M200" s="71" t="s">
        <v>442</v>
      </c>
      <c r="N200" s="71"/>
      <c r="O200" s="65">
        <v>16.898189310763559</v>
      </c>
      <c r="P200" s="65">
        <v>3.6019091609309797</v>
      </c>
      <c r="Q200" s="122">
        <v>0.12888483120252053</v>
      </c>
      <c r="R200" s="127"/>
      <c r="S200" s="76">
        <v>0.51201108165451448</v>
      </c>
      <c r="T200" s="76">
        <v>9.1745787675506637E-6</v>
      </c>
      <c r="U200" s="71">
        <v>1890</v>
      </c>
      <c r="V200" s="62"/>
      <c r="W200" s="65">
        <v>2.06270813949918</v>
      </c>
      <c r="X200" s="65">
        <v>4.2438918997445008</v>
      </c>
      <c r="Y200" s="62"/>
      <c r="Z200" s="62"/>
      <c r="AA200" s="62" t="s">
        <v>1113</v>
      </c>
      <c r="AB200" s="65">
        <v>58.52</v>
      </c>
      <c r="AC200" s="65">
        <v>0.89900000000000002</v>
      </c>
      <c r="AD200" s="65">
        <v>15.51</v>
      </c>
      <c r="AE200" s="65">
        <v>8.11</v>
      </c>
      <c r="AF200" s="65"/>
      <c r="AG200" s="65">
        <v>9.8000000000000004E-2</v>
      </c>
      <c r="AH200" s="65">
        <v>2.66</v>
      </c>
      <c r="AI200" s="65">
        <v>2.5099999999999998</v>
      </c>
      <c r="AJ200" s="65">
        <v>5.82</v>
      </c>
      <c r="AK200" s="65">
        <v>1.58</v>
      </c>
      <c r="AL200" s="65">
        <v>0.21</v>
      </c>
      <c r="AM200" s="65">
        <v>2.81</v>
      </c>
      <c r="AN200" s="65"/>
      <c r="AO200" s="65"/>
      <c r="AP200" s="65">
        <v>33</v>
      </c>
      <c r="AQ200" s="65">
        <v>-20</v>
      </c>
      <c r="AR200" s="65">
        <v>20</v>
      </c>
      <c r="AS200" s="65">
        <v>20</v>
      </c>
      <c r="AT200" s="65">
        <v>126</v>
      </c>
      <c r="AU200" s="65">
        <v>38</v>
      </c>
      <c r="AV200" s="65">
        <v>-5</v>
      </c>
      <c r="AW200" s="65">
        <v>110</v>
      </c>
      <c r="AX200" s="65">
        <v>-0.4</v>
      </c>
      <c r="AY200" s="65">
        <v>3</v>
      </c>
      <c r="AZ200" s="65"/>
      <c r="BA200" s="65">
        <v>43</v>
      </c>
      <c r="BB200" s="65">
        <v>1.3</v>
      </c>
      <c r="BC200" s="65">
        <v>490</v>
      </c>
      <c r="BD200" s="65">
        <v>103</v>
      </c>
      <c r="BE200" s="65">
        <v>0.2</v>
      </c>
      <c r="BF200" s="65">
        <v>20</v>
      </c>
      <c r="BG200" s="65">
        <v>0.5</v>
      </c>
      <c r="BH200" s="65">
        <v>6.43</v>
      </c>
      <c r="BI200" s="65">
        <v>3.3</v>
      </c>
      <c r="BJ200" s="65">
        <v>132</v>
      </c>
      <c r="BK200" s="65">
        <v>20</v>
      </c>
      <c r="BL200" s="65">
        <v>3.3</v>
      </c>
      <c r="BM200" s="65">
        <v>1.1000000000000001</v>
      </c>
      <c r="BN200" s="65">
        <v>17.600000000000001</v>
      </c>
      <c r="BO200" s="65">
        <v>36.6</v>
      </c>
      <c r="BP200" s="65">
        <v>4.33</v>
      </c>
      <c r="BQ200" s="65">
        <v>18.3</v>
      </c>
      <c r="BR200" s="65">
        <v>3.9</v>
      </c>
      <c r="BS200" s="65">
        <v>1.39</v>
      </c>
      <c r="BT200" s="65">
        <v>3.9</v>
      </c>
      <c r="BU200" s="65">
        <v>0.6</v>
      </c>
      <c r="BV200" s="65">
        <v>3.8</v>
      </c>
      <c r="BW200" s="65">
        <v>0.8</v>
      </c>
      <c r="BX200" s="65">
        <v>2.2999999999999998</v>
      </c>
      <c r="BY200" s="65">
        <v>0.34</v>
      </c>
      <c r="BZ200" s="65">
        <v>2.2000000000000002</v>
      </c>
      <c r="CA200" s="65">
        <v>0.32</v>
      </c>
      <c r="CB200" s="65"/>
      <c r="CC200" s="65">
        <v>-0.2</v>
      </c>
      <c r="CD200" s="65">
        <v>-1</v>
      </c>
      <c r="CE200" s="65">
        <v>1</v>
      </c>
      <c r="CF200" s="65">
        <v>0.5</v>
      </c>
      <c r="CG200" s="65">
        <v>1</v>
      </c>
      <c r="CH200" s="65">
        <v>-1</v>
      </c>
      <c r="CI200" s="65">
        <v>10</v>
      </c>
      <c r="CJ200" s="65">
        <v>3</v>
      </c>
      <c r="CK200" s="71" t="s">
        <v>19</v>
      </c>
      <c r="CL200" s="71" t="s">
        <v>1100</v>
      </c>
      <c r="CM200" s="71" t="s">
        <v>33</v>
      </c>
      <c r="CN200" s="62"/>
      <c r="CO200" s="62" t="s">
        <v>33</v>
      </c>
      <c r="CQ200" s="62" t="s">
        <v>1243</v>
      </c>
      <c r="CS200" s="71" t="s">
        <v>1100</v>
      </c>
      <c r="CT200" s="62"/>
      <c r="CU200" s="62"/>
      <c r="CV200" s="62"/>
      <c r="CW200" s="62"/>
      <c r="CX200" s="62"/>
      <c r="CY200" s="62"/>
      <c r="CZ200" s="62"/>
      <c r="DA200" s="62"/>
      <c r="DB200" s="62"/>
      <c r="DC200" s="62"/>
      <c r="DD200" s="62"/>
      <c r="DE200" s="62"/>
      <c r="DF200" s="62"/>
      <c r="DG200" s="62"/>
      <c r="DH200" s="62"/>
      <c r="DI200" s="62"/>
      <c r="DJ200" s="62"/>
      <c r="DK200" s="62"/>
    </row>
    <row r="201" spans="1:115" ht="21.75" customHeight="1" x14ac:dyDescent="0.25">
      <c r="A201" s="64" t="s">
        <v>443</v>
      </c>
      <c r="B201" s="60">
        <v>83</v>
      </c>
      <c r="C201" s="62">
        <v>14</v>
      </c>
      <c r="D201" s="83">
        <v>402693</v>
      </c>
      <c r="E201" s="83">
        <v>6050881</v>
      </c>
      <c r="F201" s="60" t="s">
        <v>200</v>
      </c>
      <c r="G201" s="60" t="s">
        <v>1284</v>
      </c>
      <c r="H201" s="60" t="s">
        <v>15</v>
      </c>
      <c r="I201" s="60" t="s">
        <v>10</v>
      </c>
      <c r="K201" s="60" t="s">
        <v>1137</v>
      </c>
      <c r="L201" s="60" t="s">
        <v>444</v>
      </c>
      <c r="M201" s="60" t="s">
        <v>445</v>
      </c>
      <c r="N201" s="60"/>
      <c r="O201" s="63">
        <v>2.9180152659866057</v>
      </c>
      <c r="P201" s="63">
        <v>0.88364750432539541</v>
      </c>
      <c r="Q201" s="124">
        <v>0.18310521688691514</v>
      </c>
      <c r="S201" s="125">
        <v>0.51273470061838133</v>
      </c>
      <c r="T201" s="125">
        <v>7.9666235606466394E-6</v>
      </c>
      <c r="U201" s="83">
        <v>1890</v>
      </c>
      <c r="V201" s="63" t="str">
        <f>IF(Q201&gt;0.14,"NC",LN((0.513163-S201)/(0.2137-Q201)+1)*(1/0.00000000000654)/1000000000)</f>
        <v>NC</v>
      </c>
      <c r="X201" s="63">
        <f>((S201-Q201*(EXP(0.00000000000654*U201*1000000)-1))/(0.512638-0.1967*(EXP(0.00000000000654*U201*1000000)-1))-1)*10000</f>
        <v>5.2094768316912621</v>
      </c>
      <c r="Y201" s="60" t="s">
        <v>1026</v>
      </c>
      <c r="Z201" s="66"/>
      <c r="AA201" s="66" t="s">
        <v>1115</v>
      </c>
      <c r="AB201" s="63">
        <v>54.71</v>
      </c>
      <c r="AC201" s="63">
        <v>0.53600000000000003</v>
      </c>
      <c r="AD201" s="63">
        <v>12.99</v>
      </c>
      <c r="AE201" s="63">
        <v>11.39</v>
      </c>
      <c r="AF201" s="63"/>
      <c r="AG201" s="63">
        <v>8.3000000000000004E-2</v>
      </c>
      <c r="AH201" s="63">
        <v>5.27</v>
      </c>
      <c r="AI201" s="63">
        <v>2.81</v>
      </c>
      <c r="AJ201" s="63">
        <v>2.11</v>
      </c>
      <c r="AK201" s="63">
        <v>2.94</v>
      </c>
      <c r="AL201" s="63">
        <v>7.0000000000000007E-2</v>
      </c>
      <c r="AM201" s="63">
        <v>6.53</v>
      </c>
      <c r="AN201" s="63"/>
      <c r="AO201" s="63"/>
      <c r="AP201" s="63" t="s">
        <v>527</v>
      </c>
      <c r="AQ201" s="63" t="s">
        <v>527</v>
      </c>
      <c r="AR201" s="63">
        <v>36</v>
      </c>
      <c r="AS201" s="63">
        <v>34</v>
      </c>
      <c r="AT201" s="63">
        <v>333</v>
      </c>
      <c r="AU201" s="63">
        <v>80</v>
      </c>
      <c r="AV201" s="63" t="s">
        <v>23</v>
      </c>
      <c r="AW201" s="63">
        <v>120</v>
      </c>
      <c r="AX201" s="63" t="s">
        <v>476</v>
      </c>
      <c r="AY201" s="63" t="s">
        <v>12</v>
      </c>
      <c r="AZ201" s="63"/>
      <c r="BA201" s="63">
        <v>13</v>
      </c>
      <c r="BB201" s="63" t="s">
        <v>476</v>
      </c>
      <c r="BC201" s="63">
        <v>49</v>
      </c>
      <c r="BD201" s="63">
        <v>20</v>
      </c>
      <c r="BE201" s="63" t="s">
        <v>24</v>
      </c>
      <c r="BF201" s="63">
        <v>13</v>
      </c>
      <c r="BG201" s="63">
        <v>0.06</v>
      </c>
      <c r="BH201" s="63">
        <v>1</v>
      </c>
      <c r="BI201" s="63">
        <v>0.8</v>
      </c>
      <c r="BJ201" s="63">
        <v>30</v>
      </c>
      <c r="BK201" s="63">
        <v>10.7</v>
      </c>
      <c r="BL201" s="63">
        <v>0.16</v>
      </c>
      <c r="BM201" s="63">
        <v>0.11</v>
      </c>
      <c r="BN201" s="63">
        <v>2</v>
      </c>
      <c r="BO201" s="63">
        <v>4.24</v>
      </c>
      <c r="BP201" s="63">
        <v>0.56999999999999995</v>
      </c>
      <c r="BQ201" s="63">
        <v>2.82</v>
      </c>
      <c r="BR201" s="63">
        <v>0.91</v>
      </c>
      <c r="BS201" s="63">
        <v>0.34599999999999997</v>
      </c>
      <c r="BT201" s="63">
        <v>1.26</v>
      </c>
      <c r="BU201" s="63">
        <v>0.24</v>
      </c>
      <c r="BV201" s="63">
        <v>1.7</v>
      </c>
      <c r="BW201" s="63">
        <v>0.39</v>
      </c>
      <c r="BX201" s="63">
        <v>1.3</v>
      </c>
      <c r="BY201" s="63">
        <v>0.24099999999999999</v>
      </c>
      <c r="BZ201" s="63">
        <v>1.78</v>
      </c>
      <c r="CA201" s="63">
        <v>0.28899999999999998</v>
      </c>
      <c r="CB201" s="63"/>
      <c r="CC201" s="63" t="s">
        <v>476</v>
      </c>
      <c r="CD201" s="63" t="s">
        <v>13</v>
      </c>
      <c r="CE201" s="63" t="s">
        <v>731</v>
      </c>
      <c r="CF201" s="63" t="s">
        <v>14</v>
      </c>
      <c r="CG201" s="63" t="s">
        <v>13</v>
      </c>
      <c r="CH201" s="63" t="s">
        <v>14</v>
      </c>
      <c r="CI201" s="63" t="s">
        <v>23</v>
      </c>
      <c r="CJ201" s="63">
        <v>1.1000000000000001</v>
      </c>
      <c r="CL201" s="60" t="s">
        <v>1106</v>
      </c>
      <c r="CM201" s="60" t="s">
        <v>33</v>
      </c>
      <c r="CO201" s="60" t="s">
        <v>33</v>
      </c>
      <c r="CQ201" s="60" t="s">
        <v>1243</v>
      </c>
      <c r="CR201" s="60" t="s">
        <v>34</v>
      </c>
      <c r="CS201" s="60" t="s">
        <v>1111</v>
      </c>
      <c r="CT201" s="62"/>
      <c r="CU201" s="62"/>
      <c r="CV201" s="62"/>
      <c r="CW201" s="62"/>
      <c r="CX201" s="62"/>
      <c r="CY201" s="62"/>
      <c r="CZ201" s="62"/>
      <c r="DA201" s="62"/>
      <c r="DB201" s="62"/>
      <c r="DC201" s="62"/>
      <c r="DD201" s="62"/>
      <c r="DE201" s="62"/>
      <c r="DF201" s="62"/>
      <c r="DG201" s="62"/>
      <c r="DH201" s="62"/>
      <c r="DI201" s="62"/>
      <c r="DJ201" s="62"/>
      <c r="DK201" s="62"/>
    </row>
    <row r="202" spans="1:115" ht="21.75" customHeight="1" x14ac:dyDescent="0.25">
      <c r="A202" s="64" t="s">
        <v>446</v>
      </c>
      <c r="B202" s="60">
        <v>83</v>
      </c>
      <c r="C202" s="62">
        <v>14</v>
      </c>
      <c r="D202" s="83">
        <v>401272</v>
      </c>
      <c r="E202" s="83">
        <v>6074995</v>
      </c>
      <c r="F202" s="60" t="s">
        <v>200</v>
      </c>
      <c r="G202" s="60" t="s">
        <v>1131</v>
      </c>
      <c r="H202" s="60" t="s">
        <v>15</v>
      </c>
      <c r="I202" s="60" t="s">
        <v>10</v>
      </c>
      <c r="K202" s="60" t="s">
        <v>1137</v>
      </c>
      <c r="L202" s="60" t="s">
        <v>447</v>
      </c>
      <c r="M202" s="60" t="s">
        <v>448</v>
      </c>
      <c r="N202" s="60"/>
      <c r="O202" s="63">
        <v>9.6059397262416404</v>
      </c>
      <c r="P202" s="63">
        <v>3.6332244042243005</v>
      </c>
      <c r="Q202" s="124">
        <v>0.2286975898883182</v>
      </c>
      <c r="S202" s="125">
        <v>0.51327968331911789</v>
      </c>
      <c r="T202" s="125">
        <v>8.930099687653544E-6</v>
      </c>
      <c r="U202" s="83">
        <v>1890</v>
      </c>
      <c r="V202" s="63" t="s">
        <v>18</v>
      </c>
      <c r="X202" s="63">
        <v>4.7356106696971878</v>
      </c>
      <c r="Y202" s="60" t="s">
        <v>1026</v>
      </c>
      <c r="Z202" s="66"/>
      <c r="AA202" s="66" t="s">
        <v>1103</v>
      </c>
      <c r="AB202" s="63">
        <v>57.71</v>
      </c>
      <c r="AC202" s="63">
        <v>1.6579999999999999</v>
      </c>
      <c r="AD202" s="63">
        <v>12.18</v>
      </c>
      <c r="AE202" s="63">
        <v>15.14</v>
      </c>
      <c r="AF202" s="63"/>
      <c r="AG202" s="63">
        <v>0.24299999999999999</v>
      </c>
      <c r="AH202" s="63">
        <v>3.11</v>
      </c>
      <c r="AI202" s="63">
        <v>7.61</v>
      </c>
      <c r="AJ202" s="63">
        <v>2.57</v>
      </c>
      <c r="AK202" s="63">
        <v>0.25</v>
      </c>
      <c r="AL202" s="63">
        <v>0.13</v>
      </c>
      <c r="AM202" s="63">
        <v>0.05</v>
      </c>
      <c r="AN202" s="63"/>
      <c r="AO202" s="63"/>
      <c r="AP202" s="63" t="s">
        <v>527</v>
      </c>
      <c r="AQ202" s="63">
        <v>30</v>
      </c>
      <c r="AR202" s="63">
        <v>38</v>
      </c>
      <c r="AS202" s="63">
        <v>40</v>
      </c>
      <c r="AT202" s="63">
        <v>476</v>
      </c>
      <c r="AU202" s="63">
        <v>20</v>
      </c>
      <c r="AV202" s="63" t="s">
        <v>23</v>
      </c>
      <c r="AW202" s="63">
        <v>130</v>
      </c>
      <c r="AX202" s="63" t="s">
        <v>476</v>
      </c>
      <c r="AY202" s="63" t="s">
        <v>12</v>
      </c>
      <c r="AZ202" s="63"/>
      <c r="BA202" s="63" t="s">
        <v>13</v>
      </c>
      <c r="BB202" s="63" t="s">
        <v>476</v>
      </c>
      <c r="BC202" s="63">
        <v>51</v>
      </c>
      <c r="BD202" s="63">
        <v>98</v>
      </c>
      <c r="BE202" s="63" t="s">
        <v>24</v>
      </c>
      <c r="BF202" s="63">
        <v>18</v>
      </c>
      <c r="BG202" s="63">
        <v>0.06</v>
      </c>
      <c r="BH202" s="63">
        <v>1.1000000000000001</v>
      </c>
      <c r="BI202" s="63">
        <v>2.4</v>
      </c>
      <c r="BJ202" s="63">
        <v>86</v>
      </c>
      <c r="BK202" s="63">
        <v>38.1</v>
      </c>
      <c r="BL202" s="63">
        <v>0.23</v>
      </c>
      <c r="BM202" s="63">
        <v>0.14000000000000001</v>
      </c>
      <c r="BN202" s="63">
        <v>2.81</v>
      </c>
      <c r="BO202" s="63">
        <v>8.66</v>
      </c>
      <c r="BP202" s="63">
        <v>1.6</v>
      </c>
      <c r="BQ202" s="63">
        <v>8.67</v>
      </c>
      <c r="BR202" s="63">
        <v>3.31</v>
      </c>
      <c r="BS202" s="63">
        <v>0.93300000000000005</v>
      </c>
      <c r="BT202" s="63">
        <v>4.8899999999999997</v>
      </c>
      <c r="BU202" s="63">
        <v>0.98</v>
      </c>
      <c r="BV202" s="63">
        <v>6.4</v>
      </c>
      <c r="BW202" s="63">
        <v>1.37</v>
      </c>
      <c r="BX202" s="63">
        <v>4.07</v>
      </c>
      <c r="BY202" s="63">
        <v>0.64600000000000002</v>
      </c>
      <c r="BZ202" s="63">
        <v>4.24</v>
      </c>
      <c r="CA202" s="63">
        <v>0.628</v>
      </c>
      <c r="CB202" s="63"/>
      <c r="CC202" s="63" t="s">
        <v>476</v>
      </c>
      <c r="CD202" s="63" t="s">
        <v>13</v>
      </c>
      <c r="CE202" s="63" t="s">
        <v>731</v>
      </c>
      <c r="CF202" s="63" t="s">
        <v>14</v>
      </c>
      <c r="CG202" s="63" t="s">
        <v>13</v>
      </c>
      <c r="CH202" s="63" t="s">
        <v>14</v>
      </c>
      <c r="CI202" s="63" t="s">
        <v>23</v>
      </c>
      <c r="CJ202" s="63">
        <v>1.9</v>
      </c>
      <c r="CL202" s="60" t="s">
        <v>1103</v>
      </c>
      <c r="CM202" s="60" t="s">
        <v>33</v>
      </c>
      <c r="CO202" s="60" t="s">
        <v>33</v>
      </c>
      <c r="CQ202" s="60" t="s">
        <v>1243</v>
      </c>
      <c r="CR202" s="60" t="s">
        <v>449</v>
      </c>
      <c r="CS202" s="60" t="s">
        <v>1103</v>
      </c>
      <c r="CW202" s="62"/>
      <c r="CX202" s="62"/>
      <c r="CY202" s="62"/>
      <c r="CZ202" s="62"/>
      <c r="DA202" s="62"/>
      <c r="DB202" s="62"/>
      <c r="DC202" s="62"/>
      <c r="DD202" s="62"/>
      <c r="DE202" s="62"/>
      <c r="DF202" s="62"/>
      <c r="DG202" s="62"/>
      <c r="DH202" s="62"/>
      <c r="DI202" s="62"/>
      <c r="DJ202" s="62"/>
      <c r="DK202" s="62"/>
    </row>
    <row r="203" spans="1:115" ht="21.75" customHeight="1" x14ac:dyDescent="0.25">
      <c r="A203" s="61" t="s">
        <v>450</v>
      </c>
      <c r="B203" s="62">
        <v>83</v>
      </c>
      <c r="C203" s="62">
        <v>14</v>
      </c>
      <c r="D203" s="71">
        <v>405221</v>
      </c>
      <c r="E203" s="71">
        <v>6040613</v>
      </c>
      <c r="F203" s="60" t="s">
        <v>29</v>
      </c>
      <c r="G203" s="62" t="s">
        <v>451</v>
      </c>
      <c r="H203" s="62" t="s">
        <v>15</v>
      </c>
      <c r="I203" s="62" t="s">
        <v>10</v>
      </c>
      <c r="J203" s="62"/>
      <c r="M203" s="62" t="s">
        <v>277</v>
      </c>
      <c r="N203" s="62"/>
      <c r="O203" s="60">
        <v>40.8194246925678</v>
      </c>
      <c r="P203" s="60">
        <v>5.9637927253742324</v>
      </c>
      <c r="Q203" s="124">
        <v>8.8341523346003009E-2</v>
      </c>
      <c r="S203" s="125">
        <v>0.51152364246375248</v>
      </c>
      <c r="T203" s="125">
        <v>7.1186268174860259E-6</v>
      </c>
      <c r="U203" s="83">
        <v>1900</v>
      </c>
      <c r="V203" s="63">
        <v>1.9866340198848162</v>
      </c>
      <c r="X203" s="63">
        <v>4.7141382282256394</v>
      </c>
      <c r="Y203" s="60" t="s">
        <v>1026</v>
      </c>
      <c r="AA203" s="66" t="s">
        <v>1103</v>
      </c>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5"/>
      <c r="CD203" s="63"/>
      <c r="CE203" s="63"/>
      <c r="CF203" s="63"/>
      <c r="CG203" s="63"/>
      <c r="CH203" s="63"/>
      <c r="CI203" s="63"/>
      <c r="CJ203" s="63"/>
      <c r="CL203" s="60" t="s">
        <v>1103</v>
      </c>
      <c r="CM203" s="60" t="s">
        <v>33</v>
      </c>
      <c r="CO203" s="60" t="s">
        <v>33</v>
      </c>
      <c r="CS203" s="60" t="s">
        <v>1104</v>
      </c>
      <c r="DG203" s="62"/>
      <c r="DH203" s="62"/>
      <c r="DI203" s="62"/>
      <c r="DJ203" s="62"/>
      <c r="DK203" s="62"/>
    </row>
    <row r="204" spans="1:115" ht="21.75" customHeight="1" x14ac:dyDescent="0.25">
      <c r="A204" s="64" t="s">
        <v>452</v>
      </c>
      <c r="B204" s="60">
        <v>83</v>
      </c>
      <c r="C204" s="62">
        <v>14</v>
      </c>
      <c r="D204" s="83">
        <v>399284</v>
      </c>
      <c r="E204" s="83">
        <v>6056942</v>
      </c>
      <c r="F204" s="60" t="s">
        <v>200</v>
      </c>
      <c r="G204" s="60" t="s">
        <v>1140</v>
      </c>
      <c r="H204" s="60" t="s">
        <v>15</v>
      </c>
      <c r="I204" s="60" t="s">
        <v>10</v>
      </c>
      <c r="K204" s="60" t="s">
        <v>1137</v>
      </c>
      <c r="L204" s="60" t="s">
        <v>447</v>
      </c>
      <c r="M204" s="60" t="s">
        <v>448</v>
      </c>
      <c r="N204" s="60"/>
      <c r="O204" s="63">
        <v>10.264853353713143</v>
      </c>
      <c r="P204" s="63">
        <v>3.515077498001955</v>
      </c>
      <c r="Q204" s="124">
        <v>0.20705769622567829</v>
      </c>
      <c r="S204" s="125">
        <v>0.5130037420323833</v>
      </c>
      <c r="T204" s="125">
        <v>6.1309238278792161E-6</v>
      </c>
      <c r="U204" s="83">
        <v>1890</v>
      </c>
      <c r="V204" s="63" t="str">
        <f>IF(Q204&gt;0.14,"NC",LN((0.513163-S204)/(0.2137-Q204)+1)*(1/0.00000000000654)/1000000000)</f>
        <v>NC</v>
      </c>
      <c r="X204" s="63">
        <f>((S204-Q204*(EXP(0.00000000000654*U204*1000000)-1))/(0.512638-0.1967*(EXP(0.00000000000654*U204*1000000)-1))-1)*10000</f>
        <v>4.6437491998774227</v>
      </c>
      <c r="Y204" s="60" t="s">
        <v>1026</v>
      </c>
      <c r="Z204" s="66"/>
      <c r="AA204" s="66" t="s">
        <v>1115</v>
      </c>
      <c r="AB204" s="63">
        <v>58.92</v>
      </c>
      <c r="AC204" s="63">
        <v>0.97</v>
      </c>
      <c r="AD204" s="63">
        <v>13.44</v>
      </c>
      <c r="AE204" s="63">
        <v>12.12</v>
      </c>
      <c r="AF204" s="63"/>
      <c r="AG204" s="63">
        <v>0.29799999999999999</v>
      </c>
      <c r="AH204" s="63">
        <v>2.65</v>
      </c>
      <c r="AI204" s="63">
        <v>4.3899999999999997</v>
      </c>
      <c r="AJ204" s="63">
        <v>2.5099999999999998</v>
      </c>
      <c r="AK204" s="63">
        <v>0.68</v>
      </c>
      <c r="AL204" s="63">
        <v>0.42</v>
      </c>
      <c r="AM204" s="63">
        <v>3.07</v>
      </c>
      <c r="AN204" s="63"/>
      <c r="AO204" s="63"/>
      <c r="AP204" s="63" t="s">
        <v>527</v>
      </c>
      <c r="AQ204" s="63" t="s">
        <v>527</v>
      </c>
      <c r="AR204" s="63">
        <v>10</v>
      </c>
      <c r="AS204" s="63">
        <v>62</v>
      </c>
      <c r="AT204" s="63" t="s">
        <v>23</v>
      </c>
      <c r="AU204" s="63">
        <v>50</v>
      </c>
      <c r="AV204" s="63">
        <v>6</v>
      </c>
      <c r="AW204" s="63">
        <v>150</v>
      </c>
      <c r="AX204" s="63" t="s">
        <v>476</v>
      </c>
      <c r="AY204" s="63" t="s">
        <v>12</v>
      </c>
      <c r="AZ204" s="63"/>
      <c r="BA204" s="63">
        <v>12</v>
      </c>
      <c r="BB204" s="63">
        <v>0.5</v>
      </c>
      <c r="BC204" s="63">
        <v>146</v>
      </c>
      <c r="BD204" s="63">
        <v>364</v>
      </c>
      <c r="BE204" s="63">
        <v>0.12</v>
      </c>
      <c r="BF204" s="63">
        <v>22</v>
      </c>
      <c r="BG204" s="63">
        <v>0.03</v>
      </c>
      <c r="BH204" s="63">
        <v>0.7</v>
      </c>
      <c r="BI204" s="63">
        <v>1.3</v>
      </c>
      <c r="BJ204" s="63">
        <v>45</v>
      </c>
      <c r="BK204" s="63">
        <v>33.6</v>
      </c>
      <c r="BL204" s="63">
        <v>0.26</v>
      </c>
      <c r="BM204" s="63">
        <v>0.22</v>
      </c>
      <c r="BN204" s="63">
        <v>3.96</v>
      </c>
      <c r="BO204" s="63">
        <v>11</v>
      </c>
      <c r="BP204" s="63">
        <v>1.78</v>
      </c>
      <c r="BQ204" s="63">
        <v>9.98</v>
      </c>
      <c r="BR204" s="63">
        <v>3.76</v>
      </c>
      <c r="BS204" s="63">
        <v>1.61</v>
      </c>
      <c r="BT204" s="63">
        <v>5.19</v>
      </c>
      <c r="BU204" s="63">
        <v>0.96</v>
      </c>
      <c r="BV204" s="63">
        <v>6.08</v>
      </c>
      <c r="BW204" s="63">
        <v>1.23</v>
      </c>
      <c r="BX204" s="63">
        <v>3.65</v>
      </c>
      <c r="BY204" s="63">
        <v>0.56299999999999994</v>
      </c>
      <c r="BZ204" s="63">
        <v>3.72</v>
      </c>
      <c r="CA204" s="63">
        <v>0.56100000000000005</v>
      </c>
      <c r="CB204" s="63"/>
      <c r="CC204" s="63" t="s">
        <v>476</v>
      </c>
      <c r="CD204" s="63" t="s">
        <v>13</v>
      </c>
      <c r="CE204" s="63">
        <v>0.6</v>
      </c>
      <c r="CF204" s="63" t="s">
        <v>14</v>
      </c>
      <c r="CG204" s="63" t="s">
        <v>13</v>
      </c>
      <c r="CH204" s="63">
        <v>0.6</v>
      </c>
      <c r="CI204" s="63" t="s">
        <v>23</v>
      </c>
      <c r="CJ204" s="63">
        <v>2.2999999999999998</v>
      </c>
      <c r="CL204" s="60" t="s">
        <v>1106</v>
      </c>
      <c r="CM204" s="60" t="s">
        <v>33</v>
      </c>
      <c r="CO204" s="60" t="s">
        <v>33</v>
      </c>
      <c r="CQ204" s="60" t="s">
        <v>1243</v>
      </c>
      <c r="CR204" s="60" t="s">
        <v>34</v>
      </c>
      <c r="CS204" s="60" t="s">
        <v>1111</v>
      </c>
      <c r="DG204" s="62"/>
      <c r="DH204" s="62"/>
      <c r="DI204" s="62"/>
      <c r="DJ204" s="62"/>
      <c r="DK204" s="62"/>
    </row>
    <row r="205" spans="1:115" ht="21.75" customHeight="1" x14ac:dyDescent="0.25">
      <c r="A205" s="61" t="s">
        <v>453</v>
      </c>
      <c r="B205" s="62">
        <v>83</v>
      </c>
      <c r="C205" s="62">
        <v>14</v>
      </c>
      <c r="D205" s="71">
        <v>393971</v>
      </c>
      <c r="E205" s="71">
        <v>6048914</v>
      </c>
      <c r="F205" s="60" t="s">
        <v>29</v>
      </c>
      <c r="G205" s="60" t="s">
        <v>454</v>
      </c>
      <c r="H205" s="62" t="s">
        <v>15</v>
      </c>
      <c r="I205" s="62" t="s">
        <v>10</v>
      </c>
      <c r="J205" s="62"/>
      <c r="K205" s="60" t="s">
        <v>1137</v>
      </c>
      <c r="L205" s="62" t="s">
        <v>447</v>
      </c>
      <c r="M205" s="62" t="s">
        <v>455</v>
      </c>
      <c r="N205" s="62"/>
      <c r="O205" s="65">
        <v>7.0319727078553562</v>
      </c>
      <c r="P205" s="65">
        <v>2.5327031325361022</v>
      </c>
      <c r="Q205" s="122">
        <v>0.21777916758298407</v>
      </c>
      <c r="S205" s="76">
        <v>0.51312381463666368</v>
      </c>
      <c r="T205" s="76">
        <v>9.2207973933045889E-6</v>
      </c>
      <c r="U205" s="71">
        <v>1900</v>
      </c>
      <c r="V205" s="65" t="str">
        <f>IF(Q205&gt;0.14,"NC",LN((0.513163-S205)/(0.2137-Q205)+1)*(1/0.00000000000654)/1000000000)</f>
        <v>NC</v>
      </c>
      <c r="X205" s="65">
        <v>4.3563330181584092</v>
      </c>
      <c r="Y205" s="60" t="s">
        <v>1026</v>
      </c>
      <c r="Z205" s="76"/>
      <c r="AA205" s="66" t="s">
        <v>1103</v>
      </c>
      <c r="AB205" s="65">
        <v>53.29</v>
      </c>
      <c r="AC205" s="65">
        <v>1.2230000000000001</v>
      </c>
      <c r="AD205" s="65">
        <v>13.64</v>
      </c>
      <c r="AE205" s="65">
        <v>13.3</v>
      </c>
      <c r="AF205" s="65"/>
      <c r="AG205" s="65">
        <v>0.16500000000000001</v>
      </c>
      <c r="AH205" s="65">
        <v>3.65</v>
      </c>
      <c r="AI205" s="65">
        <v>4.41</v>
      </c>
      <c r="AJ205" s="65">
        <v>3.6</v>
      </c>
      <c r="AK205" s="65">
        <v>2.12</v>
      </c>
      <c r="AL205" s="65">
        <v>0.15</v>
      </c>
      <c r="AM205" s="65">
        <v>4.32</v>
      </c>
      <c r="AN205" s="65"/>
      <c r="AO205" s="65"/>
      <c r="AP205" s="65" t="s">
        <v>527</v>
      </c>
      <c r="AQ205" s="65" t="s">
        <v>527</v>
      </c>
      <c r="AR205" s="65">
        <v>24</v>
      </c>
      <c r="AS205" s="65">
        <v>35</v>
      </c>
      <c r="AT205" s="65">
        <v>189</v>
      </c>
      <c r="AU205" s="65" t="s">
        <v>736</v>
      </c>
      <c r="AV205" s="65" t="s">
        <v>23</v>
      </c>
      <c r="AW205" s="65">
        <v>40</v>
      </c>
      <c r="AX205" s="65" t="s">
        <v>476</v>
      </c>
      <c r="AY205" s="65" t="s">
        <v>12</v>
      </c>
      <c r="AZ205" s="65"/>
      <c r="BA205" s="65">
        <v>38</v>
      </c>
      <c r="BB205" s="65">
        <v>1.1000000000000001</v>
      </c>
      <c r="BC205" s="65">
        <v>636</v>
      </c>
      <c r="BD205" s="65">
        <v>95</v>
      </c>
      <c r="BE205" s="65">
        <v>0.32</v>
      </c>
      <c r="BF205" s="65">
        <v>17</v>
      </c>
      <c r="BG205" s="65" t="s">
        <v>526</v>
      </c>
      <c r="BH205" s="65">
        <v>1.3</v>
      </c>
      <c r="BI205" s="65">
        <v>1.7</v>
      </c>
      <c r="BJ205" s="65">
        <v>58</v>
      </c>
      <c r="BK205" s="65">
        <v>29.5</v>
      </c>
      <c r="BL205" s="65">
        <v>0.28999999999999998</v>
      </c>
      <c r="BM205" s="65">
        <v>0.17</v>
      </c>
      <c r="BN205" s="65">
        <v>3.35</v>
      </c>
      <c r="BO205" s="65">
        <v>8.6199999999999992</v>
      </c>
      <c r="BP205" s="65">
        <v>1.4</v>
      </c>
      <c r="BQ205" s="65">
        <v>7.52</v>
      </c>
      <c r="BR205" s="65">
        <v>2.62</v>
      </c>
      <c r="BS205" s="65">
        <v>0.94399999999999995</v>
      </c>
      <c r="BT205" s="65">
        <v>3.87</v>
      </c>
      <c r="BU205" s="65">
        <v>0.76</v>
      </c>
      <c r="BV205" s="65">
        <v>4.96</v>
      </c>
      <c r="BW205" s="65">
        <v>1.1100000000000001</v>
      </c>
      <c r="BX205" s="65">
        <v>3.32</v>
      </c>
      <c r="BY205" s="65">
        <v>0.51</v>
      </c>
      <c r="BZ205" s="65">
        <v>3.46</v>
      </c>
      <c r="CA205" s="65">
        <v>0.53500000000000003</v>
      </c>
      <c r="CB205" s="65"/>
      <c r="CC205" s="65" t="s">
        <v>476</v>
      </c>
      <c r="CD205" s="65" t="s">
        <v>13</v>
      </c>
      <c r="CE205" s="65">
        <v>0.3</v>
      </c>
      <c r="CF205" s="65">
        <v>0.6</v>
      </c>
      <c r="CG205" s="65" t="s">
        <v>13</v>
      </c>
      <c r="CH205" s="65">
        <v>11.1</v>
      </c>
      <c r="CI205" s="65" t="s">
        <v>23</v>
      </c>
      <c r="CJ205" s="65">
        <v>1.9</v>
      </c>
      <c r="CK205" s="62"/>
      <c r="CL205" s="60" t="s">
        <v>1103</v>
      </c>
      <c r="CM205" s="62" t="s">
        <v>33</v>
      </c>
      <c r="CO205" s="62" t="s">
        <v>33</v>
      </c>
      <c r="CQ205" s="62" t="s">
        <v>1243</v>
      </c>
      <c r="CR205" s="62" t="s">
        <v>456</v>
      </c>
      <c r="CS205" s="60" t="s">
        <v>1103</v>
      </c>
      <c r="DG205" s="62"/>
      <c r="DH205" s="62"/>
      <c r="DI205" s="62"/>
      <c r="DJ205" s="62"/>
      <c r="DK205" s="62"/>
    </row>
    <row r="206" spans="1:115" ht="21.75" customHeight="1" x14ac:dyDescent="0.25">
      <c r="A206" s="61" t="s">
        <v>457</v>
      </c>
      <c r="B206" s="62">
        <v>83</v>
      </c>
      <c r="C206" s="62">
        <v>14</v>
      </c>
      <c r="D206" s="83">
        <v>511812</v>
      </c>
      <c r="E206" s="83">
        <v>6330611</v>
      </c>
      <c r="F206" s="62" t="s">
        <v>420</v>
      </c>
      <c r="G206" s="60" t="s">
        <v>421</v>
      </c>
      <c r="H206" s="60" t="s">
        <v>15</v>
      </c>
      <c r="I206" s="62" t="s">
        <v>16</v>
      </c>
      <c r="J206" s="60" t="s">
        <v>46</v>
      </c>
      <c r="K206" s="60" t="s">
        <v>458</v>
      </c>
      <c r="M206" s="62" t="s">
        <v>627</v>
      </c>
      <c r="N206" s="60"/>
      <c r="O206" s="63">
        <v>8.6597085166441108</v>
      </c>
      <c r="P206" s="63">
        <v>3.4783984795602163</v>
      </c>
      <c r="Q206" s="124">
        <v>0.24287637986859725</v>
      </c>
      <c r="S206" s="125">
        <v>0.51345446965703978</v>
      </c>
      <c r="T206" s="76">
        <v>5.9962868410323521E-6</v>
      </c>
      <c r="U206" s="83">
        <v>1900</v>
      </c>
      <c r="V206" s="128" t="s">
        <v>18</v>
      </c>
      <c r="X206" s="65">
        <v>4.6866376999044057</v>
      </c>
      <c r="Y206" s="62" t="s">
        <v>1026</v>
      </c>
      <c r="Z206" s="71">
        <v>2008</v>
      </c>
      <c r="AA206" s="62" t="s">
        <v>1096</v>
      </c>
      <c r="AB206" s="65">
        <v>44.82</v>
      </c>
      <c r="AC206" s="65">
        <v>2.5470000000000002</v>
      </c>
      <c r="AD206" s="65">
        <v>14.66</v>
      </c>
      <c r="AE206" s="65">
        <v>18.260000000000002</v>
      </c>
      <c r="AF206" s="63"/>
      <c r="AG206" s="65">
        <v>0.17199999999999999</v>
      </c>
      <c r="AH206" s="65">
        <v>5.42</v>
      </c>
      <c r="AI206" s="65">
        <v>10.25</v>
      </c>
      <c r="AJ206" s="65">
        <v>2.3199999999999998</v>
      </c>
      <c r="AK206" s="65">
        <v>0.71</v>
      </c>
      <c r="AL206" s="65">
        <v>0.16</v>
      </c>
      <c r="AM206" s="65">
        <v>0.28000000000000003</v>
      </c>
      <c r="AN206" s="63"/>
      <c r="AO206" s="63"/>
      <c r="AP206" s="65">
        <v>20</v>
      </c>
      <c r="AQ206" s="65" t="s">
        <v>527</v>
      </c>
      <c r="AR206" s="65">
        <v>69</v>
      </c>
      <c r="AS206" s="65">
        <v>37</v>
      </c>
      <c r="AT206" s="65">
        <v>707</v>
      </c>
      <c r="AU206" s="65">
        <v>30</v>
      </c>
      <c r="AV206" s="65" t="s">
        <v>23</v>
      </c>
      <c r="AW206" s="65">
        <v>90</v>
      </c>
      <c r="AX206" s="65">
        <v>0.2</v>
      </c>
      <c r="AY206" s="65" t="s">
        <v>12</v>
      </c>
      <c r="AZ206" s="63"/>
      <c r="BA206" s="65">
        <v>12</v>
      </c>
      <c r="BB206" s="65">
        <v>0.4</v>
      </c>
      <c r="BC206" s="65">
        <v>162</v>
      </c>
      <c r="BD206" s="65">
        <v>395</v>
      </c>
      <c r="BE206" s="65" t="s">
        <v>24</v>
      </c>
      <c r="BF206" s="65">
        <v>23</v>
      </c>
      <c r="BG206" s="65">
        <v>0.15</v>
      </c>
      <c r="BH206" s="65">
        <v>2.7</v>
      </c>
      <c r="BI206" s="65">
        <v>1.4</v>
      </c>
      <c r="BJ206" s="65">
        <v>42</v>
      </c>
      <c r="BK206" s="65">
        <v>14.8</v>
      </c>
      <c r="BL206" s="65">
        <v>0.44</v>
      </c>
      <c r="BM206" s="65">
        <v>0.43</v>
      </c>
      <c r="BN206" s="65">
        <v>7.98</v>
      </c>
      <c r="BO206" s="65">
        <v>18.100000000000001</v>
      </c>
      <c r="BP206" s="65">
        <v>2.34</v>
      </c>
      <c r="BQ206" s="65">
        <v>10.8</v>
      </c>
      <c r="BR206" s="65">
        <v>2.84</v>
      </c>
      <c r="BS206" s="65">
        <v>1.1399999999999999</v>
      </c>
      <c r="BT206" s="65">
        <v>2.98</v>
      </c>
      <c r="BU206" s="65">
        <v>0.47</v>
      </c>
      <c r="BV206" s="65">
        <v>2.62</v>
      </c>
      <c r="BW206" s="65">
        <v>0.53</v>
      </c>
      <c r="BX206" s="65">
        <v>1.61</v>
      </c>
      <c r="BY206" s="65">
        <v>0.22700000000000001</v>
      </c>
      <c r="BZ206" s="65">
        <v>1.35</v>
      </c>
      <c r="CA206" s="65">
        <v>0.191</v>
      </c>
      <c r="CB206" s="63"/>
      <c r="CC206" s="65" t="s">
        <v>476</v>
      </c>
      <c r="CD206" s="65">
        <v>4</v>
      </c>
      <c r="CE206" s="65">
        <v>1.1000000000000001</v>
      </c>
      <c r="CF206" s="65" t="s">
        <v>14</v>
      </c>
      <c r="CG206" s="65">
        <v>3</v>
      </c>
      <c r="CH206" s="65" t="s">
        <v>14</v>
      </c>
      <c r="CI206" s="65">
        <v>7</v>
      </c>
      <c r="CJ206" s="65">
        <v>1.4</v>
      </c>
      <c r="CK206" s="60" t="s">
        <v>19</v>
      </c>
      <c r="CL206" s="60" t="s">
        <v>1097</v>
      </c>
      <c r="CM206" s="60" t="s">
        <v>33</v>
      </c>
      <c r="CN206" s="60">
        <v>2009</v>
      </c>
      <c r="CO206" s="60" t="s">
        <v>33</v>
      </c>
      <c r="CP206" s="60">
        <v>2009</v>
      </c>
      <c r="CQ206" s="77" t="s">
        <v>1243</v>
      </c>
      <c r="CS206" s="60" t="s">
        <v>1097</v>
      </c>
      <c r="DG206" s="62"/>
      <c r="DH206" s="62"/>
      <c r="DI206" s="62"/>
      <c r="DJ206" s="62"/>
      <c r="DK206" s="62"/>
    </row>
    <row r="207" spans="1:115" ht="21.75" customHeight="1" x14ac:dyDescent="0.25">
      <c r="A207" s="64" t="s">
        <v>459</v>
      </c>
      <c r="B207" s="60">
        <v>83</v>
      </c>
      <c r="C207" s="62">
        <v>14</v>
      </c>
      <c r="D207" s="83">
        <v>405345</v>
      </c>
      <c r="E207" s="83">
        <v>6059176</v>
      </c>
      <c r="F207" s="60" t="s">
        <v>200</v>
      </c>
      <c r="G207" s="60" t="s">
        <v>1132</v>
      </c>
      <c r="H207" s="60" t="s">
        <v>15</v>
      </c>
      <c r="I207" s="62" t="s">
        <v>16</v>
      </c>
      <c r="K207" s="60" t="s">
        <v>460</v>
      </c>
      <c r="L207" s="60" t="s">
        <v>461</v>
      </c>
      <c r="M207" s="62" t="s">
        <v>627</v>
      </c>
      <c r="N207" s="60"/>
      <c r="O207" s="63">
        <v>7.3295223736241049</v>
      </c>
      <c r="P207" s="63">
        <v>2.6036322147096649</v>
      </c>
      <c r="Q207" s="124">
        <v>0.21478956774377284</v>
      </c>
      <c r="S207" s="125">
        <v>0.51309197773044646</v>
      </c>
      <c r="T207" s="125">
        <v>6.1808742559034689E-6</v>
      </c>
      <c r="U207" s="83">
        <v>1890</v>
      </c>
      <c r="V207" s="123" t="s">
        <v>18</v>
      </c>
      <c r="X207" s="63">
        <v>4.4649935170237853</v>
      </c>
      <c r="Y207" s="60" t="s">
        <v>1026</v>
      </c>
      <c r="Z207" s="66"/>
      <c r="AA207" s="66" t="s">
        <v>1103</v>
      </c>
      <c r="AB207" s="63">
        <v>53.59</v>
      </c>
      <c r="AC207" s="63">
        <v>1.1180000000000001</v>
      </c>
      <c r="AD207" s="63">
        <v>14.34</v>
      </c>
      <c r="AE207" s="63">
        <v>7.76</v>
      </c>
      <c r="AF207" s="63"/>
      <c r="AG207" s="63">
        <v>0.14000000000000001</v>
      </c>
      <c r="AH207" s="63">
        <v>6.5</v>
      </c>
      <c r="AI207" s="63">
        <v>12.39</v>
      </c>
      <c r="AJ207" s="63">
        <v>2.0499999999999998</v>
      </c>
      <c r="AK207" s="63">
        <v>7.0000000000000007E-2</v>
      </c>
      <c r="AL207" s="63">
        <v>0.09</v>
      </c>
      <c r="AM207" s="63">
        <v>0.94</v>
      </c>
      <c r="AN207" s="63"/>
      <c r="AO207" s="63"/>
      <c r="AP207" s="63">
        <v>180</v>
      </c>
      <c r="AQ207" s="63">
        <v>80</v>
      </c>
      <c r="AR207" s="63">
        <v>71</v>
      </c>
      <c r="AS207" s="63">
        <v>51</v>
      </c>
      <c r="AT207" s="63">
        <v>382</v>
      </c>
      <c r="AU207" s="63">
        <v>110</v>
      </c>
      <c r="AV207" s="63" t="s">
        <v>23</v>
      </c>
      <c r="AW207" s="63">
        <v>70</v>
      </c>
      <c r="AX207" s="63" t="s">
        <v>476</v>
      </c>
      <c r="AY207" s="63" t="s">
        <v>12</v>
      </c>
      <c r="AZ207" s="63"/>
      <c r="BA207" s="63" t="s">
        <v>13</v>
      </c>
      <c r="BB207" s="63" t="s">
        <v>476</v>
      </c>
      <c r="BC207" s="63">
        <v>45</v>
      </c>
      <c r="BD207" s="63">
        <v>129</v>
      </c>
      <c r="BE207" s="63" t="s">
        <v>24</v>
      </c>
      <c r="BF207" s="63">
        <v>18</v>
      </c>
      <c r="BG207" s="63">
        <v>0.91</v>
      </c>
      <c r="BH207" s="63">
        <v>1.5</v>
      </c>
      <c r="BI207" s="63">
        <v>1.5</v>
      </c>
      <c r="BJ207" s="63">
        <v>55</v>
      </c>
      <c r="BK207" s="63">
        <v>21.8</v>
      </c>
      <c r="BL207" s="63">
        <v>0.14000000000000001</v>
      </c>
      <c r="BM207" s="63">
        <v>0.21</v>
      </c>
      <c r="BN207" s="63">
        <v>2.5299999999999998</v>
      </c>
      <c r="BO207" s="63">
        <v>7.49</v>
      </c>
      <c r="BP207" s="63">
        <v>1.3</v>
      </c>
      <c r="BQ207" s="63">
        <v>7.18</v>
      </c>
      <c r="BR207" s="63">
        <v>2.5</v>
      </c>
      <c r="BS207" s="63">
        <v>0.96799999999999997</v>
      </c>
      <c r="BT207" s="63">
        <v>3.29</v>
      </c>
      <c r="BU207" s="63">
        <v>0.6</v>
      </c>
      <c r="BV207" s="63">
        <v>3.87</v>
      </c>
      <c r="BW207" s="63">
        <v>0.81</v>
      </c>
      <c r="BX207" s="63">
        <v>2.35</v>
      </c>
      <c r="BY207" s="63">
        <v>0.36099999999999999</v>
      </c>
      <c r="BZ207" s="63">
        <v>2.2799999999999998</v>
      </c>
      <c r="CA207" s="63">
        <v>0.314</v>
      </c>
      <c r="CB207" s="63"/>
      <c r="CC207" s="63" t="s">
        <v>476</v>
      </c>
      <c r="CD207" s="63" t="s">
        <v>13</v>
      </c>
      <c r="CE207" s="63">
        <v>0.7</v>
      </c>
      <c r="CF207" s="63">
        <v>0.8</v>
      </c>
      <c r="CG207" s="63" t="s">
        <v>13</v>
      </c>
      <c r="CH207" s="63">
        <v>198</v>
      </c>
      <c r="CI207" s="63" t="s">
        <v>23</v>
      </c>
      <c r="CJ207" s="63">
        <v>1.9</v>
      </c>
      <c r="CL207" s="60" t="s">
        <v>1103</v>
      </c>
      <c r="CM207" s="60" t="s">
        <v>33</v>
      </c>
      <c r="CO207" s="60" t="s">
        <v>33</v>
      </c>
      <c r="CQ207" s="60" t="s">
        <v>1243</v>
      </c>
      <c r="CR207" s="60" t="s">
        <v>449</v>
      </c>
      <c r="CS207" s="60" t="s">
        <v>1103</v>
      </c>
      <c r="DG207" s="62"/>
      <c r="DH207" s="62"/>
      <c r="DI207" s="62"/>
      <c r="DJ207" s="62"/>
      <c r="DK207" s="62"/>
    </row>
    <row r="208" spans="1:115" ht="21.75" customHeight="1" x14ac:dyDescent="0.25">
      <c r="A208" s="61" t="s">
        <v>462</v>
      </c>
      <c r="B208" s="62">
        <v>83</v>
      </c>
      <c r="C208" s="62">
        <v>14</v>
      </c>
      <c r="D208" s="71">
        <v>559625</v>
      </c>
      <c r="E208" s="71">
        <v>6359639</v>
      </c>
      <c r="F208" s="62" t="s">
        <v>420</v>
      </c>
      <c r="G208" s="62" t="s">
        <v>463</v>
      </c>
      <c r="H208" s="62" t="s">
        <v>15</v>
      </c>
      <c r="I208" s="62" t="s">
        <v>16</v>
      </c>
      <c r="J208" s="62"/>
      <c r="K208" s="62" t="s">
        <v>464</v>
      </c>
      <c r="L208" s="72"/>
      <c r="M208" s="62" t="s">
        <v>627</v>
      </c>
      <c r="N208" s="62"/>
      <c r="O208" s="65">
        <v>17.45949713566861</v>
      </c>
      <c r="P208" s="65">
        <v>5.5367204161752595</v>
      </c>
      <c r="Q208" s="122">
        <v>0.19174766549273847</v>
      </c>
      <c r="R208" s="62"/>
      <c r="S208" s="76">
        <v>0.5127936066424319</v>
      </c>
      <c r="T208" s="76">
        <v>1.4202594690227932E-5</v>
      </c>
      <c r="U208" s="129">
        <v>1900</v>
      </c>
      <c r="V208" s="62" t="s">
        <v>18</v>
      </c>
      <c r="W208" s="62"/>
      <c r="X208" s="65">
        <v>4.2637674674428361</v>
      </c>
      <c r="Y208" s="62" t="s">
        <v>1026</v>
      </c>
      <c r="Z208" s="71">
        <v>2008</v>
      </c>
      <c r="AA208" s="62" t="s">
        <v>1097</v>
      </c>
      <c r="AB208" s="65">
        <v>44.74</v>
      </c>
      <c r="AC208" s="65">
        <v>2.927</v>
      </c>
      <c r="AD208" s="65">
        <v>17.309999999999999</v>
      </c>
      <c r="AE208" s="65">
        <v>15.38</v>
      </c>
      <c r="AF208" s="65"/>
      <c r="AG208" s="65">
        <v>0.23200000000000001</v>
      </c>
      <c r="AH208" s="65">
        <v>4.6100000000000003</v>
      </c>
      <c r="AI208" s="65">
        <v>10.67</v>
      </c>
      <c r="AJ208" s="65">
        <v>1.84</v>
      </c>
      <c r="AK208" s="65">
        <v>0.93</v>
      </c>
      <c r="AL208" s="65">
        <v>0.17</v>
      </c>
      <c r="AM208" s="65">
        <v>0.14000000000000001</v>
      </c>
      <c r="AN208" s="65"/>
      <c r="AO208" s="65"/>
      <c r="AP208" s="65">
        <v>140</v>
      </c>
      <c r="AQ208" s="65">
        <v>30</v>
      </c>
      <c r="AR208" s="65">
        <v>55</v>
      </c>
      <c r="AS208" s="65">
        <v>42</v>
      </c>
      <c r="AT208" s="65">
        <v>386</v>
      </c>
      <c r="AU208" s="65">
        <v>70</v>
      </c>
      <c r="AV208" s="65">
        <v>8</v>
      </c>
      <c r="AW208" s="65">
        <v>180</v>
      </c>
      <c r="AX208" s="65">
        <v>0.7</v>
      </c>
      <c r="AY208" s="65" t="s">
        <v>12</v>
      </c>
      <c r="AZ208" s="65"/>
      <c r="BA208" s="65">
        <v>49</v>
      </c>
      <c r="BB208" s="65">
        <v>7.5</v>
      </c>
      <c r="BC208" s="65">
        <v>733</v>
      </c>
      <c r="BD208" s="65">
        <v>419</v>
      </c>
      <c r="BE208" s="65">
        <v>0.66</v>
      </c>
      <c r="BF208" s="65">
        <v>23</v>
      </c>
      <c r="BG208" s="65">
        <v>0.23</v>
      </c>
      <c r="BH208" s="65">
        <v>3.5</v>
      </c>
      <c r="BI208" s="65">
        <v>4.7</v>
      </c>
      <c r="BJ208" s="65">
        <v>155</v>
      </c>
      <c r="BK208" s="65">
        <v>32.5</v>
      </c>
      <c r="BL208" s="65">
        <v>0.31</v>
      </c>
      <c r="BM208" s="65">
        <v>0.13</v>
      </c>
      <c r="BN208" s="65">
        <v>6.04</v>
      </c>
      <c r="BO208" s="65">
        <v>19.399999999999999</v>
      </c>
      <c r="BP208" s="65">
        <v>3.01</v>
      </c>
      <c r="BQ208" s="65">
        <v>16.899999999999999</v>
      </c>
      <c r="BR208" s="65">
        <v>5.55</v>
      </c>
      <c r="BS208" s="65">
        <v>1.87</v>
      </c>
      <c r="BT208" s="65">
        <v>6.69</v>
      </c>
      <c r="BU208" s="65">
        <v>1.08</v>
      </c>
      <c r="BV208" s="65">
        <v>6.54</v>
      </c>
      <c r="BW208" s="65">
        <v>1.34</v>
      </c>
      <c r="BX208" s="65">
        <v>4.07</v>
      </c>
      <c r="BY208" s="65">
        <v>0.58599999999999997</v>
      </c>
      <c r="BZ208" s="65">
        <v>3.45</v>
      </c>
      <c r="CA208" s="65">
        <v>0.49199999999999999</v>
      </c>
      <c r="CB208" s="65"/>
      <c r="CC208" s="65" t="s">
        <v>476</v>
      </c>
      <c r="CD208" s="65">
        <v>1</v>
      </c>
      <c r="CE208" s="65" t="s">
        <v>731</v>
      </c>
      <c r="CF208" s="65" t="s">
        <v>14</v>
      </c>
      <c r="CG208" s="65">
        <v>3</v>
      </c>
      <c r="CH208" s="65">
        <v>9.1</v>
      </c>
      <c r="CI208" s="65" t="s">
        <v>23</v>
      </c>
      <c r="CJ208" s="65">
        <v>1.5</v>
      </c>
      <c r="CK208" s="60" t="s">
        <v>19</v>
      </c>
      <c r="CL208" s="60" t="s">
        <v>1097</v>
      </c>
      <c r="CM208" s="60" t="s">
        <v>33</v>
      </c>
      <c r="CN208" s="60">
        <v>2009</v>
      </c>
      <c r="CO208" s="60" t="s">
        <v>33</v>
      </c>
      <c r="CP208" s="60">
        <v>2009</v>
      </c>
      <c r="CQ208" s="77" t="s">
        <v>1243</v>
      </c>
      <c r="CS208" s="60" t="s">
        <v>1097</v>
      </c>
      <c r="DG208" s="62"/>
      <c r="DH208" s="62"/>
      <c r="DI208" s="62"/>
      <c r="DJ208" s="62"/>
      <c r="DK208" s="62"/>
    </row>
    <row r="209" spans="1:115" ht="21.75" customHeight="1" x14ac:dyDescent="0.25">
      <c r="A209" s="61" t="s">
        <v>465</v>
      </c>
      <c r="B209" s="62">
        <v>83</v>
      </c>
      <c r="C209" s="74">
        <v>14</v>
      </c>
      <c r="D209" s="71">
        <v>396762</v>
      </c>
      <c r="E209" s="71">
        <v>6285261</v>
      </c>
      <c r="F209" s="60" t="s">
        <v>417</v>
      </c>
      <c r="G209" s="71"/>
      <c r="H209" s="71" t="s">
        <v>15</v>
      </c>
      <c r="I209" s="71" t="s">
        <v>10</v>
      </c>
      <c r="J209" s="71"/>
      <c r="K209" s="71"/>
      <c r="L209" s="71"/>
      <c r="M209" s="71" t="s">
        <v>1146</v>
      </c>
      <c r="N209" s="71"/>
      <c r="O209" s="65">
        <v>12.102748171224681</v>
      </c>
      <c r="P209" s="65">
        <v>2.8455300949720539</v>
      </c>
      <c r="Q209" s="122">
        <v>0.1421635987912413</v>
      </c>
      <c r="R209" s="127"/>
      <c r="S209" s="76">
        <v>0.51221281822888187</v>
      </c>
      <c r="T209" s="76">
        <v>6.6841808385478224E-6</v>
      </c>
      <c r="U209" s="71">
        <v>1881</v>
      </c>
      <c r="V209" s="62"/>
      <c r="W209" s="65" t="s">
        <v>18</v>
      </c>
      <c r="X209" s="65">
        <v>4.3231560550971437</v>
      </c>
      <c r="Y209" s="62"/>
      <c r="Z209" s="62"/>
      <c r="AA209" s="62" t="s">
        <v>1113</v>
      </c>
      <c r="AB209" s="65">
        <v>59.01</v>
      </c>
      <c r="AC209" s="65">
        <v>0.70099999999999996</v>
      </c>
      <c r="AD209" s="65">
        <v>18.22</v>
      </c>
      <c r="AE209" s="65">
        <v>7.14</v>
      </c>
      <c r="AF209" s="65"/>
      <c r="AG209" s="65">
        <v>0.111</v>
      </c>
      <c r="AH209" s="65">
        <v>2.25</v>
      </c>
      <c r="AI209" s="65">
        <v>5.82</v>
      </c>
      <c r="AJ209" s="65">
        <v>3.78</v>
      </c>
      <c r="AK209" s="65">
        <v>2.12</v>
      </c>
      <c r="AL209" s="65">
        <v>0.24</v>
      </c>
      <c r="AM209" s="65">
        <v>0.46</v>
      </c>
      <c r="AN209" s="65"/>
      <c r="AO209" s="65"/>
      <c r="AP209" s="65">
        <v>-5</v>
      </c>
      <c r="AQ209" s="65">
        <v>-20</v>
      </c>
      <c r="AR209" s="65">
        <v>17</v>
      </c>
      <c r="AS209" s="65">
        <v>20</v>
      </c>
      <c r="AT209" s="65">
        <v>101</v>
      </c>
      <c r="AU209" s="65">
        <v>45</v>
      </c>
      <c r="AV209" s="65">
        <v>13</v>
      </c>
      <c r="AW209" s="65">
        <v>87</v>
      </c>
      <c r="AX209" s="65">
        <v>-0.4</v>
      </c>
      <c r="AY209" s="65">
        <v>6</v>
      </c>
      <c r="AZ209" s="65"/>
      <c r="BA209" s="65">
        <v>37</v>
      </c>
      <c r="BB209" s="65">
        <v>0.8</v>
      </c>
      <c r="BC209" s="65">
        <v>827</v>
      </c>
      <c r="BD209" s="65">
        <v>431</v>
      </c>
      <c r="BE209" s="65">
        <v>0.2</v>
      </c>
      <c r="BF209" s="65">
        <v>19</v>
      </c>
      <c r="BG209" s="65">
        <v>0.2</v>
      </c>
      <c r="BH209" s="65">
        <v>3.52</v>
      </c>
      <c r="BI209" s="65">
        <v>2.4</v>
      </c>
      <c r="BJ209" s="65">
        <v>83</v>
      </c>
      <c r="BK209" s="65">
        <v>21</v>
      </c>
      <c r="BL209" s="65">
        <v>1.7</v>
      </c>
      <c r="BM209" s="65">
        <v>1.2</v>
      </c>
      <c r="BN209" s="65">
        <v>11.2</v>
      </c>
      <c r="BO209" s="65">
        <v>23.9</v>
      </c>
      <c r="BP209" s="65">
        <v>3.15</v>
      </c>
      <c r="BQ209" s="65">
        <v>14.1</v>
      </c>
      <c r="BR209" s="65">
        <v>3.3</v>
      </c>
      <c r="BS209" s="65">
        <v>1</v>
      </c>
      <c r="BT209" s="65">
        <v>3.2</v>
      </c>
      <c r="BU209" s="65">
        <v>0.6</v>
      </c>
      <c r="BV209" s="65">
        <v>3.5</v>
      </c>
      <c r="BW209" s="65">
        <v>0.7</v>
      </c>
      <c r="BX209" s="65">
        <v>2.1</v>
      </c>
      <c r="BY209" s="65">
        <v>0.33</v>
      </c>
      <c r="BZ209" s="65">
        <v>2</v>
      </c>
      <c r="CA209" s="65">
        <v>0.33</v>
      </c>
      <c r="CB209" s="65"/>
      <c r="CC209" s="65">
        <v>-0.2</v>
      </c>
      <c r="CD209" s="65">
        <v>-1</v>
      </c>
      <c r="CE209" s="65">
        <v>1</v>
      </c>
      <c r="CF209" s="65">
        <v>-0.5</v>
      </c>
      <c r="CG209" s="65">
        <v>1</v>
      </c>
      <c r="CH209" s="65">
        <v>-1</v>
      </c>
      <c r="CI209" s="65">
        <v>3</v>
      </c>
      <c r="CJ209" s="65">
        <v>1</v>
      </c>
      <c r="CK209" s="71" t="s">
        <v>19</v>
      </c>
      <c r="CL209" s="71" t="s">
        <v>1100</v>
      </c>
      <c r="CM209" s="71" t="s">
        <v>33</v>
      </c>
      <c r="CN209" s="62"/>
      <c r="CO209" s="62" t="s">
        <v>33</v>
      </c>
      <c r="CQ209" s="62" t="s">
        <v>1243</v>
      </c>
      <c r="CS209" s="71" t="s">
        <v>1100</v>
      </c>
      <c r="DG209" s="62"/>
      <c r="DH209" s="62"/>
      <c r="DI209" s="62"/>
      <c r="DJ209" s="62"/>
      <c r="DK209" s="62"/>
    </row>
    <row r="210" spans="1:115" ht="21.75" customHeight="1" x14ac:dyDescent="0.25">
      <c r="A210" s="75" t="s">
        <v>466</v>
      </c>
      <c r="B210" s="62">
        <v>83</v>
      </c>
      <c r="C210" s="62">
        <v>14</v>
      </c>
      <c r="D210" s="83">
        <v>559641</v>
      </c>
      <c r="E210" s="83">
        <v>6359673</v>
      </c>
      <c r="F210" s="62" t="s">
        <v>420</v>
      </c>
      <c r="G210" s="60" t="s">
        <v>421</v>
      </c>
      <c r="H210" s="60" t="s">
        <v>15</v>
      </c>
      <c r="I210" s="60" t="s">
        <v>16</v>
      </c>
      <c r="K210" s="60" t="s">
        <v>464</v>
      </c>
      <c r="M210" s="123" t="s">
        <v>1049</v>
      </c>
      <c r="O210" s="63">
        <v>17.867966156933555</v>
      </c>
      <c r="P210" s="63">
        <v>5.7432252477371</v>
      </c>
      <c r="Q210" s="124">
        <v>0.19435241915084384</v>
      </c>
      <c r="S210" s="125">
        <v>0.51284416693987089</v>
      </c>
      <c r="T210" s="76">
        <v>6.6910191325338429E-6</v>
      </c>
      <c r="U210" s="83">
        <v>1900</v>
      </c>
      <c r="V210" s="65" t="s">
        <v>18</v>
      </c>
      <c r="X210" s="65">
        <v>4.5999999999999996</v>
      </c>
      <c r="Y210" s="62" t="s">
        <v>1026</v>
      </c>
      <c r="AA210" s="60" t="s">
        <v>1097</v>
      </c>
      <c r="AB210" s="63"/>
      <c r="AC210" s="63"/>
      <c r="AD210" s="63"/>
      <c r="AE210" s="63"/>
      <c r="AF210" s="63"/>
      <c r="AG210" s="63"/>
      <c r="AH210" s="63"/>
      <c r="AI210" s="63"/>
      <c r="AJ210" s="63"/>
      <c r="AK210" s="63"/>
      <c r="AL210" s="63"/>
      <c r="AM210" s="63"/>
      <c r="AN210" s="63"/>
      <c r="AO210" s="63"/>
      <c r="AP210" s="63">
        <v>139.982563</v>
      </c>
      <c r="AQ210" s="63">
        <v>130.20156299999999</v>
      </c>
      <c r="AR210" s="63">
        <v>57.890980999999996</v>
      </c>
      <c r="AS210" s="63"/>
      <c r="AT210" s="63">
        <v>335.810295</v>
      </c>
      <c r="AU210" s="63">
        <v>-10</v>
      </c>
      <c r="AV210" s="63">
        <v>7.851432</v>
      </c>
      <c r="AW210" s="63">
        <v>155.08608899999999</v>
      </c>
      <c r="AX210" s="63">
        <v>-0.1</v>
      </c>
      <c r="AY210" s="63">
        <v>-2</v>
      </c>
      <c r="AZ210" s="63"/>
      <c r="BA210" s="63">
        <v>108.922691</v>
      </c>
      <c r="BB210" s="63">
        <v>14.508903999999999</v>
      </c>
      <c r="BC210" s="63">
        <v>904.78046739999991</v>
      </c>
      <c r="BD210" s="63">
        <v>664.22438775000001</v>
      </c>
      <c r="BE210" s="63">
        <v>0.83149700000000004</v>
      </c>
      <c r="BF210" s="63">
        <v>23.119743</v>
      </c>
      <c r="BG210" s="63">
        <v>0.235486</v>
      </c>
      <c r="BH210" s="63">
        <v>2.190518</v>
      </c>
      <c r="BI210" s="63">
        <v>3.8133309999999998</v>
      </c>
      <c r="BJ210" s="63">
        <v>102.346599</v>
      </c>
      <c r="BK210" s="63">
        <v>40.694423999999998</v>
      </c>
      <c r="BL210" s="63">
        <v>0.48802400000000001</v>
      </c>
      <c r="BM210" s="63">
        <v>0.34360099999999999</v>
      </c>
      <c r="BN210" s="63">
        <v>5.9498959999999999</v>
      </c>
      <c r="BO210" s="63">
        <v>19.096384</v>
      </c>
      <c r="BP210" s="63">
        <v>3.4454340000000001</v>
      </c>
      <c r="BQ210" s="63">
        <v>20.077707</v>
      </c>
      <c r="BR210" s="63">
        <v>6.4409700000000001</v>
      </c>
      <c r="BS210" s="63">
        <v>1.8711990000000001</v>
      </c>
      <c r="BT210" s="63">
        <v>7.1834009999999999</v>
      </c>
      <c r="BU210" s="63">
        <v>1.3268789999999999</v>
      </c>
      <c r="BV210" s="63">
        <v>7.7799709999999997</v>
      </c>
      <c r="BW210" s="63">
        <v>1.4751669999999999</v>
      </c>
      <c r="BX210" s="63">
        <v>4.4993999999999996</v>
      </c>
      <c r="BY210" s="63">
        <v>0.68924799999999997</v>
      </c>
      <c r="BZ210" s="63">
        <v>4.1191969999999998</v>
      </c>
      <c r="CA210" s="63">
        <v>0.59149099999999999</v>
      </c>
      <c r="CB210" s="63"/>
      <c r="CC210" s="63">
        <v>-0.1</v>
      </c>
      <c r="CD210" s="63">
        <v>-1</v>
      </c>
      <c r="CE210" s="63">
        <v>0.23873900000000001</v>
      </c>
      <c r="CF210" s="63">
        <v>-0.5</v>
      </c>
      <c r="CG210" s="63"/>
      <c r="CH210" s="63">
        <v>4.1994670000000003</v>
      </c>
      <c r="CI210" s="63">
        <v>25.089845</v>
      </c>
      <c r="CJ210" s="63">
        <v>1.6599660000000001</v>
      </c>
      <c r="CO210" s="60" t="s">
        <v>33</v>
      </c>
      <c r="CQ210" s="60" t="s">
        <v>467</v>
      </c>
      <c r="CR210" s="60" t="s">
        <v>468</v>
      </c>
      <c r="CS210" s="60" t="s">
        <v>1112</v>
      </c>
      <c r="DG210" s="62"/>
      <c r="DH210" s="62"/>
      <c r="DI210" s="62"/>
      <c r="DJ210" s="62"/>
      <c r="DK210" s="62"/>
    </row>
    <row r="211" spans="1:115" ht="21.75" customHeight="1" x14ac:dyDescent="0.25">
      <c r="A211" s="61" t="s">
        <v>469</v>
      </c>
      <c r="B211" s="62">
        <v>83</v>
      </c>
      <c r="C211" s="62">
        <v>14</v>
      </c>
      <c r="D211" s="71">
        <v>415346</v>
      </c>
      <c r="E211" s="71">
        <v>6038976</v>
      </c>
      <c r="F211" s="60" t="s">
        <v>29</v>
      </c>
      <c r="G211" s="62" t="s">
        <v>451</v>
      </c>
      <c r="H211" s="62" t="s">
        <v>15</v>
      </c>
      <c r="I211" s="62" t="s">
        <v>16</v>
      </c>
      <c r="J211" s="62"/>
      <c r="M211" s="62" t="s">
        <v>1160</v>
      </c>
      <c r="N211" s="62"/>
      <c r="O211" s="60">
        <v>26.519795480567478</v>
      </c>
      <c r="P211" s="60">
        <v>6.5425052934821597</v>
      </c>
      <c r="Q211" s="124">
        <v>0.1491705649996739</v>
      </c>
      <c r="S211" s="125">
        <v>0.51224904417320993</v>
      </c>
      <c r="T211" s="125">
        <v>9.9822219372050372E-6</v>
      </c>
      <c r="U211" s="83">
        <v>1900</v>
      </c>
      <c r="V211" s="83" t="s">
        <v>18</v>
      </c>
      <c r="X211" s="63">
        <v>4.0246611358218942</v>
      </c>
      <c r="Y211" s="60" t="s">
        <v>1026</v>
      </c>
      <c r="AA211" s="66" t="s">
        <v>1103</v>
      </c>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5"/>
      <c r="CD211" s="63"/>
      <c r="CE211" s="63"/>
      <c r="CF211" s="63"/>
      <c r="CG211" s="63"/>
      <c r="CH211" s="63"/>
      <c r="CI211" s="63"/>
      <c r="CJ211" s="63"/>
      <c r="CL211" s="60" t="s">
        <v>1103</v>
      </c>
      <c r="CM211" s="60" t="s">
        <v>33</v>
      </c>
      <c r="CO211" s="60" t="s">
        <v>33</v>
      </c>
      <c r="CS211" s="60" t="s">
        <v>1104</v>
      </c>
      <c r="DG211" s="62"/>
      <c r="DH211" s="62"/>
      <c r="DI211" s="62"/>
      <c r="DJ211" s="62"/>
      <c r="DK211" s="62"/>
    </row>
    <row r="212" spans="1:115" ht="21.75" customHeight="1" x14ac:dyDescent="0.25">
      <c r="A212" s="61" t="s">
        <v>470</v>
      </c>
      <c r="B212" s="62">
        <v>83</v>
      </c>
      <c r="C212" s="62">
        <v>14</v>
      </c>
      <c r="D212" s="71">
        <v>432401</v>
      </c>
      <c r="E212" s="71">
        <v>6038004</v>
      </c>
      <c r="F212" s="62" t="s">
        <v>29</v>
      </c>
      <c r="G212" s="62" t="s">
        <v>471</v>
      </c>
      <c r="H212" s="62" t="s">
        <v>15</v>
      </c>
      <c r="I212" s="62" t="s">
        <v>10</v>
      </c>
      <c r="J212" s="62"/>
      <c r="K212" s="62"/>
      <c r="L212" s="62" t="s">
        <v>471</v>
      </c>
      <c r="M212" s="62" t="s">
        <v>1048</v>
      </c>
      <c r="N212" s="62"/>
      <c r="O212" s="65">
        <v>3.384858484719941</v>
      </c>
      <c r="P212" s="65">
        <v>10.625473289070706</v>
      </c>
      <c r="Q212" s="122">
        <v>0.19262003385588328</v>
      </c>
      <c r="S212" s="76">
        <v>0.51280876753851667</v>
      </c>
      <c r="T212" s="76">
        <v>8.6173517761338628E-6</v>
      </c>
      <c r="U212" s="71">
        <v>1900</v>
      </c>
      <c r="V212" s="65" t="str">
        <f>IF(Q212&gt;0.14,"NC",LN((0.513163-S212)/(0.2137-Q212)+1)*(1/0.00000000000654)/1000000000)</f>
        <v>NC</v>
      </c>
      <c r="X212" s="65">
        <f>((S212-Q212*(EXP(0.00000000000654*U212*1000000)-1))/(0.512638-0.1967*(EXP(0.00000000000654*U212*1000000)-1))-1)*10000</f>
        <v>4.3471347060530796</v>
      </c>
      <c r="Y212" s="60" t="s">
        <v>1026</v>
      </c>
      <c r="Z212" s="62"/>
      <c r="AA212" s="66" t="s">
        <v>1115</v>
      </c>
      <c r="AB212" s="63">
        <v>71.760000000000005</v>
      </c>
      <c r="AC212" s="63">
        <v>0.25900000000000001</v>
      </c>
      <c r="AD212" s="63">
        <v>12.29</v>
      </c>
      <c r="AE212" s="63">
        <v>4.49</v>
      </c>
      <c r="AF212" s="63"/>
      <c r="AG212" s="63">
        <v>4.8000000000000001E-2</v>
      </c>
      <c r="AH212" s="63">
        <v>2.04</v>
      </c>
      <c r="AI212" s="63">
        <v>2.4700000000000002</v>
      </c>
      <c r="AJ212" s="63">
        <v>0.83</v>
      </c>
      <c r="AK212" s="63">
        <v>1.79</v>
      </c>
      <c r="AL212" s="63">
        <v>0.05</v>
      </c>
      <c r="AM212" s="63">
        <v>2.73</v>
      </c>
      <c r="AN212" s="63"/>
      <c r="AO212" s="63"/>
      <c r="AP212" s="63" t="s">
        <v>527</v>
      </c>
      <c r="AQ212" s="63" t="s">
        <v>527</v>
      </c>
      <c r="AR212" s="63">
        <v>1</v>
      </c>
      <c r="AS212" s="63">
        <v>20</v>
      </c>
      <c r="AT212" s="63" t="s">
        <v>23</v>
      </c>
      <c r="AU212" s="63">
        <v>40</v>
      </c>
      <c r="AV212" s="63" t="s">
        <v>23</v>
      </c>
      <c r="AW212" s="63">
        <v>60</v>
      </c>
      <c r="AX212" s="63" t="s">
        <v>476</v>
      </c>
      <c r="AY212" s="63" t="s">
        <v>12</v>
      </c>
      <c r="AZ212" s="63"/>
      <c r="BA212" s="63">
        <v>18</v>
      </c>
      <c r="BB212" s="63">
        <v>0.4</v>
      </c>
      <c r="BC212" s="63">
        <v>272</v>
      </c>
      <c r="BD212" s="63">
        <v>50</v>
      </c>
      <c r="BE212" s="63">
        <v>0.08</v>
      </c>
      <c r="BF212" s="63">
        <v>16</v>
      </c>
      <c r="BG212" s="63">
        <v>0.1</v>
      </c>
      <c r="BH212" s="63">
        <v>2</v>
      </c>
      <c r="BI212" s="63">
        <v>2.4</v>
      </c>
      <c r="BJ212" s="63">
        <v>91</v>
      </c>
      <c r="BK212" s="63">
        <v>34.200000000000003</v>
      </c>
      <c r="BL212" s="63">
        <v>0.55000000000000004</v>
      </c>
      <c r="BM212" s="63">
        <v>0.59</v>
      </c>
      <c r="BN212" s="63">
        <v>5.54</v>
      </c>
      <c r="BO212" s="63">
        <v>14.1</v>
      </c>
      <c r="BP212" s="63">
        <v>2.0699999999999998</v>
      </c>
      <c r="BQ212" s="63">
        <v>10.5</v>
      </c>
      <c r="BR212" s="63">
        <v>3.37</v>
      </c>
      <c r="BS212" s="63">
        <v>1.03</v>
      </c>
      <c r="BT212" s="63">
        <v>4.37</v>
      </c>
      <c r="BU212" s="63">
        <v>0.85</v>
      </c>
      <c r="BV212" s="63">
        <v>5.71</v>
      </c>
      <c r="BW212" s="63">
        <v>1.21</v>
      </c>
      <c r="BX212" s="63">
        <v>3.81</v>
      </c>
      <c r="BY212" s="63">
        <v>0.61</v>
      </c>
      <c r="BZ212" s="63">
        <v>4.0199999999999996</v>
      </c>
      <c r="CA212" s="63">
        <v>0.60499999999999998</v>
      </c>
      <c r="CB212" s="63"/>
      <c r="CC212" s="63" t="s">
        <v>476</v>
      </c>
      <c r="CD212" s="63" t="s">
        <v>13</v>
      </c>
      <c r="CE212" s="63" t="s">
        <v>731</v>
      </c>
      <c r="CF212" s="63" t="s">
        <v>14</v>
      </c>
      <c r="CG212" s="63" t="s">
        <v>13</v>
      </c>
      <c r="CH212" s="63">
        <v>1</v>
      </c>
      <c r="CI212" s="63" t="s">
        <v>23</v>
      </c>
      <c r="CJ212" s="63">
        <v>1.2</v>
      </c>
      <c r="CL212" s="60" t="s">
        <v>1095</v>
      </c>
      <c r="CM212" s="60" t="s">
        <v>33</v>
      </c>
      <c r="CO212" s="60" t="s">
        <v>33</v>
      </c>
      <c r="CQ212" s="60" t="s">
        <v>1243</v>
      </c>
      <c r="CR212" s="60" t="s">
        <v>34</v>
      </c>
      <c r="CS212" s="60" t="s">
        <v>1095</v>
      </c>
      <c r="DG212" s="62"/>
      <c r="DH212" s="62"/>
      <c r="DI212" s="62"/>
      <c r="DJ212" s="62"/>
      <c r="DK212" s="62"/>
    </row>
    <row r="213" spans="1:115" ht="21.75" customHeight="1" x14ac:dyDescent="0.25">
      <c r="A213" s="61" t="s">
        <v>472</v>
      </c>
      <c r="B213" s="60">
        <v>83</v>
      </c>
      <c r="C213" s="62">
        <v>14</v>
      </c>
      <c r="D213" s="71">
        <v>401987</v>
      </c>
      <c r="E213" s="71">
        <v>6077744</v>
      </c>
      <c r="F213" s="68" t="s">
        <v>434</v>
      </c>
      <c r="G213" s="62" t="s">
        <v>1302</v>
      </c>
      <c r="H213" s="60" t="s">
        <v>15</v>
      </c>
      <c r="I213" s="60" t="s">
        <v>16</v>
      </c>
      <c r="J213" s="60" t="s">
        <v>46</v>
      </c>
      <c r="K213" s="60" t="s">
        <v>1137</v>
      </c>
      <c r="L213" s="78" t="s">
        <v>473</v>
      </c>
      <c r="M213" s="67" t="s">
        <v>474</v>
      </c>
      <c r="N213" s="67" t="s">
        <v>475</v>
      </c>
      <c r="O213" s="67">
        <v>12.25</v>
      </c>
      <c r="P213" s="67">
        <v>4.47</v>
      </c>
      <c r="Q213" s="130">
        <v>0.220586</v>
      </c>
      <c r="R213" s="78"/>
      <c r="S213" s="131">
        <v>0.51317000000000002</v>
      </c>
      <c r="T213" s="131">
        <v>5.0000000000000004E-6</v>
      </c>
      <c r="U213" s="129">
        <v>1890</v>
      </c>
      <c r="V213" s="78" t="s">
        <v>18</v>
      </c>
      <c r="W213" s="78"/>
      <c r="X213" s="65">
        <v>4.6100000000000003</v>
      </c>
      <c r="Y213" s="78"/>
      <c r="Z213" s="78"/>
      <c r="AA213" s="78"/>
      <c r="AB213" s="65">
        <v>53.723672276529271</v>
      </c>
      <c r="AC213" s="65">
        <v>1.3312506298498437</v>
      </c>
      <c r="AD213" s="65">
        <v>13.332661493499948</v>
      </c>
      <c r="AE213" s="65"/>
      <c r="AF213" s="65">
        <v>15.433433437468507</v>
      </c>
      <c r="AG213" s="65">
        <v>0.2358157815176862</v>
      </c>
      <c r="AH213" s="65">
        <v>3.4465383452584901</v>
      </c>
      <c r="AI213" s="65">
        <v>7.0442406530283179</v>
      </c>
      <c r="AJ213" s="65">
        <v>3.3054519802479088</v>
      </c>
      <c r="AK213" s="65">
        <v>0.12093117000906983</v>
      </c>
      <c r="AL213" s="65">
        <v>0.20155195001511639</v>
      </c>
      <c r="AM213" s="65">
        <v>1.8244522825758196</v>
      </c>
      <c r="AN213" s="63"/>
      <c r="AO213" s="65"/>
      <c r="AP213" s="65">
        <v>109.55304</v>
      </c>
      <c r="AQ213" s="65">
        <v>68.860456999999997</v>
      </c>
      <c r="AR213" s="63"/>
      <c r="AS213" s="65"/>
      <c r="AT213" s="65">
        <v>244.5354571</v>
      </c>
      <c r="AU213" s="63"/>
      <c r="AV213" s="65" t="s">
        <v>23</v>
      </c>
      <c r="AW213" s="63"/>
      <c r="AX213" s="65" t="s">
        <v>476</v>
      </c>
      <c r="AY213" s="63"/>
      <c r="AZ213" s="63"/>
      <c r="BA213" s="65"/>
      <c r="BB213" s="65">
        <v>0.15915399999999999</v>
      </c>
      <c r="BC213" s="65">
        <v>46.067524650000003</v>
      </c>
      <c r="BD213" s="65">
        <v>91.962343000000004</v>
      </c>
      <c r="BE213" s="65" t="s">
        <v>24</v>
      </c>
      <c r="BF213" s="65"/>
      <c r="BG213" s="65">
        <v>8.2747000000000001E-2</v>
      </c>
      <c r="BH213" s="65">
        <v>1.6147659999999999</v>
      </c>
      <c r="BI213" s="65">
        <v>3.3120690000000002</v>
      </c>
      <c r="BJ213" s="65">
        <v>111.21215375</v>
      </c>
      <c r="BK213" s="65">
        <v>47.995672949999992</v>
      </c>
      <c r="BL213" s="65">
        <v>0.34126200000000001</v>
      </c>
      <c r="BM213" s="65">
        <v>0.181427</v>
      </c>
      <c r="BN213" s="65">
        <v>3.8763190000000001</v>
      </c>
      <c r="BO213" s="65">
        <v>12.003712</v>
      </c>
      <c r="BP213" s="65">
        <v>1.984302</v>
      </c>
      <c r="BQ213" s="65">
        <v>11.445235</v>
      </c>
      <c r="BR213" s="65">
        <v>3.9535988974999996</v>
      </c>
      <c r="BS213" s="65">
        <v>1.5626679999999999</v>
      </c>
      <c r="BT213" s="65">
        <v>5.6207399999999996</v>
      </c>
      <c r="BU213" s="65">
        <v>1.1404278000000001</v>
      </c>
      <c r="BV213" s="65">
        <v>7.8852969999999996</v>
      </c>
      <c r="BW213" s="65">
        <v>1.725395</v>
      </c>
      <c r="BX213" s="65">
        <v>5.296494</v>
      </c>
      <c r="BY213" s="65">
        <v>0.83824009999999993</v>
      </c>
      <c r="BZ213" s="65">
        <v>5.2282400000000004</v>
      </c>
      <c r="CA213" s="65">
        <v>0.76454500000000003</v>
      </c>
      <c r="CB213" s="63"/>
      <c r="CC213" s="63"/>
      <c r="CD213" s="63"/>
      <c r="CE213" s="63"/>
      <c r="CF213" s="63"/>
      <c r="CG213" s="63"/>
      <c r="CH213" s="63"/>
      <c r="CI213" s="63"/>
      <c r="CJ213" s="63"/>
      <c r="CM213" s="67" t="s">
        <v>33</v>
      </c>
      <c r="CN213" s="85">
        <v>2003</v>
      </c>
      <c r="CO213" s="67" t="s">
        <v>33</v>
      </c>
      <c r="CP213" s="85">
        <v>2003</v>
      </c>
      <c r="CS213" s="68" t="s">
        <v>1108</v>
      </c>
      <c r="DG213" s="62"/>
      <c r="DH213" s="62"/>
      <c r="DI213" s="62"/>
      <c r="DJ213" s="62"/>
      <c r="DK213" s="62"/>
    </row>
    <row r="214" spans="1:115" ht="21.75" customHeight="1" x14ac:dyDescent="0.25">
      <c r="A214" s="61" t="s">
        <v>477</v>
      </c>
      <c r="B214" s="60">
        <v>83</v>
      </c>
      <c r="C214" s="62">
        <v>14</v>
      </c>
      <c r="D214" s="71">
        <v>403623</v>
      </c>
      <c r="E214" s="71">
        <v>6076970</v>
      </c>
      <c r="F214" s="68" t="s">
        <v>434</v>
      </c>
      <c r="G214" s="68" t="s">
        <v>1303</v>
      </c>
      <c r="H214" s="60" t="s">
        <v>15</v>
      </c>
      <c r="I214" s="60" t="s">
        <v>10</v>
      </c>
      <c r="J214" s="60" t="s">
        <v>46</v>
      </c>
      <c r="K214" s="60" t="s">
        <v>1137</v>
      </c>
      <c r="L214" s="68" t="s">
        <v>478</v>
      </c>
      <c r="M214" s="67" t="s">
        <v>479</v>
      </c>
      <c r="N214" s="67" t="s">
        <v>480</v>
      </c>
      <c r="O214" s="67">
        <v>16.41</v>
      </c>
      <c r="P214" s="67">
        <v>5.52</v>
      </c>
      <c r="Q214" s="122">
        <v>0.20316300000000001</v>
      </c>
      <c r="R214" s="68"/>
      <c r="S214" s="76">
        <v>0.51306099999999999</v>
      </c>
      <c r="T214" s="76">
        <v>6.0000000000000002E-6</v>
      </c>
      <c r="U214" s="71">
        <v>1890</v>
      </c>
      <c r="V214" s="68" t="s">
        <v>18</v>
      </c>
      <c r="W214" s="68"/>
      <c r="X214" s="65">
        <v>6.72</v>
      </c>
      <c r="Y214" s="68"/>
      <c r="Z214" s="68"/>
      <c r="AA214" s="68"/>
      <c r="AB214" s="65">
        <v>74.754823611274489</v>
      </c>
      <c r="AC214" s="65">
        <v>0.2943502898475166</v>
      </c>
      <c r="AD214" s="65">
        <v>10.972160804316053</v>
      </c>
      <c r="AE214" s="65"/>
      <c r="AF214" s="65">
        <v>5.7094025660467684</v>
      </c>
      <c r="AG214" s="65">
        <v>0.10150009994741951</v>
      </c>
      <c r="AH214" s="65">
        <v>1.8270017990535512</v>
      </c>
      <c r="AI214" s="65">
        <v>0.87290085954780783</v>
      </c>
      <c r="AJ214" s="65">
        <v>2.9638029184646495</v>
      </c>
      <c r="AK214" s="65">
        <v>0.92365090952151763</v>
      </c>
      <c r="AL214" s="65">
        <v>3.0450029984225857E-2</v>
      </c>
      <c r="AM214" s="65">
        <v>1.55</v>
      </c>
      <c r="AN214" s="63"/>
      <c r="AO214" s="65"/>
      <c r="AP214" s="65">
        <v>0.56318044725099026</v>
      </c>
      <c r="AQ214" s="65">
        <v>5.6321221921903133</v>
      </c>
      <c r="AR214" s="63"/>
      <c r="AS214" s="65">
        <v>7.95</v>
      </c>
      <c r="AT214" s="65">
        <v>0.64</v>
      </c>
      <c r="AU214" s="63"/>
      <c r="AV214" s="65">
        <v>2.19</v>
      </c>
      <c r="AW214" s="63"/>
      <c r="AX214" s="65">
        <v>0.1</v>
      </c>
      <c r="AY214" s="63"/>
      <c r="AZ214" s="63"/>
      <c r="BA214" s="65">
        <v>11.35</v>
      </c>
      <c r="BB214" s="65">
        <v>0.1</v>
      </c>
      <c r="BC214" s="65">
        <v>88.96</v>
      </c>
      <c r="BD214" s="65">
        <v>38.1</v>
      </c>
      <c r="BE214" s="65">
        <v>7.0000000000000007E-2</v>
      </c>
      <c r="BF214" s="65"/>
      <c r="BG214" s="65">
        <v>4.8487914154612444</v>
      </c>
      <c r="BH214" s="65">
        <v>3.1769850244997251</v>
      </c>
      <c r="BI214" s="65">
        <v>4.8487914154612444</v>
      </c>
      <c r="BJ214" s="65">
        <v>156.36736246083882</v>
      </c>
      <c r="BK214" s="65">
        <v>67.205356314420087</v>
      </c>
      <c r="BL214" s="65">
        <v>0.74486119005311235</v>
      </c>
      <c r="BM214" s="65">
        <v>0.6</v>
      </c>
      <c r="BN214" s="65">
        <v>8.0961136397768154</v>
      </c>
      <c r="BO214" s="65">
        <v>22.463651612817088</v>
      </c>
      <c r="BP214" s="65">
        <v>3.4123480870896641</v>
      </c>
      <c r="BQ214" s="65">
        <v>17.48314505812661</v>
      </c>
      <c r="BR214" s="65">
        <v>5.7745481411769637</v>
      </c>
      <c r="BS214" s="65">
        <v>1.6682021577168147</v>
      </c>
      <c r="BT214" s="65">
        <v>8.414101486552676</v>
      </c>
      <c r="BU214" s="65">
        <v>1.4811231562100378</v>
      </c>
      <c r="BV214" s="65">
        <v>10.608943998500104</v>
      </c>
      <c r="BW214" s="65">
        <v>2.4610544496307187</v>
      </c>
      <c r="BX214" s="65">
        <v>7.6047768396264841</v>
      </c>
      <c r="BY214" s="65">
        <v>1.2117233499791962</v>
      </c>
      <c r="BZ214" s="65">
        <v>7.824764146798401</v>
      </c>
      <c r="CA214" s="65">
        <v>1.2788148283416687</v>
      </c>
      <c r="CB214" s="63"/>
      <c r="CC214" s="63"/>
      <c r="CD214" s="63"/>
      <c r="CE214" s="63"/>
      <c r="CF214" s="63"/>
      <c r="CG214" s="63"/>
      <c r="CH214" s="63"/>
      <c r="CI214" s="63"/>
      <c r="CJ214" s="63"/>
      <c r="CM214" s="67" t="s">
        <v>33</v>
      </c>
      <c r="CN214" s="85">
        <v>1997</v>
      </c>
      <c r="CO214" s="67" t="s">
        <v>33</v>
      </c>
      <c r="CP214" s="85">
        <v>1997</v>
      </c>
      <c r="CS214" s="68" t="s">
        <v>1108</v>
      </c>
      <c r="CT214" s="62"/>
      <c r="CU214" s="62"/>
      <c r="CV214" s="62"/>
      <c r="DG214" s="62"/>
      <c r="DH214" s="62"/>
      <c r="DI214" s="62"/>
      <c r="DJ214" s="62"/>
      <c r="DK214" s="62"/>
    </row>
    <row r="215" spans="1:115" ht="21.75" customHeight="1" x14ac:dyDescent="0.25">
      <c r="A215" s="61" t="s">
        <v>481</v>
      </c>
      <c r="B215" s="60">
        <v>83</v>
      </c>
      <c r="C215" s="62">
        <v>14</v>
      </c>
      <c r="D215" s="71">
        <v>389857</v>
      </c>
      <c r="E215" s="71">
        <v>6105979</v>
      </c>
      <c r="F215" s="71" t="s">
        <v>482</v>
      </c>
      <c r="G215" s="67" t="s">
        <v>1306</v>
      </c>
      <c r="H215" s="60" t="s">
        <v>15</v>
      </c>
      <c r="I215" s="60" t="s">
        <v>16</v>
      </c>
      <c r="L215" s="68" t="s">
        <v>483</v>
      </c>
      <c r="M215" s="67" t="s">
        <v>484</v>
      </c>
      <c r="N215" s="67" t="s">
        <v>1240</v>
      </c>
      <c r="O215" s="67">
        <v>8.36</v>
      </c>
      <c r="P215" s="67">
        <v>3.15</v>
      </c>
      <c r="Q215" s="122">
        <v>0.22800100000000001</v>
      </c>
      <c r="R215" s="68"/>
      <c r="S215" s="76">
        <v>0.513297</v>
      </c>
      <c r="T215" s="76">
        <v>6.0000000000000002E-6</v>
      </c>
      <c r="U215" s="71">
        <v>1890</v>
      </c>
      <c r="V215" s="68" t="s">
        <v>18</v>
      </c>
      <c r="W215" s="68"/>
      <c r="X215" s="65">
        <v>5.28</v>
      </c>
      <c r="Y215" s="68"/>
      <c r="Z215" s="68"/>
      <c r="AA215" s="68"/>
      <c r="AB215" s="65">
        <v>50.4</v>
      </c>
      <c r="AC215" s="65">
        <v>1.46</v>
      </c>
      <c r="AD215" s="65">
        <v>14.07</v>
      </c>
      <c r="AE215" s="65"/>
      <c r="AF215" s="65">
        <v>14.936846000000001</v>
      </c>
      <c r="AG215" s="65">
        <v>0.23</v>
      </c>
      <c r="AH215" s="65">
        <v>5.73</v>
      </c>
      <c r="AI215" s="65">
        <v>8.61</v>
      </c>
      <c r="AJ215" s="65">
        <v>3.07</v>
      </c>
      <c r="AK215" s="65">
        <v>0.25</v>
      </c>
      <c r="AL215" s="65">
        <v>0.11</v>
      </c>
      <c r="AM215" s="65">
        <v>1.28</v>
      </c>
      <c r="AN215" s="63"/>
      <c r="AO215" s="65"/>
      <c r="AP215" s="65">
        <v>44</v>
      </c>
      <c r="AQ215" s="65">
        <v>21</v>
      </c>
      <c r="AR215" s="63"/>
      <c r="AS215" s="65">
        <v>48.05</v>
      </c>
      <c r="AT215" s="65">
        <v>453.27</v>
      </c>
      <c r="AU215" s="63"/>
      <c r="AV215" s="65">
        <v>0.76</v>
      </c>
      <c r="AW215" s="63"/>
      <c r="AX215" s="65">
        <v>0.34</v>
      </c>
      <c r="AY215" s="63"/>
      <c r="AZ215" s="63"/>
      <c r="BA215" s="65">
        <v>1.57</v>
      </c>
      <c r="BB215" s="65">
        <v>0.05</v>
      </c>
      <c r="BC215" s="65">
        <v>25.22</v>
      </c>
      <c r="BD215" s="65">
        <v>60.83</v>
      </c>
      <c r="BE215" s="65">
        <v>0.01</v>
      </c>
      <c r="BF215" s="65"/>
      <c r="BG215" s="65">
        <v>0.82</v>
      </c>
      <c r="BH215" s="65">
        <v>1.87</v>
      </c>
      <c r="BI215" s="79">
        <v>2.6</v>
      </c>
      <c r="BJ215" s="79">
        <v>78.75</v>
      </c>
      <c r="BK215" s="65">
        <v>31.87</v>
      </c>
      <c r="BL215" s="65">
        <v>0.25</v>
      </c>
      <c r="BM215" s="65">
        <v>0.06</v>
      </c>
      <c r="BN215" s="65">
        <v>2.64</v>
      </c>
      <c r="BO215" s="65">
        <v>8.94</v>
      </c>
      <c r="BP215" s="65">
        <v>1.67</v>
      </c>
      <c r="BQ215" s="65">
        <v>8.5500000000000007</v>
      </c>
      <c r="BR215" s="65">
        <v>3.19</v>
      </c>
      <c r="BS215" s="65">
        <v>1.21</v>
      </c>
      <c r="BT215" s="65">
        <v>4.6500000000000004</v>
      </c>
      <c r="BU215" s="65">
        <v>0.83</v>
      </c>
      <c r="BV215" s="65">
        <v>6.08</v>
      </c>
      <c r="BW215" s="65">
        <v>1.32</v>
      </c>
      <c r="BX215" s="79">
        <v>3.97</v>
      </c>
      <c r="BY215" s="65">
        <v>0.59</v>
      </c>
      <c r="BZ215" s="65">
        <v>4.04</v>
      </c>
      <c r="CA215" s="65">
        <v>0.6</v>
      </c>
      <c r="CB215" s="63"/>
      <c r="CC215" s="63"/>
      <c r="CD215" s="63"/>
      <c r="CE215" s="63"/>
      <c r="CF215" s="63"/>
      <c r="CG215" s="63"/>
      <c r="CH215" s="63"/>
      <c r="CI215" s="63"/>
      <c r="CJ215" s="63"/>
      <c r="CM215" s="67" t="s">
        <v>439</v>
      </c>
      <c r="CN215" s="85">
        <v>1993</v>
      </c>
      <c r="CO215" s="69" t="s">
        <v>1063</v>
      </c>
      <c r="CP215" s="85">
        <v>1994</v>
      </c>
      <c r="CS215" s="68" t="s">
        <v>1108</v>
      </c>
      <c r="DG215" s="62"/>
      <c r="DH215" s="62"/>
      <c r="DI215" s="62"/>
      <c r="DJ215" s="62"/>
      <c r="DK215" s="62"/>
    </row>
    <row r="216" spans="1:115" ht="21.75" customHeight="1" x14ac:dyDescent="0.25">
      <c r="A216" s="61" t="s">
        <v>485</v>
      </c>
      <c r="B216" s="60">
        <v>83</v>
      </c>
      <c r="C216" s="62">
        <v>14</v>
      </c>
      <c r="D216" s="71">
        <v>389858</v>
      </c>
      <c r="E216" s="71">
        <v>6105973</v>
      </c>
      <c r="F216" s="71" t="s">
        <v>482</v>
      </c>
      <c r="G216" s="67" t="s">
        <v>1306</v>
      </c>
      <c r="H216" s="60" t="s">
        <v>15</v>
      </c>
      <c r="I216" s="60" t="s">
        <v>16</v>
      </c>
      <c r="L216" s="68" t="s">
        <v>483</v>
      </c>
      <c r="M216" s="67" t="s">
        <v>484</v>
      </c>
      <c r="N216" s="67" t="s">
        <v>486</v>
      </c>
      <c r="O216" s="67">
        <v>3.34</v>
      </c>
      <c r="P216" s="67">
        <v>1.4</v>
      </c>
      <c r="Q216" s="122">
        <v>0.25420100000000001</v>
      </c>
      <c r="R216" s="68"/>
      <c r="S216" s="76">
        <v>0.51361299999999999</v>
      </c>
      <c r="T216" s="76">
        <v>1.0000000000000001E-5</v>
      </c>
      <c r="U216" s="71">
        <v>1890</v>
      </c>
      <c r="V216" s="68" t="s">
        <v>18</v>
      </c>
      <c r="W216" s="68"/>
      <c r="X216" s="65">
        <v>5.09</v>
      </c>
      <c r="Y216" s="68"/>
      <c r="Z216" s="68"/>
      <c r="AA216" s="68"/>
      <c r="AB216" s="65">
        <v>48.4</v>
      </c>
      <c r="AC216" s="65">
        <v>0.69</v>
      </c>
      <c r="AD216" s="65">
        <v>15.73</v>
      </c>
      <c r="AE216" s="65"/>
      <c r="AF216" s="65">
        <v>11.058664899999998</v>
      </c>
      <c r="AG216" s="65">
        <v>0.21</v>
      </c>
      <c r="AH216" s="65">
        <v>7.76</v>
      </c>
      <c r="AI216" s="65">
        <v>11.85</v>
      </c>
      <c r="AJ216" s="65">
        <v>2.14</v>
      </c>
      <c r="AK216" s="65">
        <v>0.19</v>
      </c>
      <c r="AL216" s="65">
        <v>0.05</v>
      </c>
      <c r="AM216" s="65">
        <v>1.24</v>
      </c>
      <c r="AN216" s="63"/>
      <c r="AO216" s="65"/>
      <c r="AP216" s="65">
        <v>134</v>
      </c>
      <c r="AQ216" s="65">
        <v>79</v>
      </c>
      <c r="AR216" s="63"/>
      <c r="AS216" s="65">
        <v>54.27</v>
      </c>
      <c r="AT216" s="65">
        <v>315.82</v>
      </c>
      <c r="AU216" s="63"/>
      <c r="AV216" s="65">
        <v>0.86</v>
      </c>
      <c r="AW216" s="63"/>
      <c r="AX216" s="65">
        <v>0.41</v>
      </c>
      <c r="AY216" s="63"/>
      <c r="AZ216" s="63"/>
      <c r="BA216" s="65">
        <v>2</v>
      </c>
      <c r="BB216" s="65">
        <v>0.09</v>
      </c>
      <c r="BC216" s="65">
        <v>32.049999999999997</v>
      </c>
      <c r="BD216" s="65">
        <v>139.02000000000001</v>
      </c>
      <c r="BE216" s="65">
        <v>0.05</v>
      </c>
      <c r="BF216" s="65"/>
      <c r="BG216" s="65">
        <v>0.55000000000000004</v>
      </c>
      <c r="BH216" s="65">
        <v>0.83</v>
      </c>
      <c r="BI216" s="79">
        <v>1.26</v>
      </c>
      <c r="BJ216" s="79">
        <v>33.869999999999997</v>
      </c>
      <c r="BK216" s="65">
        <v>16.809999999999999</v>
      </c>
      <c r="BL216" s="65">
        <v>0.18</v>
      </c>
      <c r="BM216" s="65">
        <v>0.02</v>
      </c>
      <c r="BN216" s="65">
        <v>0.87</v>
      </c>
      <c r="BO216" s="65">
        <v>3.09</v>
      </c>
      <c r="BP216" s="65">
        <v>0.6</v>
      </c>
      <c r="BQ216" s="65">
        <v>3.37</v>
      </c>
      <c r="BR216" s="65">
        <v>1.38</v>
      </c>
      <c r="BS216" s="65">
        <v>0.6</v>
      </c>
      <c r="BT216" s="65">
        <v>2.25</v>
      </c>
      <c r="BU216" s="65">
        <v>0.4</v>
      </c>
      <c r="BV216" s="65">
        <v>3.08</v>
      </c>
      <c r="BW216" s="65">
        <v>0.68</v>
      </c>
      <c r="BX216" s="65">
        <v>2.12</v>
      </c>
      <c r="BY216" s="65">
        <v>0.31</v>
      </c>
      <c r="BZ216" s="65">
        <v>2.17</v>
      </c>
      <c r="CA216" s="65">
        <v>0.33</v>
      </c>
      <c r="CB216" s="63"/>
      <c r="CC216" s="63"/>
      <c r="CD216" s="63"/>
      <c r="CE216" s="63"/>
      <c r="CF216" s="63"/>
      <c r="CG216" s="63"/>
      <c r="CH216" s="63"/>
      <c r="CI216" s="63"/>
      <c r="CJ216" s="63"/>
      <c r="CM216" s="67" t="s">
        <v>439</v>
      </c>
      <c r="CN216" s="85">
        <v>1993</v>
      </c>
      <c r="CO216" s="69" t="s">
        <v>1063</v>
      </c>
      <c r="CP216" s="85">
        <v>1994</v>
      </c>
      <c r="CS216" s="68" t="s">
        <v>1108</v>
      </c>
      <c r="DG216" s="62"/>
      <c r="DH216" s="62"/>
      <c r="DI216" s="62"/>
      <c r="DJ216" s="62"/>
      <c r="DK216" s="62"/>
    </row>
    <row r="217" spans="1:115" ht="21.75" customHeight="1" x14ac:dyDescent="0.25">
      <c r="A217" s="61" t="s">
        <v>487</v>
      </c>
      <c r="B217" s="60">
        <v>83</v>
      </c>
      <c r="C217" s="62">
        <v>14</v>
      </c>
      <c r="D217" s="71">
        <v>413840</v>
      </c>
      <c r="E217" s="71">
        <v>6077039</v>
      </c>
      <c r="F217" s="68" t="s">
        <v>434</v>
      </c>
      <c r="G217" s="68" t="s">
        <v>1307</v>
      </c>
      <c r="H217" s="60" t="s">
        <v>15</v>
      </c>
      <c r="I217" s="60" t="s">
        <v>16</v>
      </c>
      <c r="K217" s="60" t="s">
        <v>460</v>
      </c>
      <c r="L217" s="65" t="s">
        <v>488</v>
      </c>
      <c r="M217" s="67" t="s">
        <v>484</v>
      </c>
      <c r="N217" s="67" t="s">
        <v>489</v>
      </c>
      <c r="O217" s="67">
        <v>5.42</v>
      </c>
      <c r="P217" s="67">
        <v>2.0099999999999998</v>
      </c>
      <c r="Q217" s="122">
        <v>0.22383600000000001</v>
      </c>
      <c r="R217" s="65"/>
      <c r="S217" s="76">
        <v>0.51321899999999998</v>
      </c>
      <c r="T217" s="76">
        <v>5.0000000000000004E-6</v>
      </c>
      <c r="U217" s="71">
        <v>1890</v>
      </c>
      <c r="V217" s="65" t="s">
        <v>18</v>
      </c>
      <c r="W217" s="65"/>
      <c r="X217" s="65">
        <v>4.7699999999999996</v>
      </c>
      <c r="Y217" s="65"/>
      <c r="Z217" s="65"/>
      <c r="AA217" s="65"/>
      <c r="AB217" s="65">
        <v>48.766582301592329</v>
      </c>
      <c r="AC217" s="65">
        <v>0.9417718474587079</v>
      </c>
      <c r="AD217" s="65">
        <v>14.158040023042934</v>
      </c>
      <c r="AE217" s="65"/>
      <c r="AF217" s="65">
        <v>12.081573921680866</v>
      </c>
      <c r="AG217" s="65">
        <v>0.20974874108211755</v>
      </c>
      <c r="AH217" s="65">
        <v>8.1487385910402672</v>
      </c>
      <c r="AI217" s="65">
        <v>12.689798835468112</v>
      </c>
      <c r="AJ217" s="65">
        <v>1.5731155581158818</v>
      </c>
      <c r="AK217" s="65">
        <v>0.15731155581158818</v>
      </c>
      <c r="AL217" s="65">
        <v>7.3412059378741165E-2</v>
      </c>
      <c r="AM217" s="65">
        <v>1.2</v>
      </c>
      <c r="AN217" s="63"/>
      <c r="AO217" s="65"/>
      <c r="AP217" s="65">
        <v>371.68</v>
      </c>
      <c r="AQ217" s="65">
        <v>91.98</v>
      </c>
      <c r="AR217" s="63"/>
      <c r="AS217" s="65">
        <v>50.92</v>
      </c>
      <c r="AT217" s="65">
        <v>326.23</v>
      </c>
      <c r="AU217" s="63"/>
      <c r="AV217" s="65">
        <v>0.62</v>
      </c>
      <c r="AW217" s="63"/>
      <c r="AX217" s="65">
        <v>7.0000000000000007E-2</v>
      </c>
      <c r="AY217" s="63"/>
      <c r="AZ217" s="63"/>
      <c r="BA217" s="65">
        <v>1.68</v>
      </c>
      <c r="BB217" s="65">
        <v>7.0000000000000007E-2</v>
      </c>
      <c r="BC217" s="65">
        <v>26.21</v>
      </c>
      <c r="BD217" s="65">
        <v>162.38</v>
      </c>
      <c r="BE217" s="65"/>
      <c r="BF217" s="65"/>
      <c r="BG217" s="65">
        <v>0.37</v>
      </c>
      <c r="BH217" s="65">
        <v>0.97</v>
      </c>
      <c r="BI217" s="65">
        <v>1.19</v>
      </c>
      <c r="BJ217" s="65">
        <v>39.409999999999997</v>
      </c>
      <c r="BK217" s="65">
        <v>17.63</v>
      </c>
      <c r="BL217" s="65">
        <v>0.12</v>
      </c>
      <c r="BM217" s="65">
        <v>7.0000000000000007E-2</v>
      </c>
      <c r="BN217" s="65">
        <v>1.75</v>
      </c>
      <c r="BO217" s="65">
        <v>5.46</v>
      </c>
      <c r="BP217" s="65">
        <v>0.97</v>
      </c>
      <c r="BQ217" s="65">
        <v>5.25</v>
      </c>
      <c r="BR217" s="65">
        <v>1.87</v>
      </c>
      <c r="BS217" s="65">
        <v>0.77</v>
      </c>
      <c r="BT217" s="65">
        <v>2.95</v>
      </c>
      <c r="BU217" s="65">
        <v>0.5</v>
      </c>
      <c r="BV217" s="65">
        <v>3.34</v>
      </c>
      <c r="BW217" s="65">
        <v>0.74</v>
      </c>
      <c r="BX217" s="65">
        <v>2.17</v>
      </c>
      <c r="BY217" s="65">
        <v>0.3</v>
      </c>
      <c r="BZ217" s="65">
        <v>2.02</v>
      </c>
      <c r="CA217" s="65">
        <v>0.27</v>
      </c>
      <c r="CB217" s="63"/>
      <c r="CC217" s="63"/>
      <c r="CD217" s="63"/>
      <c r="CE217" s="63"/>
      <c r="CF217" s="63"/>
      <c r="CG217" s="63"/>
      <c r="CH217" s="63"/>
      <c r="CI217" s="63"/>
      <c r="CJ217" s="63"/>
      <c r="CM217" s="67" t="s">
        <v>33</v>
      </c>
      <c r="CN217" s="85">
        <v>1996</v>
      </c>
      <c r="CO217" s="69" t="s">
        <v>1063</v>
      </c>
      <c r="CP217" s="85">
        <v>1996</v>
      </c>
      <c r="CS217" s="68" t="s">
        <v>1108</v>
      </c>
      <c r="DG217" s="62"/>
      <c r="DH217" s="62"/>
      <c r="DI217" s="62"/>
      <c r="DJ217" s="62"/>
      <c r="DK217" s="62"/>
    </row>
    <row r="218" spans="1:115" ht="21.75" customHeight="1" x14ac:dyDescent="0.25">
      <c r="A218" s="61" t="s">
        <v>490</v>
      </c>
      <c r="B218" s="62">
        <v>83</v>
      </c>
      <c r="C218" s="74">
        <v>14</v>
      </c>
      <c r="D218" s="71">
        <v>412813</v>
      </c>
      <c r="E218" s="71">
        <v>6309586</v>
      </c>
      <c r="F218" s="60" t="s">
        <v>417</v>
      </c>
      <c r="G218" s="62" t="s">
        <v>491</v>
      </c>
      <c r="H218" s="62" t="s">
        <v>15</v>
      </c>
      <c r="I218" s="62" t="s">
        <v>16</v>
      </c>
      <c r="J218" s="62"/>
      <c r="K218" s="62"/>
      <c r="L218" s="62"/>
      <c r="M218" s="62" t="s">
        <v>492</v>
      </c>
      <c r="N218" s="62"/>
      <c r="O218" s="65">
        <v>4.6254256358049277</v>
      </c>
      <c r="P218" s="65">
        <v>1.3474342940857242</v>
      </c>
      <c r="Q218" s="122">
        <v>0.17614288932859332</v>
      </c>
      <c r="R218" s="122">
        <f>0.002*Q218</f>
        <v>3.5228577865718661E-4</v>
      </c>
      <c r="S218" s="76">
        <v>0.51259792617819744</v>
      </c>
      <c r="T218" s="76">
        <v>1.0017107505885368E-5</v>
      </c>
      <c r="U218" s="71">
        <v>1884</v>
      </c>
      <c r="V218" s="62"/>
      <c r="W218" s="65" t="str">
        <f>IF(Q218&gt;0.14,"NC",LN((0.513163-S218)/(0.2137-Q218)+1)*(1/0.00000000000654)/1000000000)</f>
        <v>NC</v>
      </c>
      <c r="X218" s="65">
        <v>4.21</v>
      </c>
      <c r="Y218" s="72" t="s">
        <v>1026</v>
      </c>
      <c r="Z218" s="62"/>
      <c r="AA218" s="72" t="s">
        <v>1098</v>
      </c>
      <c r="AB218" s="65">
        <v>49.38</v>
      </c>
      <c r="AC218" s="65">
        <v>0.71199999999999997</v>
      </c>
      <c r="AD218" s="65">
        <v>17.38</v>
      </c>
      <c r="AE218" s="65">
        <v>11.64</v>
      </c>
      <c r="AF218" s="65"/>
      <c r="AG218" s="65">
        <v>0.17899999999999999</v>
      </c>
      <c r="AH218" s="65">
        <v>4.79</v>
      </c>
      <c r="AI218" s="65">
        <v>10.53</v>
      </c>
      <c r="AJ218" s="65">
        <v>3.4</v>
      </c>
      <c r="AK218" s="65">
        <v>0.31</v>
      </c>
      <c r="AL218" s="65">
        <v>0.05</v>
      </c>
      <c r="AM218" s="65">
        <v>1.28</v>
      </c>
      <c r="AN218" s="65"/>
      <c r="AO218" s="65"/>
      <c r="AP218" s="65">
        <v>50</v>
      </c>
      <c r="AQ218" s="65">
        <v>40</v>
      </c>
      <c r="AR218" s="65">
        <v>39</v>
      </c>
      <c r="AS218" s="65">
        <v>35</v>
      </c>
      <c r="AT218" s="65">
        <v>282</v>
      </c>
      <c r="AU218" s="65">
        <v>150</v>
      </c>
      <c r="AV218" s="65" t="s">
        <v>23</v>
      </c>
      <c r="AW218" s="65">
        <v>80</v>
      </c>
      <c r="AX218" s="65" t="s">
        <v>476</v>
      </c>
      <c r="AY218" s="65" t="s">
        <v>12</v>
      </c>
      <c r="AZ218" s="65"/>
      <c r="BA218" s="65">
        <v>1</v>
      </c>
      <c r="BB218" s="65" t="s">
        <v>476</v>
      </c>
      <c r="BC218" s="65">
        <v>80</v>
      </c>
      <c r="BD218" s="65">
        <v>224</v>
      </c>
      <c r="BE218" s="65" t="s">
        <v>24</v>
      </c>
      <c r="BF218" s="65">
        <v>16</v>
      </c>
      <c r="BG218" s="65">
        <v>0.11</v>
      </c>
      <c r="BH218" s="65">
        <v>1.8</v>
      </c>
      <c r="BI218" s="65">
        <v>0.9</v>
      </c>
      <c r="BJ218" s="65">
        <v>33</v>
      </c>
      <c r="BK218" s="65">
        <v>11.8</v>
      </c>
      <c r="BL218" s="65">
        <v>0.22</v>
      </c>
      <c r="BM218" s="65">
        <v>0.09</v>
      </c>
      <c r="BN218" s="65">
        <v>3.21</v>
      </c>
      <c r="BO218" s="65">
        <v>7.17</v>
      </c>
      <c r="BP218" s="65">
        <v>0.96</v>
      </c>
      <c r="BQ218" s="65">
        <v>4.49</v>
      </c>
      <c r="BR218" s="65">
        <v>1.46</v>
      </c>
      <c r="BS218" s="65">
        <v>0.66900000000000004</v>
      </c>
      <c r="BT218" s="65">
        <v>1.76</v>
      </c>
      <c r="BU218" s="65">
        <v>0.31</v>
      </c>
      <c r="BV218" s="65">
        <v>2.0499999999999998</v>
      </c>
      <c r="BW218" s="65">
        <v>0.41</v>
      </c>
      <c r="BX218" s="65">
        <v>1.17</v>
      </c>
      <c r="BY218" s="65">
        <v>0.17699999999999999</v>
      </c>
      <c r="BZ218" s="65">
        <v>1.17</v>
      </c>
      <c r="CA218" s="65">
        <v>0.17699999999999999</v>
      </c>
      <c r="CB218" s="65"/>
      <c r="CC218" s="65" t="s">
        <v>476</v>
      </c>
      <c r="CD218" s="65" t="s">
        <v>13</v>
      </c>
      <c r="CE218" s="65">
        <v>0.2</v>
      </c>
      <c r="CF218" s="65" t="s">
        <v>14</v>
      </c>
      <c r="CG218" s="65" t="s">
        <v>13</v>
      </c>
      <c r="CH218" s="65" t="s">
        <v>14</v>
      </c>
      <c r="CI218" s="65" t="s">
        <v>23</v>
      </c>
      <c r="CJ218" s="65">
        <v>1.3</v>
      </c>
      <c r="CK218" s="62" t="s">
        <v>19</v>
      </c>
      <c r="CL218" s="62" t="s">
        <v>1098</v>
      </c>
      <c r="CM218" s="62" t="s">
        <v>33</v>
      </c>
      <c r="CN218" s="60">
        <v>2016</v>
      </c>
      <c r="CO218" s="62" t="s">
        <v>33</v>
      </c>
      <c r="CP218" s="62">
        <v>2016</v>
      </c>
      <c r="CQ218" s="62" t="s">
        <v>1243</v>
      </c>
      <c r="CS218" s="62" t="s">
        <v>1098</v>
      </c>
      <c r="DG218" s="62"/>
      <c r="DH218" s="62"/>
      <c r="DI218" s="62"/>
      <c r="DJ218" s="62"/>
      <c r="DK218" s="62"/>
    </row>
    <row r="219" spans="1:115" ht="21.75" customHeight="1" x14ac:dyDescent="0.25">
      <c r="A219" s="61" t="s">
        <v>493</v>
      </c>
      <c r="B219" s="62">
        <v>83</v>
      </c>
      <c r="C219" s="74">
        <v>14</v>
      </c>
      <c r="D219" s="132">
        <v>384568</v>
      </c>
      <c r="E219" s="133">
        <v>6291817</v>
      </c>
      <c r="F219" s="60" t="s">
        <v>417</v>
      </c>
      <c r="G219" s="62" t="s">
        <v>494</v>
      </c>
      <c r="H219" s="62" t="s">
        <v>15</v>
      </c>
      <c r="I219" s="62" t="s">
        <v>16</v>
      </c>
      <c r="J219" s="62"/>
      <c r="K219" s="62"/>
      <c r="L219" s="62"/>
      <c r="M219" s="62" t="s">
        <v>492</v>
      </c>
      <c r="N219" s="62"/>
      <c r="O219" s="134">
        <v>9.4595219711275682</v>
      </c>
      <c r="P219" s="134">
        <v>2.9494768513243579</v>
      </c>
      <c r="Q219" s="135">
        <v>0.18853197809365843</v>
      </c>
      <c r="R219" s="136"/>
      <c r="S219" s="137">
        <v>0.51274500902050524</v>
      </c>
      <c r="T219" s="137">
        <v>7.0368017318332786E-6</v>
      </c>
      <c r="U219" s="71">
        <v>1900</v>
      </c>
      <c r="V219" s="138" t="str">
        <f>IF(Q219&gt;0.14,"NC",LN((0.513163-S219)/(0.2137-Q219)+1)*(1/0.00000000000654)/1000000000)</f>
        <v>NC</v>
      </c>
      <c r="W219" s="65" t="str">
        <f>IF(Q219&gt;0.14,"NC",LN((0.513163-S219)/(0.2137-Q219)+1)*(1/0.00000000000654)/1000000000)</f>
        <v>NC</v>
      </c>
      <c r="X219" s="65">
        <v>4.0999999999999996</v>
      </c>
      <c r="Y219" s="72" t="s">
        <v>1026</v>
      </c>
      <c r="Z219" s="72"/>
      <c r="AA219" s="72" t="s">
        <v>1105</v>
      </c>
      <c r="AB219" s="65">
        <v>50.51</v>
      </c>
      <c r="AC219" s="65">
        <v>1.0780000000000001</v>
      </c>
      <c r="AD219" s="65">
        <v>13.46</v>
      </c>
      <c r="AE219" s="65">
        <v>12.64</v>
      </c>
      <c r="AF219" s="65"/>
      <c r="AG219" s="65">
        <v>0.2</v>
      </c>
      <c r="AH219" s="65">
        <v>5.43</v>
      </c>
      <c r="AI219" s="65">
        <v>9.59</v>
      </c>
      <c r="AJ219" s="65">
        <v>2.2599999999999998</v>
      </c>
      <c r="AK219" s="65">
        <v>0.22</v>
      </c>
      <c r="AL219" s="65">
        <v>0.13</v>
      </c>
      <c r="AM219" s="65">
        <v>4.8600000000000003</v>
      </c>
      <c r="AN219" s="65"/>
      <c r="AO219" s="65"/>
      <c r="AP219" s="65">
        <v>80</v>
      </c>
      <c r="AQ219" s="65">
        <v>30</v>
      </c>
      <c r="AR219" s="65">
        <v>40</v>
      </c>
      <c r="AS219" s="65">
        <v>45</v>
      </c>
      <c r="AT219" s="65">
        <v>264</v>
      </c>
      <c r="AU219" s="65">
        <v>80</v>
      </c>
      <c r="AV219" s="65" t="s">
        <v>23</v>
      </c>
      <c r="AW219" s="65">
        <v>100</v>
      </c>
      <c r="AX219" s="65">
        <v>0.1</v>
      </c>
      <c r="AY219" s="65" t="s">
        <v>12</v>
      </c>
      <c r="AZ219" s="65"/>
      <c r="BA219" s="65">
        <v>1</v>
      </c>
      <c r="BB219" s="65" t="s">
        <v>476</v>
      </c>
      <c r="BC219" s="65">
        <v>87</v>
      </c>
      <c r="BD219" s="65">
        <v>222</v>
      </c>
      <c r="BE219" s="65" t="s">
        <v>24</v>
      </c>
      <c r="BF219" s="65">
        <v>17</v>
      </c>
      <c r="BG219" s="65">
        <v>0.23</v>
      </c>
      <c r="BH219" s="65">
        <v>3.6</v>
      </c>
      <c r="BI219" s="65">
        <v>2.2000000000000002</v>
      </c>
      <c r="BJ219" s="65">
        <v>87</v>
      </c>
      <c r="BK219" s="65">
        <v>30.2</v>
      </c>
      <c r="BL219" s="65">
        <v>0.46</v>
      </c>
      <c r="BM219" s="65">
        <v>0.24</v>
      </c>
      <c r="BN219" s="65">
        <v>5.36</v>
      </c>
      <c r="BO219" s="65">
        <v>14</v>
      </c>
      <c r="BP219" s="65">
        <v>2.0699999999999998</v>
      </c>
      <c r="BQ219" s="65">
        <v>10.1</v>
      </c>
      <c r="BR219" s="65">
        <v>3.39</v>
      </c>
      <c r="BS219" s="65">
        <v>1.1200000000000001</v>
      </c>
      <c r="BT219" s="65">
        <v>4.43</v>
      </c>
      <c r="BU219" s="65">
        <v>0.79</v>
      </c>
      <c r="BV219" s="65">
        <v>5.28</v>
      </c>
      <c r="BW219" s="65">
        <v>1.1299999999999999</v>
      </c>
      <c r="BX219" s="65">
        <v>3.23</v>
      </c>
      <c r="BY219" s="65">
        <v>0.48799999999999999</v>
      </c>
      <c r="BZ219" s="65">
        <v>3.17</v>
      </c>
      <c r="CA219" s="65">
        <v>0.505</v>
      </c>
      <c r="CB219" s="65"/>
      <c r="CC219" s="65" t="s">
        <v>476</v>
      </c>
      <c r="CD219" s="65" t="s">
        <v>13</v>
      </c>
      <c r="CE219" s="65">
        <v>0.9</v>
      </c>
      <c r="CF219" s="65" t="s">
        <v>14</v>
      </c>
      <c r="CG219" s="65" t="s">
        <v>13</v>
      </c>
      <c r="CH219" s="65" t="s">
        <v>14</v>
      </c>
      <c r="CI219" s="65" t="s">
        <v>23</v>
      </c>
      <c r="CJ219" s="65">
        <v>1.8</v>
      </c>
      <c r="CK219" s="62" t="s">
        <v>19</v>
      </c>
      <c r="CL219" s="62" t="s">
        <v>1105</v>
      </c>
      <c r="CM219" s="62" t="s">
        <v>33</v>
      </c>
      <c r="CN219" s="62">
        <v>2017</v>
      </c>
      <c r="CO219" s="62" t="s">
        <v>33</v>
      </c>
      <c r="CP219" s="62">
        <v>2017</v>
      </c>
      <c r="CQ219" s="62" t="s">
        <v>1243</v>
      </c>
      <c r="CS219" s="62" t="s">
        <v>1105</v>
      </c>
      <c r="DG219" s="62"/>
      <c r="DH219" s="62"/>
      <c r="DI219" s="62"/>
      <c r="DJ219" s="62"/>
      <c r="DK219" s="62"/>
    </row>
    <row r="220" spans="1:115" ht="21.75" customHeight="1" x14ac:dyDescent="0.25">
      <c r="A220" s="75" t="s">
        <v>495</v>
      </c>
      <c r="B220" s="62">
        <v>83</v>
      </c>
      <c r="C220" s="74">
        <v>14</v>
      </c>
      <c r="D220" s="71">
        <v>399225</v>
      </c>
      <c r="E220" s="71">
        <v>6294748</v>
      </c>
      <c r="F220" s="60" t="s">
        <v>417</v>
      </c>
      <c r="G220" s="71"/>
      <c r="H220" s="71" t="s">
        <v>15</v>
      </c>
      <c r="I220" s="71" t="s">
        <v>10</v>
      </c>
      <c r="J220" s="71"/>
      <c r="K220" s="71"/>
      <c r="L220" s="71"/>
      <c r="M220" s="71" t="s">
        <v>1147</v>
      </c>
      <c r="N220" s="71"/>
      <c r="O220" s="65">
        <v>26.596389848211089</v>
      </c>
      <c r="P220" s="65">
        <v>5.9328893760286299</v>
      </c>
      <c r="Q220" s="122">
        <v>0.13488162293837966</v>
      </c>
      <c r="R220" s="127"/>
      <c r="S220" s="76">
        <v>0.51208062666526311</v>
      </c>
      <c r="T220" s="76">
        <v>6.5297061607441225E-6</v>
      </c>
      <c r="U220" s="71">
        <v>1890</v>
      </c>
      <c r="V220" s="71"/>
      <c r="W220" s="65">
        <v>2.0854836859412704</v>
      </c>
      <c r="X220" s="65">
        <v>4.2254656360540821</v>
      </c>
      <c r="Y220" s="62"/>
      <c r="Z220" s="62"/>
      <c r="AA220" s="62" t="s">
        <v>1113</v>
      </c>
      <c r="AB220" s="65">
        <v>76.56</v>
      </c>
      <c r="AC220" s="65">
        <v>6.8000000000000005E-2</v>
      </c>
      <c r="AD220" s="65">
        <v>12.5</v>
      </c>
      <c r="AE220" s="65">
        <v>1.34</v>
      </c>
      <c r="AF220" s="65"/>
      <c r="AG220" s="65">
        <v>1.7000000000000001E-2</v>
      </c>
      <c r="AH220" s="65">
        <v>0.08</v>
      </c>
      <c r="AI220" s="65">
        <v>0.62</v>
      </c>
      <c r="AJ220" s="65">
        <v>3.58</v>
      </c>
      <c r="AK220" s="65">
        <v>3.94</v>
      </c>
      <c r="AL220" s="65">
        <v>0.01</v>
      </c>
      <c r="AM220" s="65">
        <v>1.07</v>
      </c>
      <c r="AN220" s="65"/>
      <c r="AO220" s="65"/>
      <c r="AP220" s="65">
        <v>-5</v>
      </c>
      <c r="AQ220" s="65">
        <v>-20</v>
      </c>
      <c r="AR220" s="65">
        <v>-1</v>
      </c>
      <c r="AS220" s="65">
        <v>3</v>
      </c>
      <c r="AT220" s="65">
        <v>-5</v>
      </c>
      <c r="AU220" s="65">
        <v>14</v>
      </c>
      <c r="AV220" s="65">
        <v>8</v>
      </c>
      <c r="AW220" s="65">
        <v>45</v>
      </c>
      <c r="AX220" s="65">
        <v>-0.4</v>
      </c>
      <c r="AY220" s="65">
        <v>4</v>
      </c>
      <c r="AZ220" s="65"/>
      <c r="BA220" s="65">
        <v>62</v>
      </c>
      <c r="BB220" s="65">
        <v>-0.5</v>
      </c>
      <c r="BC220" s="65">
        <v>1090</v>
      </c>
      <c r="BD220" s="65">
        <v>52</v>
      </c>
      <c r="BE220" s="65">
        <v>0.3</v>
      </c>
      <c r="BF220" s="65">
        <v>19</v>
      </c>
      <c r="BG220" s="65">
        <v>1.3</v>
      </c>
      <c r="BH220" s="65">
        <v>12.05</v>
      </c>
      <c r="BI220" s="65">
        <v>4.9000000000000004</v>
      </c>
      <c r="BJ220" s="65">
        <v>121</v>
      </c>
      <c r="BK220" s="65">
        <v>57</v>
      </c>
      <c r="BL220" s="65">
        <v>7.8</v>
      </c>
      <c r="BM220" s="65">
        <v>3.4</v>
      </c>
      <c r="BN220" s="65">
        <v>33.299999999999997</v>
      </c>
      <c r="BO220" s="65">
        <v>65.599999999999994</v>
      </c>
      <c r="BP220" s="65">
        <v>7.25</v>
      </c>
      <c r="BQ220" s="65">
        <v>29.1</v>
      </c>
      <c r="BR220" s="65">
        <v>6.7</v>
      </c>
      <c r="BS220" s="65">
        <v>0.5</v>
      </c>
      <c r="BT220" s="65">
        <v>7.2</v>
      </c>
      <c r="BU220" s="65">
        <v>1.4</v>
      </c>
      <c r="BV220" s="65">
        <v>9.4</v>
      </c>
      <c r="BW220" s="65">
        <v>2.1</v>
      </c>
      <c r="BX220" s="65">
        <v>6.6</v>
      </c>
      <c r="BY220" s="65">
        <v>1.06</v>
      </c>
      <c r="BZ220" s="65">
        <v>6.9</v>
      </c>
      <c r="CA220" s="65">
        <v>1.06</v>
      </c>
      <c r="CB220" s="65"/>
      <c r="CC220" s="65">
        <v>-0.2</v>
      </c>
      <c r="CD220" s="65">
        <v>1</v>
      </c>
      <c r="CE220" s="65">
        <v>1</v>
      </c>
      <c r="CF220" s="65">
        <v>-0.5</v>
      </c>
      <c r="CG220" s="65">
        <v>2</v>
      </c>
      <c r="CH220" s="65">
        <v>-1</v>
      </c>
      <c r="CI220" s="65">
        <v>11</v>
      </c>
      <c r="CJ220" s="65">
        <v>1</v>
      </c>
      <c r="CK220" s="71" t="s">
        <v>19</v>
      </c>
      <c r="CL220" s="71" t="s">
        <v>1100</v>
      </c>
      <c r="CM220" s="71" t="s">
        <v>33</v>
      </c>
      <c r="CN220" s="62"/>
      <c r="CO220" s="62" t="s">
        <v>33</v>
      </c>
      <c r="CQ220" s="62" t="s">
        <v>1243</v>
      </c>
      <c r="CS220" s="71" t="s">
        <v>1100</v>
      </c>
      <c r="DG220" s="62"/>
      <c r="DH220" s="62"/>
      <c r="DI220" s="62"/>
      <c r="DJ220" s="62"/>
      <c r="DK220" s="62"/>
    </row>
    <row r="221" spans="1:115" ht="21.75" customHeight="1" x14ac:dyDescent="0.25">
      <c r="A221" s="61" t="s">
        <v>496</v>
      </c>
      <c r="B221" s="62">
        <v>83</v>
      </c>
      <c r="C221" s="74">
        <v>14</v>
      </c>
      <c r="D221" s="71">
        <v>362078</v>
      </c>
      <c r="E221" s="71">
        <v>6290230</v>
      </c>
      <c r="F221" s="60" t="s">
        <v>417</v>
      </c>
      <c r="G221" s="71"/>
      <c r="H221" s="71" t="s">
        <v>15</v>
      </c>
      <c r="I221" s="71" t="s">
        <v>10</v>
      </c>
      <c r="J221" s="71"/>
      <c r="K221" s="71"/>
      <c r="L221" s="71"/>
      <c r="M221" s="62" t="s">
        <v>497</v>
      </c>
      <c r="N221" s="62"/>
      <c r="O221" s="65">
        <v>13.977440103470439</v>
      </c>
      <c r="P221" s="65">
        <v>3.1357471887780366</v>
      </c>
      <c r="Q221" s="122">
        <v>0.13565088271444048</v>
      </c>
      <c r="R221" s="127"/>
      <c r="S221" s="76">
        <v>0.51210276241457653</v>
      </c>
      <c r="T221" s="76">
        <v>1.1312173440286118E-5</v>
      </c>
      <c r="U221" s="71">
        <v>1856</v>
      </c>
      <c r="V221" s="62"/>
      <c r="W221" s="65">
        <v>2.0631187873652688</v>
      </c>
      <c r="X221" s="65">
        <v>4.3914696749669524</v>
      </c>
      <c r="Y221" s="62"/>
      <c r="Z221" s="62"/>
      <c r="AA221" s="62" t="s">
        <v>1113</v>
      </c>
      <c r="AB221" s="65">
        <v>66.52</v>
      </c>
      <c r="AC221" s="65">
        <v>0.42499999999999999</v>
      </c>
      <c r="AD221" s="65">
        <v>14.72</v>
      </c>
      <c r="AE221" s="65">
        <v>1.26</v>
      </c>
      <c r="AF221" s="65"/>
      <c r="AG221" s="65">
        <v>4.8000000000000001E-2</v>
      </c>
      <c r="AH221" s="65">
        <v>0.44</v>
      </c>
      <c r="AI221" s="65">
        <v>6.87</v>
      </c>
      <c r="AJ221" s="65">
        <v>3.44</v>
      </c>
      <c r="AK221" s="65">
        <v>2.0699999999999998</v>
      </c>
      <c r="AL221" s="65">
        <v>0.14000000000000001</v>
      </c>
      <c r="AM221" s="65">
        <v>4.2</v>
      </c>
      <c r="AN221" s="65"/>
      <c r="AO221" s="65"/>
      <c r="AP221" s="65">
        <v>-5</v>
      </c>
      <c r="AQ221" s="65">
        <v>-20</v>
      </c>
      <c r="AR221" s="65">
        <v>3</v>
      </c>
      <c r="AS221" s="65">
        <v>11</v>
      </c>
      <c r="AT221" s="65">
        <v>16</v>
      </c>
      <c r="AU221" s="65">
        <v>21</v>
      </c>
      <c r="AV221" s="65">
        <v>8</v>
      </c>
      <c r="AW221" s="65">
        <v>44</v>
      </c>
      <c r="AX221" s="65">
        <v>-0.4</v>
      </c>
      <c r="AY221" s="65">
        <v>-2</v>
      </c>
      <c r="AZ221" s="65"/>
      <c r="BA221" s="65">
        <v>24</v>
      </c>
      <c r="BB221" s="65">
        <v>-0.5</v>
      </c>
      <c r="BC221" s="65">
        <v>580</v>
      </c>
      <c r="BD221" s="65">
        <v>215</v>
      </c>
      <c r="BE221" s="65">
        <v>0.2</v>
      </c>
      <c r="BF221" s="65">
        <v>16</v>
      </c>
      <c r="BG221" s="65">
        <v>0.5</v>
      </c>
      <c r="BH221" s="65">
        <v>6.32</v>
      </c>
      <c r="BI221" s="65">
        <v>3.5</v>
      </c>
      <c r="BJ221" s="65">
        <v>138</v>
      </c>
      <c r="BK221" s="65">
        <v>20</v>
      </c>
      <c r="BL221" s="65">
        <v>2.2000000000000002</v>
      </c>
      <c r="BM221" s="65">
        <v>1.3</v>
      </c>
      <c r="BN221" s="65">
        <v>15.4</v>
      </c>
      <c r="BO221" s="65">
        <v>31</v>
      </c>
      <c r="BP221" s="65">
        <v>3.58</v>
      </c>
      <c r="BQ221" s="65">
        <v>14.3</v>
      </c>
      <c r="BR221" s="65">
        <v>3.2</v>
      </c>
      <c r="BS221" s="65">
        <v>0.91</v>
      </c>
      <c r="BT221" s="65">
        <v>3.3</v>
      </c>
      <c r="BU221" s="65">
        <v>0.6</v>
      </c>
      <c r="BV221" s="65">
        <v>3.4</v>
      </c>
      <c r="BW221" s="65">
        <v>0.7</v>
      </c>
      <c r="BX221" s="65">
        <v>2.1</v>
      </c>
      <c r="BY221" s="65">
        <v>0.33</v>
      </c>
      <c r="BZ221" s="65">
        <v>2.2000000000000002</v>
      </c>
      <c r="CA221" s="65">
        <v>0.35</v>
      </c>
      <c r="CB221" s="65"/>
      <c r="CC221" s="65">
        <v>-0.2</v>
      </c>
      <c r="CD221" s="65">
        <v>-1</v>
      </c>
      <c r="CE221" s="65">
        <v>0</v>
      </c>
      <c r="CF221" s="65">
        <v>-0.5</v>
      </c>
      <c r="CG221" s="65">
        <v>-1</v>
      </c>
      <c r="CH221" s="65">
        <v>1</v>
      </c>
      <c r="CI221" s="65">
        <v>4</v>
      </c>
      <c r="CJ221" s="65">
        <v>-1</v>
      </c>
      <c r="CK221" s="71" t="s">
        <v>19</v>
      </c>
      <c r="CL221" s="71" t="s">
        <v>1100</v>
      </c>
      <c r="CM221" s="71" t="s">
        <v>33</v>
      </c>
      <c r="CN221" s="62"/>
      <c r="CO221" s="62" t="s">
        <v>33</v>
      </c>
      <c r="CP221" s="62"/>
      <c r="CQ221" s="62" t="s">
        <v>1243</v>
      </c>
      <c r="CR221" s="62"/>
      <c r="CS221" s="71" t="s">
        <v>1100</v>
      </c>
      <c r="DG221" s="62"/>
      <c r="DH221" s="62"/>
      <c r="DI221" s="62"/>
      <c r="DJ221" s="62"/>
      <c r="DK221" s="62"/>
    </row>
    <row r="222" spans="1:115" ht="21.75" customHeight="1" x14ac:dyDescent="0.25">
      <c r="A222" s="64" t="s">
        <v>498</v>
      </c>
      <c r="B222" s="60">
        <v>83</v>
      </c>
      <c r="C222" s="62">
        <v>14</v>
      </c>
      <c r="D222" s="83">
        <v>402499</v>
      </c>
      <c r="E222" s="83">
        <v>6073590</v>
      </c>
      <c r="F222" s="60" t="s">
        <v>200</v>
      </c>
      <c r="G222" s="60" t="s">
        <v>1133</v>
      </c>
      <c r="H222" s="60" t="s">
        <v>15</v>
      </c>
      <c r="I222" s="62" t="s">
        <v>10</v>
      </c>
      <c r="K222" s="60" t="s">
        <v>1137</v>
      </c>
      <c r="L222" s="60" t="s">
        <v>499</v>
      </c>
      <c r="M222" s="60" t="s">
        <v>500</v>
      </c>
      <c r="N222" s="60"/>
      <c r="O222" s="63">
        <v>17.243476647119696</v>
      </c>
      <c r="P222" s="63">
        <v>6.1398683782622632</v>
      </c>
      <c r="Q222" s="124">
        <v>0.21529971276524282</v>
      </c>
      <c r="S222" s="125">
        <v>0.51310713601898672</v>
      </c>
      <c r="T222" s="125">
        <v>9.7101556444769603E-6</v>
      </c>
      <c r="U222" s="83">
        <v>1890</v>
      </c>
      <c r="V222" s="63" t="s">
        <v>18</v>
      </c>
      <c r="X222" s="63">
        <v>4.6370838205622711</v>
      </c>
      <c r="Y222" s="60" t="s">
        <v>1026</v>
      </c>
      <c r="Z222" s="66"/>
      <c r="AA222" s="66" t="s">
        <v>1103</v>
      </c>
      <c r="AB222" s="63">
        <v>73.819999999999993</v>
      </c>
      <c r="AC222" s="63">
        <v>0.32400000000000001</v>
      </c>
      <c r="AD222" s="63">
        <v>11.27</v>
      </c>
      <c r="AE222" s="63">
        <v>6.49</v>
      </c>
      <c r="AF222" s="63"/>
      <c r="AG222" s="63">
        <v>0.107</v>
      </c>
      <c r="AH222" s="63">
        <v>0.69</v>
      </c>
      <c r="AI222" s="63">
        <v>1.5</v>
      </c>
      <c r="AJ222" s="63">
        <v>5.12</v>
      </c>
      <c r="AK222" s="63">
        <v>0.4</v>
      </c>
      <c r="AL222" s="63">
        <v>0.03</v>
      </c>
      <c r="AM222" s="63">
        <v>1.17</v>
      </c>
      <c r="AN222" s="63"/>
      <c r="AO222" s="63"/>
      <c r="AP222" s="63" t="s">
        <v>527</v>
      </c>
      <c r="AQ222" s="63" t="s">
        <v>527</v>
      </c>
      <c r="AR222" s="63" t="s">
        <v>13</v>
      </c>
      <c r="AS222" s="63">
        <v>10</v>
      </c>
      <c r="AT222" s="63" t="s">
        <v>23</v>
      </c>
      <c r="AU222" s="63" t="s">
        <v>736</v>
      </c>
      <c r="AV222" s="63" t="s">
        <v>23</v>
      </c>
      <c r="AW222" s="63">
        <v>110</v>
      </c>
      <c r="AX222" s="63" t="s">
        <v>476</v>
      </c>
      <c r="AY222" s="63" t="s">
        <v>12</v>
      </c>
      <c r="AZ222" s="63"/>
      <c r="BA222" s="63">
        <v>5</v>
      </c>
      <c r="BB222" s="63">
        <v>0.2</v>
      </c>
      <c r="BC222" s="63">
        <v>97</v>
      </c>
      <c r="BD222" s="63">
        <v>53</v>
      </c>
      <c r="BE222" s="63" t="s">
        <v>24</v>
      </c>
      <c r="BF222" s="63">
        <v>21</v>
      </c>
      <c r="BG222" s="63">
        <v>0.16</v>
      </c>
      <c r="BH222" s="63">
        <v>3</v>
      </c>
      <c r="BI222" s="63">
        <v>4.8</v>
      </c>
      <c r="BJ222" s="63">
        <v>181</v>
      </c>
      <c r="BK222" s="63">
        <v>80.900000000000006</v>
      </c>
      <c r="BL222" s="63">
        <v>0.89</v>
      </c>
      <c r="BM222" s="63">
        <v>0.52</v>
      </c>
      <c r="BN222" s="63">
        <v>7.75</v>
      </c>
      <c r="BO222" s="63">
        <v>21.9</v>
      </c>
      <c r="BP222" s="63">
        <v>3.63</v>
      </c>
      <c r="BQ222" s="63">
        <v>19.3</v>
      </c>
      <c r="BR222" s="63">
        <v>6.46</v>
      </c>
      <c r="BS222" s="63">
        <v>1.81</v>
      </c>
      <c r="BT222" s="63">
        <v>9.5</v>
      </c>
      <c r="BU222" s="63">
        <v>1.91</v>
      </c>
      <c r="BV222" s="63">
        <v>13.1</v>
      </c>
      <c r="BW222" s="63">
        <v>2.8</v>
      </c>
      <c r="BX222" s="63">
        <v>8.8000000000000007</v>
      </c>
      <c r="BY222" s="63">
        <v>1.46</v>
      </c>
      <c r="BZ222" s="63">
        <v>9.5</v>
      </c>
      <c r="CA222" s="63">
        <v>1.4</v>
      </c>
      <c r="CB222" s="63"/>
      <c r="CC222" s="63" t="s">
        <v>476</v>
      </c>
      <c r="CD222" s="63">
        <v>2</v>
      </c>
      <c r="CE222" s="63">
        <v>0.2</v>
      </c>
      <c r="CF222" s="63">
        <v>0.9</v>
      </c>
      <c r="CG222" s="63" t="s">
        <v>13</v>
      </c>
      <c r="CH222" s="63" t="s">
        <v>14</v>
      </c>
      <c r="CI222" s="63" t="s">
        <v>23</v>
      </c>
      <c r="CJ222" s="63">
        <v>1.7</v>
      </c>
      <c r="CL222" s="60" t="s">
        <v>1103</v>
      </c>
      <c r="CM222" s="60" t="s">
        <v>33</v>
      </c>
      <c r="CO222" s="60" t="s">
        <v>33</v>
      </c>
      <c r="CQ222" s="60" t="s">
        <v>1243</v>
      </c>
      <c r="CR222" s="60" t="s">
        <v>449</v>
      </c>
      <c r="CS222" s="60" t="s">
        <v>1103</v>
      </c>
      <c r="CT222" s="62"/>
      <c r="CU222" s="62"/>
      <c r="CV222" s="62"/>
      <c r="CW222" s="62"/>
      <c r="CX222" s="62"/>
      <c r="CY222" s="62"/>
      <c r="DG222" s="62"/>
      <c r="DH222" s="62"/>
      <c r="DI222" s="62"/>
      <c r="DJ222" s="62"/>
      <c r="DK222" s="62"/>
    </row>
    <row r="223" spans="1:115" ht="21.75" customHeight="1" x14ac:dyDescent="0.25">
      <c r="A223" s="64" t="s">
        <v>501</v>
      </c>
      <c r="B223" s="60">
        <v>83</v>
      </c>
      <c r="C223" s="62">
        <v>14</v>
      </c>
      <c r="D223" s="83">
        <v>399314</v>
      </c>
      <c r="E223" s="83">
        <v>6056814</v>
      </c>
      <c r="F223" s="60" t="s">
        <v>200</v>
      </c>
      <c r="G223" s="60" t="s">
        <v>1140</v>
      </c>
      <c r="H223" s="60" t="s">
        <v>15</v>
      </c>
      <c r="I223" s="62" t="s">
        <v>10</v>
      </c>
      <c r="K223" s="60" t="s">
        <v>1137</v>
      </c>
      <c r="L223" s="60" t="s">
        <v>502</v>
      </c>
      <c r="M223" s="60" t="s">
        <v>500</v>
      </c>
      <c r="N223" s="60"/>
      <c r="O223" s="63">
        <v>13.049713672368826</v>
      </c>
      <c r="P223" s="63">
        <v>4.0631061878961585</v>
      </c>
      <c r="Q223" s="124">
        <v>0.1882636230676264</v>
      </c>
      <c r="R223" s="62"/>
      <c r="S223" s="125">
        <v>0.51274751779525862</v>
      </c>
      <c r="T223" s="125">
        <v>7.2920198801987833E-6</v>
      </c>
      <c r="U223" s="83">
        <v>1890</v>
      </c>
      <c r="V223" s="63" t="str">
        <f>IF(Q223&gt;0.14,"NC",LN((0.513163-S223)/(0.2137-Q223)+1)*(1/0.00000000000654)/1000000000)</f>
        <v>NC</v>
      </c>
      <c r="W223" s="62"/>
      <c r="X223" s="63">
        <f>((S223-Q223*(EXP(0.00000000000654*U223*1000000)-1))/(0.512638-0.1967*(EXP(0.00000000000654*U223*1000000)-1))-1)*10000</f>
        <v>4.2031977956735744</v>
      </c>
      <c r="Y223" s="60" t="s">
        <v>1026</v>
      </c>
      <c r="Z223" s="66"/>
      <c r="AA223" s="66" t="s">
        <v>1115</v>
      </c>
      <c r="AB223" s="63">
        <v>80.31</v>
      </c>
      <c r="AC223" s="63">
        <v>0.185</v>
      </c>
      <c r="AD223" s="63">
        <v>10.86</v>
      </c>
      <c r="AE223" s="63">
        <v>1.55</v>
      </c>
      <c r="AF223" s="63"/>
      <c r="AG223" s="63">
        <v>1.9E-2</v>
      </c>
      <c r="AH223" s="63">
        <v>0.18</v>
      </c>
      <c r="AI223" s="63">
        <v>0.12</v>
      </c>
      <c r="AJ223" s="63">
        <v>2.76</v>
      </c>
      <c r="AK223" s="63">
        <v>3.2</v>
      </c>
      <c r="AL223" s="63" t="s">
        <v>526</v>
      </c>
      <c r="AM223" s="63">
        <v>0.68</v>
      </c>
      <c r="AN223" s="63"/>
      <c r="AO223" s="63"/>
      <c r="AP223" s="63" t="s">
        <v>527</v>
      </c>
      <c r="AQ223" s="63" t="s">
        <v>527</v>
      </c>
      <c r="AR223" s="63">
        <v>19</v>
      </c>
      <c r="AS223" s="63">
        <v>8</v>
      </c>
      <c r="AT223" s="63" t="s">
        <v>23</v>
      </c>
      <c r="AU223" s="63">
        <v>110</v>
      </c>
      <c r="AV223" s="63" t="s">
        <v>23</v>
      </c>
      <c r="AW223" s="63">
        <v>110</v>
      </c>
      <c r="AX223" s="63">
        <v>0.2</v>
      </c>
      <c r="AY223" s="63">
        <v>2</v>
      </c>
      <c r="AZ223" s="63"/>
      <c r="BA223" s="63">
        <v>29</v>
      </c>
      <c r="BB223" s="63">
        <v>0.1</v>
      </c>
      <c r="BC223" s="63">
        <v>883</v>
      </c>
      <c r="BD223" s="63">
        <v>75</v>
      </c>
      <c r="BE223" s="63">
        <v>0.06</v>
      </c>
      <c r="BF223" s="63">
        <v>15</v>
      </c>
      <c r="BG223" s="63">
        <v>0.11</v>
      </c>
      <c r="BH223" s="63">
        <v>1.7</v>
      </c>
      <c r="BI223" s="63">
        <v>3</v>
      </c>
      <c r="BJ223" s="63">
        <v>101</v>
      </c>
      <c r="BK223" s="63">
        <v>41.1</v>
      </c>
      <c r="BL223" s="63">
        <v>0.71</v>
      </c>
      <c r="BM223" s="63">
        <v>0.77</v>
      </c>
      <c r="BN223" s="63">
        <v>7.2</v>
      </c>
      <c r="BO223" s="63">
        <v>19.100000000000001</v>
      </c>
      <c r="BP223" s="63">
        <v>2.81</v>
      </c>
      <c r="BQ223" s="63">
        <v>14.3</v>
      </c>
      <c r="BR223" s="63">
        <v>4.6500000000000004</v>
      </c>
      <c r="BS223" s="63">
        <v>1.59</v>
      </c>
      <c r="BT223" s="63">
        <v>5.4</v>
      </c>
      <c r="BU223" s="63">
        <v>1.07</v>
      </c>
      <c r="BV223" s="63">
        <v>7.24</v>
      </c>
      <c r="BW223" s="63">
        <v>1.51</v>
      </c>
      <c r="BX223" s="63">
        <v>4.6900000000000004</v>
      </c>
      <c r="BY223" s="63">
        <v>0.747</v>
      </c>
      <c r="BZ223" s="63">
        <v>4.93</v>
      </c>
      <c r="CA223" s="63">
        <v>0.749</v>
      </c>
      <c r="CB223" s="63"/>
      <c r="CC223" s="63" t="s">
        <v>476</v>
      </c>
      <c r="CD223" s="63">
        <v>2</v>
      </c>
      <c r="CE223" s="63" t="s">
        <v>731</v>
      </c>
      <c r="CF223" s="63" t="s">
        <v>14</v>
      </c>
      <c r="CG223" s="63" t="s">
        <v>13</v>
      </c>
      <c r="CH223" s="63">
        <v>0.6</v>
      </c>
      <c r="CI223" s="63">
        <v>26</v>
      </c>
      <c r="CJ223" s="63">
        <v>1.6</v>
      </c>
      <c r="CL223" s="60" t="s">
        <v>1106</v>
      </c>
      <c r="CM223" s="60" t="s">
        <v>33</v>
      </c>
      <c r="CN223" s="62"/>
      <c r="CO223" s="60" t="s">
        <v>33</v>
      </c>
      <c r="CP223" s="62"/>
      <c r="CQ223" s="60" t="s">
        <v>1243</v>
      </c>
      <c r="CR223" s="60" t="s">
        <v>34</v>
      </c>
      <c r="CS223" s="60" t="s">
        <v>1111</v>
      </c>
      <c r="DG223" s="62"/>
      <c r="DH223" s="62"/>
      <c r="DI223" s="62"/>
      <c r="DJ223" s="62"/>
      <c r="DK223" s="62"/>
    </row>
    <row r="224" spans="1:115" ht="21.75" customHeight="1" x14ac:dyDescent="0.25">
      <c r="A224" s="61" t="s">
        <v>503</v>
      </c>
      <c r="B224" s="62">
        <v>83</v>
      </c>
      <c r="C224" s="62">
        <v>14</v>
      </c>
      <c r="D224" s="71">
        <v>409553</v>
      </c>
      <c r="E224" s="71">
        <v>6048564</v>
      </c>
      <c r="F224" s="60" t="s">
        <v>29</v>
      </c>
      <c r="G224" s="62"/>
      <c r="H224" s="62" t="s">
        <v>15</v>
      </c>
      <c r="I224" s="62" t="s">
        <v>10</v>
      </c>
      <c r="J224" s="62"/>
      <c r="K224" s="62"/>
      <c r="L224" s="62" t="s">
        <v>504</v>
      </c>
      <c r="M224" s="62"/>
      <c r="N224" s="62"/>
      <c r="O224" s="72">
        <v>11.917731771615671</v>
      </c>
      <c r="P224" s="65">
        <v>3.2132869478849599</v>
      </c>
      <c r="Q224" s="122">
        <v>0.16302909801303822</v>
      </c>
      <c r="S224" s="76">
        <v>0.51248492778040766</v>
      </c>
      <c r="T224" s="76">
        <v>8.6004414526444395E-6</v>
      </c>
      <c r="U224" s="71">
        <v>1900</v>
      </c>
      <c r="V224" s="65" t="str">
        <f>IF(Q224&gt;0.14,"NC",LN((0.513163-S224)/(0.2137-Q224)+1)*(1/0.00000000000654)/1000000000)</f>
        <v>NC</v>
      </c>
      <c r="X224" s="65">
        <v>5.2517435569576776</v>
      </c>
      <c r="Y224" s="60" t="s">
        <v>1026</v>
      </c>
      <c r="Z224" s="76"/>
      <c r="AA224" s="66" t="s">
        <v>1103</v>
      </c>
      <c r="AB224" s="65">
        <v>75.39</v>
      </c>
      <c r="AC224" s="65">
        <v>0.23599999999999999</v>
      </c>
      <c r="AD224" s="65">
        <v>11.99</v>
      </c>
      <c r="AE224" s="65">
        <v>2.77</v>
      </c>
      <c r="AF224" s="65"/>
      <c r="AG224" s="65">
        <v>5.5E-2</v>
      </c>
      <c r="AH224" s="65">
        <v>0.86</v>
      </c>
      <c r="AI224" s="65">
        <v>0.86</v>
      </c>
      <c r="AJ224" s="65">
        <v>4.28</v>
      </c>
      <c r="AK224" s="65">
        <v>2.61</v>
      </c>
      <c r="AL224" s="65" t="s">
        <v>526</v>
      </c>
      <c r="AM224" s="65">
        <v>0.99</v>
      </c>
      <c r="AN224" s="65"/>
      <c r="AO224" s="65"/>
      <c r="AP224" s="65">
        <v>50</v>
      </c>
      <c r="AQ224" s="65">
        <v>50</v>
      </c>
      <c r="AR224" s="65">
        <v>14</v>
      </c>
      <c r="AS224" s="65">
        <v>9</v>
      </c>
      <c r="AT224" s="65">
        <v>25</v>
      </c>
      <c r="AU224" s="65">
        <v>60</v>
      </c>
      <c r="AV224" s="65">
        <v>11</v>
      </c>
      <c r="AW224" s="65">
        <v>560</v>
      </c>
      <c r="AX224" s="65">
        <v>0.1</v>
      </c>
      <c r="AY224" s="65">
        <v>30</v>
      </c>
      <c r="AZ224" s="65"/>
      <c r="BA224" s="65">
        <v>28</v>
      </c>
      <c r="BB224" s="65">
        <v>0.6</v>
      </c>
      <c r="BC224" s="65">
        <v>506</v>
      </c>
      <c r="BD224" s="65">
        <v>64</v>
      </c>
      <c r="BE224" s="65">
        <v>0.2</v>
      </c>
      <c r="BF224" s="65">
        <v>11</v>
      </c>
      <c r="BG224" s="65">
        <v>0.31</v>
      </c>
      <c r="BH224" s="65">
        <v>2.7</v>
      </c>
      <c r="BI224" s="65">
        <v>3.2</v>
      </c>
      <c r="BJ224" s="65">
        <v>138</v>
      </c>
      <c r="BK224" s="65">
        <v>35.299999999999997</v>
      </c>
      <c r="BL224" s="65">
        <v>1.58</v>
      </c>
      <c r="BM224" s="65">
        <v>24.5</v>
      </c>
      <c r="BN224" s="65">
        <v>10</v>
      </c>
      <c r="BO224" s="65">
        <v>25.5</v>
      </c>
      <c r="BP224" s="65">
        <v>3.74</v>
      </c>
      <c r="BQ224" s="65">
        <v>16.7</v>
      </c>
      <c r="BR224" s="65">
        <v>4.3899999999999997</v>
      </c>
      <c r="BS224" s="65">
        <v>1.1000000000000001</v>
      </c>
      <c r="BT224" s="65">
        <v>4.6100000000000003</v>
      </c>
      <c r="BU224" s="65">
        <v>0.82</v>
      </c>
      <c r="BV224" s="65">
        <v>5.41</v>
      </c>
      <c r="BW224" s="65">
        <v>1.19</v>
      </c>
      <c r="BX224" s="65">
        <v>3.81</v>
      </c>
      <c r="BY224" s="65">
        <v>0.6</v>
      </c>
      <c r="BZ224" s="65">
        <v>3.93</v>
      </c>
      <c r="CA224" s="65">
        <v>0.60599999999999998</v>
      </c>
      <c r="CB224" s="65"/>
      <c r="CC224" s="65">
        <v>0.2</v>
      </c>
      <c r="CD224" s="65">
        <v>2</v>
      </c>
      <c r="CE224" s="65">
        <v>1.2</v>
      </c>
      <c r="CF224" s="65">
        <v>0.5</v>
      </c>
      <c r="CG224" s="65" t="s">
        <v>13</v>
      </c>
      <c r="CH224" s="65">
        <v>3</v>
      </c>
      <c r="CI224" s="65">
        <v>10</v>
      </c>
      <c r="CJ224" s="65">
        <v>1.5</v>
      </c>
      <c r="CK224" s="62"/>
      <c r="CL224" s="60" t="s">
        <v>1103</v>
      </c>
      <c r="CM224" s="62" t="s">
        <v>33</v>
      </c>
      <c r="CO224" s="62" t="s">
        <v>33</v>
      </c>
      <c r="CQ224" s="62" t="s">
        <v>1243</v>
      </c>
      <c r="CR224" s="62" t="s">
        <v>505</v>
      </c>
      <c r="CS224" s="60" t="s">
        <v>1103</v>
      </c>
      <c r="DG224" s="62"/>
      <c r="DH224" s="62"/>
      <c r="DI224" s="62"/>
      <c r="DJ224" s="62"/>
      <c r="DK224" s="62"/>
    </row>
    <row r="225" spans="1:115" ht="21.75" customHeight="1" x14ac:dyDescent="0.25">
      <c r="A225" s="80" t="s">
        <v>506</v>
      </c>
      <c r="B225" s="60">
        <v>83</v>
      </c>
      <c r="C225" s="62">
        <v>14</v>
      </c>
      <c r="D225" s="83">
        <v>397957</v>
      </c>
      <c r="E225" s="83">
        <v>6056159</v>
      </c>
      <c r="F225" s="81" t="s">
        <v>200</v>
      </c>
      <c r="G225" s="81"/>
      <c r="H225" s="81" t="s">
        <v>15</v>
      </c>
      <c r="I225" s="81" t="s">
        <v>10</v>
      </c>
      <c r="J225" s="81"/>
      <c r="K225" s="81"/>
      <c r="L225" s="81" t="s">
        <v>1141</v>
      </c>
      <c r="M225" s="81"/>
      <c r="N225" s="81"/>
      <c r="O225" s="63">
        <v>3.8675688648475002</v>
      </c>
      <c r="P225" s="139">
        <v>0.97167805474194491</v>
      </c>
      <c r="Q225" s="140">
        <v>0.15191251767244693</v>
      </c>
      <c r="S225" s="125">
        <v>0.51233994536350835</v>
      </c>
      <c r="T225" s="125">
        <v>1.1170653125672585E-5</v>
      </c>
      <c r="U225" s="83">
        <v>1890</v>
      </c>
      <c r="V225" s="60" t="s">
        <v>18</v>
      </c>
      <c r="X225" s="63">
        <v>5.1344122186347541</v>
      </c>
      <c r="Y225" s="60" t="s">
        <v>1026</v>
      </c>
      <c r="Z225" s="66"/>
      <c r="AA225" s="66" t="s">
        <v>1103</v>
      </c>
      <c r="AB225" s="63">
        <v>51.77</v>
      </c>
      <c r="AC225" s="63">
        <v>0.16500000000000001</v>
      </c>
      <c r="AD225" s="63">
        <v>19.7</v>
      </c>
      <c r="AE225" s="63">
        <v>8.25</v>
      </c>
      <c r="AF225" s="63"/>
      <c r="AG225" s="63">
        <v>0.113</v>
      </c>
      <c r="AH225" s="63">
        <v>3.88</v>
      </c>
      <c r="AI225" s="63">
        <v>6.72</v>
      </c>
      <c r="AJ225" s="63">
        <v>4.76</v>
      </c>
      <c r="AK225" s="63">
        <v>0.53</v>
      </c>
      <c r="AL225" s="63">
        <v>0.03</v>
      </c>
      <c r="AM225" s="63">
        <v>2.21</v>
      </c>
      <c r="AN225" s="63"/>
      <c r="AO225" s="63"/>
      <c r="AP225" s="63">
        <v>20</v>
      </c>
      <c r="AQ225" s="63">
        <v>30</v>
      </c>
      <c r="AR225" s="63">
        <v>49</v>
      </c>
      <c r="AS225" s="63">
        <v>33</v>
      </c>
      <c r="AT225" s="63">
        <v>166</v>
      </c>
      <c r="AU225" s="63">
        <v>160</v>
      </c>
      <c r="AV225" s="63" t="s">
        <v>23</v>
      </c>
      <c r="AW225" s="63">
        <v>60</v>
      </c>
      <c r="AX225" s="63" t="s">
        <v>476</v>
      </c>
      <c r="AY225" s="63" t="s">
        <v>12</v>
      </c>
      <c r="AZ225" s="63"/>
      <c r="BA225" s="63">
        <v>7</v>
      </c>
      <c r="BB225" s="63">
        <v>0.3</v>
      </c>
      <c r="BC225" s="63">
        <v>99</v>
      </c>
      <c r="BD225" s="63">
        <v>81</v>
      </c>
      <c r="BE225" s="63" t="s">
        <v>24</v>
      </c>
      <c r="BF225" s="63">
        <v>11</v>
      </c>
      <c r="BG225" s="63">
        <v>0.44</v>
      </c>
      <c r="BH225" s="63" t="s">
        <v>731</v>
      </c>
      <c r="BI225" s="63">
        <v>0.3</v>
      </c>
      <c r="BJ225" s="63">
        <v>11</v>
      </c>
      <c r="BK225" s="63">
        <v>5.2</v>
      </c>
      <c r="BL225" s="63">
        <v>0.22</v>
      </c>
      <c r="BM225" s="63">
        <v>0.16</v>
      </c>
      <c r="BN225" s="63">
        <v>1.8</v>
      </c>
      <c r="BO225" s="63">
        <v>4.29</v>
      </c>
      <c r="BP225" s="63">
        <v>0.61</v>
      </c>
      <c r="BQ225" s="63">
        <v>2.63</v>
      </c>
      <c r="BR225" s="63">
        <v>0.69</v>
      </c>
      <c r="BS225" s="63">
        <v>0.219</v>
      </c>
      <c r="BT225" s="63">
        <v>0.7</v>
      </c>
      <c r="BU225" s="63">
        <v>0.13</v>
      </c>
      <c r="BV225" s="63">
        <v>0.88</v>
      </c>
      <c r="BW225" s="63">
        <v>0.18</v>
      </c>
      <c r="BX225" s="63">
        <v>0.57999999999999996</v>
      </c>
      <c r="BY225" s="63">
        <v>9.8000000000000004E-2</v>
      </c>
      <c r="BZ225" s="63">
        <v>0.69</v>
      </c>
      <c r="CA225" s="63">
        <v>0.10299999999999999</v>
      </c>
      <c r="CB225" s="63"/>
      <c r="CC225" s="63" t="s">
        <v>476</v>
      </c>
      <c r="CD225" s="63" t="s">
        <v>13</v>
      </c>
      <c r="CE225" s="63">
        <v>0.2</v>
      </c>
      <c r="CF225" s="63" t="s">
        <v>14</v>
      </c>
      <c r="CG225" s="63" t="s">
        <v>13</v>
      </c>
      <c r="CH225" s="63">
        <v>134</v>
      </c>
      <c r="CI225" s="63">
        <v>17</v>
      </c>
      <c r="CJ225" s="63">
        <v>1.4</v>
      </c>
      <c r="CL225" s="60" t="s">
        <v>1103</v>
      </c>
      <c r="CM225" s="60" t="s">
        <v>33</v>
      </c>
      <c r="CO225" s="60" t="s">
        <v>33</v>
      </c>
      <c r="CQ225" s="60" t="s">
        <v>1243</v>
      </c>
      <c r="CR225" s="60" t="s">
        <v>449</v>
      </c>
      <c r="CS225" s="60" t="s">
        <v>1103</v>
      </c>
      <c r="DG225" s="62"/>
      <c r="DH225" s="62"/>
      <c r="DI225" s="62"/>
      <c r="DJ225" s="62"/>
      <c r="DK225" s="62"/>
    </row>
    <row r="226" spans="1:115" ht="21.75" customHeight="1" x14ac:dyDescent="0.25">
      <c r="A226" s="61" t="s">
        <v>507</v>
      </c>
      <c r="B226" s="62">
        <v>83</v>
      </c>
      <c r="C226" s="62">
        <v>14</v>
      </c>
      <c r="D226" s="71">
        <v>395002</v>
      </c>
      <c r="E226" s="71">
        <v>6048608</v>
      </c>
      <c r="F226" s="60" t="s">
        <v>29</v>
      </c>
      <c r="G226" s="62"/>
      <c r="H226" s="62" t="s">
        <v>15</v>
      </c>
      <c r="I226" s="62" t="s">
        <v>10</v>
      </c>
      <c r="J226" s="62"/>
      <c r="K226" s="60" t="s">
        <v>1137</v>
      </c>
      <c r="L226" s="62" t="s">
        <v>1138</v>
      </c>
      <c r="M226" s="62"/>
      <c r="N226" s="62"/>
      <c r="O226" s="72">
        <v>18.584279581683646</v>
      </c>
      <c r="P226" s="65">
        <v>6.208313607991899</v>
      </c>
      <c r="Q226" s="122">
        <v>0.20199338118396828</v>
      </c>
      <c r="S226" s="76">
        <v>0.51295169967810106</v>
      </c>
      <c r="T226" s="76">
        <v>6.2908838413643211E-6</v>
      </c>
      <c r="U226" s="71">
        <v>1900</v>
      </c>
      <c r="V226" s="65" t="str">
        <f>IF(Q226&gt;0.14,"NC",LN((0.513163-S226)/(0.2137-Q226)+1)*(1/0.00000000000654)/1000000000)</f>
        <v>NC</v>
      </c>
      <c r="X226" s="65">
        <v>4.8515124493642148</v>
      </c>
      <c r="Y226" s="60" t="s">
        <v>1026</v>
      </c>
      <c r="Z226" s="76"/>
      <c r="AA226" s="66" t="s">
        <v>1103</v>
      </c>
      <c r="AB226" s="65">
        <v>77.95</v>
      </c>
      <c r="AC226" s="65">
        <v>0.28699999999999998</v>
      </c>
      <c r="AD226" s="65">
        <v>11.76</v>
      </c>
      <c r="AE226" s="65">
        <v>1.64</v>
      </c>
      <c r="AF226" s="65"/>
      <c r="AG226" s="65">
        <v>2.1000000000000001E-2</v>
      </c>
      <c r="AH226" s="65">
        <v>0.26</v>
      </c>
      <c r="AI226" s="65">
        <v>0.36</v>
      </c>
      <c r="AJ226" s="65">
        <v>6.08</v>
      </c>
      <c r="AK226" s="65">
        <v>0.14000000000000001</v>
      </c>
      <c r="AL226" s="65" t="s">
        <v>526</v>
      </c>
      <c r="AM226" s="65">
        <v>0.54</v>
      </c>
      <c r="AN226" s="65"/>
      <c r="AO226" s="65"/>
      <c r="AP226" s="65" t="s">
        <v>527</v>
      </c>
      <c r="AQ226" s="65" t="s">
        <v>527</v>
      </c>
      <c r="AR226" s="65" t="s">
        <v>13</v>
      </c>
      <c r="AS226" s="65">
        <v>7</v>
      </c>
      <c r="AT226" s="65">
        <v>5</v>
      </c>
      <c r="AU226" s="65" t="s">
        <v>736</v>
      </c>
      <c r="AV226" s="65" t="s">
        <v>23</v>
      </c>
      <c r="AW226" s="65" t="s">
        <v>758</v>
      </c>
      <c r="AX226" s="65" t="s">
        <v>476</v>
      </c>
      <c r="AY226" s="65" t="s">
        <v>12</v>
      </c>
      <c r="AZ226" s="65"/>
      <c r="BA226" s="65">
        <v>1</v>
      </c>
      <c r="BB226" s="65" t="s">
        <v>476</v>
      </c>
      <c r="BC226" s="65">
        <v>29</v>
      </c>
      <c r="BD226" s="65">
        <v>39</v>
      </c>
      <c r="BE226" s="65" t="s">
        <v>24</v>
      </c>
      <c r="BF226" s="65">
        <v>16</v>
      </c>
      <c r="BG226" s="65">
        <v>0.17</v>
      </c>
      <c r="BH226" s="65">
        <v>1.9</v>
      </c>
      <c r="BI226" s="65">
        <v>4.2</v>
      </c>
      <c r="BJ226" s="65">
        <v>176</v>
      </c>
      <c r="BK226" s="65">
        <v>61.4</v>
      </c>
      <c r="BL226" s="65">
        <v>1.34</v>
      </c>
      <c r="BM226" s="65">
        <v>1.05</v>
      </c>
      <c r="BN226" s="65">
        <v>8.16</v>
      </c>
      <c r="BO226" s="65">
        <v>22</v>
      </c>
      <c r="BP226" s="65">
        <v>3.41</v>
      </c>
      <c r="BQ226" s="65">
        <v>17</v>
      </c>
      <c r="BR226" s="65">
        <v>5.65</v>
      </c>
      <c r="BS226" s="65">
        <v>1.59</v>
      </c>
      <c r="BT226" s="65">
        <v>8</v>
      </c>
      <c r="BU226" s="65">
        <v>1.51</v>
      </c>
      <c r="BV226" s="65">
        <v>10.7</v>
      </c>
      <c r="BW226" s="65">
        <v>2.37</v>
      </c>
      <c r="BX226" s="65">
        <v>7.19</v>
      </c>
      <c r="BY226" s="65">
        <v>1.1399999999999999</v>
      </c>
      <c r="BZ226" s="65">
        <v>7.92</v>
      </c>
      <c r="CA226" s="65">
        <v>1.1499999999999999</v>
      </c>
      <c r="CB226" s="65"/>
      <c r="CC226" s="65">
        <v>0.1</v>
      </c>
      <c r="CD226" s="65">
        <v>1</v>
      </c>
      <c r="CE226" s="65">
        <v>0.3</v>
      </c>
      <c r="CF226" s="65" t="s">
        <v>14</v>
      </c>
      <c r="CG226" s="65" t="s">
        <v>13</v>
      </c>
      <c r="CH226" s="65" t="s">
        <v>14</v>
      </c>
      <c r="CI226" s="65" t="s">
        <v>23</v>
      </c>
      <c r="CJ226" s="65">
        <v>0.8</v>
      </c>
      <c r="CK226" s="62"/>
      <c r="CL226" s="60" t="s">
        <v>1103</v>
      </c>
      <c r="CM226" s="62" t="s">
        <v>33</v>
      </c>
      <c r="CO226" s="62" t="s">
        <v>33</v>
      </c>
      <c r="CQ226" s="62" t="s">
        <v>1243</v>
      </c>
      <c r="CR226" s="62" t="s">
        <v>505</v>
      </c>
      <c r="CS226" s="60" t="s">
        <v>1103</v>
      </c>
      <c r="CT226" s="62"/>
      <c r="CU226" s="62"/>
      <c r="CV226" s="62"/>
      <c r="CW226" s="62"/>
      <c r="CX226" s="62"/>
      <c r="CY226" s="62"/>
      <c r="CZ226" s="62"/>
      <c r="DA226" s="62"/>
      <c r="DG226" s="62"/>
      <c r="DH226" s="62"/>
      <c r="DI226" s="62"/>
      <c r="DJ226" s="62"/>
      <c r="DK226" s="62"/>
    </row>
    <row r="227" spans="1:115" ht="21.75" customHeight="1" x14ac:dyDescent="0.25">
      <c r="A227" s="61" t="s">
        <v>508</v>
      </c>
      <c r="B227" s="62">
        <v>83</v>
      </c>
      <c r="C227" s="62">
        <v>14</v>
      </c>
      <c r="D227" s="71">
        <v>509559</v>
      </c>
      <c r="E227" s="71">
        <v>6193774</v>
      </c>
      <c r="F227" s="62" t="s">
        <v>509</v>
      </c>
      <c r="G227" s="62" t="s">
        <v>510</v>
      </c>
      <c r="H227" s="62" t="s">
        <v>30</v>
      </c>
      <c r="I227" s="62"/>
      <c r="J227" s="62"/>
      <c r="K227" s="62"/>
      <c r="L227" s="62" t="s">
        <v>1035</v>
      </c>
      <c r="M227" s="62" t="s">
        <v>1047</v>
      </c>
      <c r="N227" s="62"/>
      <c r="O227" s="65">
        <v>25.21306948932784</v>
      </c>
      <c r="P227" s="65">
        <v>5.6691104918140063</v>
      </c>
      <c r="Q227" s="122">
        <v>0.13595601397117596</v>
      </c>
      <c r="R227" s="141"/>
      <c r="S227" s="76">
        <v>0.51208864945687638</v>
      </c>
      <c r="T227" s="76"/>
      <c r="U227" s="71">
        <v>1900</v>
      </c>
      <c r="V227" s="65">
        <v>2.0985427295735612</v>
      </c>
      <c r="W227" s="65"/>
      <c r="X227" s="65">
        <v>4.1194070444450226</v>
      </c>
      <c r="AA227" s="83"/>
      <c r="AB227" s="63">
        <v>49.46</v>
      </c>
      <c r="AC227" s="63">
        <v>2.6150000000000002</v>
      </c>
      <c r="AD227" s="63">
        <v>17.77</v>
      </c>
      <c r="AE227" s="63">
        <v>3.78</v>
      </c>
      <c r="AF227" s="63"/>
      <c r="AG227" s="63">
        <v>8.1000000000000003E-2</v>
      </c>
      <c r="AH227" s="63">
        <v>2.73</v>
      </c>
      <c r="AI227" s="63">
        <v>16.89</v>
      </c>
      <c r="AJ227" s="63">
        <v>3.07</v>
      </c>
      <c r="AK227" s="63">
        <v>0.85</v>
      </c>
      <c r="AL227" s="63">
        <v>0.31</v>
      </c>
      <c r="AM227" s="63">
        <v>2.48</v>
      </c>
      <c r="AN227" s="63"/>
      <c r="AO227" s="63"/>
      <c r="AP227" s="63">
        <v>840</v>
      </c>
      <c r="AQ227" s="63">
        <v>260</v>
      </c>
      <c r="AR227" s="63">
        <v>64</v>
      </c>
      <c r="AS227" s="63">
        <v>46</v>
      </c>
      <c r="AT227" s="63">
        <v>309</v>
      </c>
      <c r="AU227" s="63">
        <v>40</v>
      </c>
      <c r="AV227" s="63" t="s">
        <v>23</v>
      </c>
      <c r="AW227" s="63">
        <v>70</v>
      </c>
      <c r="AX227" s="63" t="s">
        <v>511</v>
      </c>
      <c r="AY227" s="63" t="s">
        <v>12</v>
      </c>
      <c r="AZ227" s="63"/>
      <c r="BA227" s="63">
        <v>9</v>
      </c>
      <c r="BB227" s="63">
        <v>0.5</v>
      </c>
      <c r="BC227" s="63">
        <v>444</v>
      </c>
      <c r="BD227" s="63">
        <v>435</v>
      </c>
      <c r="BE227" s="63">
        <v>0.2</v>
      </c>
      <c r="BF227" s="63">
        <v>21</v>
      </c>
      <c r="BG227" s="63">
        <v>2.2999999999999998</v>
      </c>
      <c r="BH227" s="63">
        <v>27</v>
      </c>
      <c r="BI227" s="63">
        <v>4.2</v>
      </c>
      <c r="BJ227" s="63">
        <v>144</v>
      </c>
      <c r="BK227" s="63">
        <v>34</v>
      </c>
      <c r="BL227" s="63">
        <v>2.1</v>
      </c>
      <c r="BM227" s="63">
        <v>1.1000000000000001</v>
      </c>
      <c r="BN227" s="63">
        <v>22.5</v>
      </c>
      <c r="BO227" s="63">
        <v>51.9</v>
      </c>
      <c r="BP227" s="63">
        <v>6.35</v>
      </c>
      <c r="BQ227" s="63">
        <v>27</v>
      </c>
      <c r="BR227" s="63">
        <v>6.6</v>
      </c>
      <c r="BS227" s="63">
        <v>2.29</v>
      </c>
      <c r="BT227" s="63">
        <v>6.5</v>
      </c>
      <c r="BU227" s="63">
        <v>1</v>
      </c>
      <c r="BV227" s="63">
        <v>6.1</v>
      </c>
      <c r="BW227" s="63">
        <v>1.2</v>
      </c>
      <c r="BX227" s="63">
        <v>3.6</v>
      </c>
      <c r="BY227" s="63">
        <v>0.51</v>
      </c>
      <c r="BZ227" s="63">
        <v>3.1</v>
      </c>
      <c r="CA227" s="63">
        <v>0.45</v>
      </c>
      <c r="CB227" s="63"/>
      <c r="CC227" s="63"/>
      <c r="CD227" s="63">
        <v>12</v>
      </c>
      <c r="CE227" s="63" t="s">
        <v>14</v>
      </c>
      <c r="CF227" s="63" t="s">
        <v>14</v>
      </c>
      <c r="CG227" s="63">
        <v>2</v>
      </c>
      <c r="CH227" s="63" t="s">
        <v>13</v>
      </c>
      <c r="CI227" s="63" t="s">
        <v>23</v>
      </c>
      <c r="CJ227" s="63">
        <v>1</v>
      </c>
      <c r="CN227" s="60">
        <v>2007</v>
      </c>
      <c r="CT227" s="62"/>
      <c r="CU227" s="62"/>
      <c r="CV227" s="62"/>
      <c r="CW227" s="62"/>
      <c r="CX227" s="62"/>
      <c r="CY227" s="62"/>
      <c r="CZ227" s="62"/>
      <c r="DA227" s="62"/>
      <c r="DB227" s="62"/>
      <c r="DG227" s="62"/>
      <c r="DH227" s="62"/>
      <c r="DI227" s="62"/>
      <c r="DJ227" s="62"/>
      <c r="DK227" s="62"/>
    </row>
    <row r="228" spans="1:115" ht="21.75" customHeight="1" x14ac:dyDescent="0.25">
      <c r="A228" s="61" t="s">
        <v>512</v>
      </c>
      <c r="B228" s="62">
        <v>83</v>
      </c>
      <c r="C228" s="62">
        <v>14</v>
      </c>
      <c r="D228" s="71">
        <v>481102</v>
      </c>
      <c r="E228" s="71">
        <v>6200749</v>
      </c>
      <c r="F228" s="62" t="s">
        <v>509</v>
      </c>
      <c r="G228" s="62" t="s">
        <v>513</v>
      </c>
      <c r="H228" s="62" t="s">
        <v>9</v>
      </c>
      <c r="I228" s="62" t="s">
        <v>10</v>
      </c>
      <c r="J228" s="62"/>
      <c r="K228" s="62"/>
      <c r="L228" s="62"/>
      <c r="M228" s="62" t="s">
        <v>514</v>
      </c>
      <c r="N228" s="62"/>
      <c r="O228" s="65">
        <v>159.01905531791954</v>
      </c>
      <c r="P228" s="65">
        <v>33.897970532473373</v>
      </c>
      <c r="Q228" s="122">
        <v>0.12886080316546208</v>
      </c>
      <c r="R228" s="141"/>
      <c r="S228" s="76">
        <v>0.51208707332041181</v>
      </c>
      <c r="T228" s="76"/>
      <c r="U228" s="71">
        <v>1860</v>
      </c>
      <c r="V228" s="65">
        <v>1.9269434561209278</v>
      </c>
      <c r="W228" s="65"/>
      <c r="X228" s="65">
        <v>5.4747011404043811</v>
      </c>
      <c r="AA228" s="8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T228" s="62"/>
      <c r="CU228" s="62"/>
      <c r="CV228" s="62"/>
      <c r="CW228" s="62"/>
      <c r="CX228" s="62"/>
      <c r="CY228" s="62"/>
      <c r="CZ228" s="62"/>
      <c r="DA228" s="62"/>
      <c r="DB228" s="62"/>
      <c r="DG228" s="62"/>
      <c r="DH228" s="62"/>
      <c r="DI228" s="62"/>
      <c r="DJ228" s="62"/>
      <c r="DK228" s="62"/>
    </row>
    <row r="229" spans="1:115" ht="21.75" customHeight="1" x14ac:dyDescent="0.25">
      <c r="A229" s="82" t="s">
        <v>515</v>
      </c>
      <c r="B229" s="62">
        <v>83</v>
      </c>
      <c r="C229" s="62">
        <v>14</v>
      </c>
      <c r="D229" s="83">
        <v>521114</v>
      </c>
      <c r="E229" s="83">
        <v>6327271</v>
      </c>
      <c r="F229" s="62" t="s">
        <v>420</v>
      </c>
      <c r="G229" s="60" t="s">
        <v>516</v>
      </c>
      <c r="H229" s="60" t="s">
        <v>30</v>
      </c>
      <c r="M229" s="60" t="s">
        <v>1152</v>
      </c>
      <c r="N229" s="60"/>
      <c r="O229" s="63">
        <v>31.532377151097172</v>
      </c>
      <c r="P229" s="63">
        <v>4.545743940320377</v>
      </c>
      <c r="Q229" s="124">
        <v>8.7168079673520929E-2</v>
      </c>
      <c r="S229" s="125">
        <v>0.51138330563657619</v>
      </c>
      <c r="T229" s="137">
        <v>5.0770603357453211E-6</v>
      </c>
      <c r="U229" s="83">
        <v>1900</v>
      </c>
      <c r="V229" s="128">
        <v>2.1356550736717925</v>
      </c>
      <c r="X229" s="142">
        <v>2.2999999999999998</v>
      </c>
      <c r="Y229" s="62" t="s">
        <v>1026</v>
      </c>
      <c r="Z229" s="83">
        <v>2009</v>
      </c>
      <c r="AA229" s="62" t="s">
        <v>1097</v>
      </c>
      <c r="AB229" s="65">
        <v>69.010000000000005</v>
      </c>
      <c r="AC229" s="65">
        <v>0.41599999999999998</v>
      </c>
      <c r="AD229" s="65">
        <v>15.18</v>
      </c>
      <c r="AE229" s="65">
        <v>3.05</v>
      </c>
      <c r="AF229" s="63"/>
      <c r="AG229" s="65">
        <v>0.04</v>
      </c>
      <c r="AH229" s="65">
        <v>1.0900000000000001</v>
      </c>
      <c r="AI229" s="65">
        <v>2.5499999999999998</v>
      </c>
      <c r="AJ229" s="65">
        <v>4.03</v>
      </c>
      <c r="AK229" s="65">
        <v>3.28</v>
      </c>
      <c r="AL229" s="65">
        <v>0.2</v>
      </c>
      <c r="AM229" s="65">
        <v>0.4</v>
      </c>
      <c r="AN229" s="63"/>
      <c r="AO229" s="63"/>
      <c r="AP229" s="65" t="s">
        <v>527</v>
      </c>
      <c r="AQ229" s="65" t="s">
        <v>527</v>
      </c>
      <c r="AR229" s="65">
        <v>4</v>
      </c>
      <c r="AS229" s="63">
        <v>4</v>
      </c>
      <c r="AT229" s="63">
        <v>41</v>
      </c>
      <c r="AU229" s="63">
        <v>20</v>
      </c>
      <c r="AV229" s="63">
        <v>14</v>
      </c>
      <c r="AW229" s="63">
        <v>50</v>
      </c>
      <c r="AX229" s="63">
        <v>2.1</v>
      </c>
      <c r="AY229" s="65" t="s">
        <v>12</v>
      </c>
      <c r="AZ229" s="63"/>
      <c r="BA229" s="63">
        <v>78</v>
      </c>
      <c r="BB229" s="63">
        <v>1.5</v>
      </c>
      <c r="BC229" s="63">
        <v>1098</v>
      </c>
      <c r="BD229" s="63">
        <v>757</v>
      </c>
      <c r="BE229" s="63">
        <v>0.38</v>
      </c>
      <c r="BF229" s="63">
        <v>19</v>
      </c>
      <c r="BG229" s="63">
        <v>0.36</v>
      </c>
      <c r="BH229" s="63">
        <v>6.4</v>
      </c>
      <c r="BI229" s="63">
        <v>4.8</v>
      </c>
      <c r="BJ229" s="63">
        <v>178</v>
      </c>
      <c r="BK229" s="63">
        <v>6.8</v>
      </c>
      <c r="BL229" s="63">
        <v>9.9</v>
      </c>
      <c r="BM229" s="63">
        <v>4.71</v>
      </c>
      <c r="BN229" s="65">
        <v>44.7</v>
      </c>
      <c r="BO229" s="65">
        <v>86.6</v>
      </c>
      <c r="BP229" s="65">
        <v>9.85</v>
      </c>
      <c r="BQ229" s="65">
        <v>28.2</v>
      </c>
      <c r="BR229" s="65">
        <v>4.43</v>
      </c>
      <c r="BS229" s="65">
        <v>1.0900000000000001</v>
      </c>
      <c r="BT229" s="65">
        <v>2.48</v>
      </c>
      <c r="BU229" s="65">
        <v>0.31</v>
      </c>
      <c r="BV229" s="65">
        <v>1.5</v>
      </c>
      <c r="BW229" s="65">
        <v>0.24</v>
      </c>
      <c r="BX229" s="65">
        <v>0.59</v>
      </c>
      <c r="BY229" s="65">
        <v>7.5999999999999998E-2</v>
      </c>
      <c r="BZ229" s="65">
        <v>0.47</v>
      </c>
      <c r="CA229" s="65">
        <v>6.5000000000000002E-2</v>
      </c>
      <c r="CB229" s="63"/>
      <c r="CC229" s="65" t="s">
        <v>476</v>
      </c>
      <c r="CD229" s="65" t="s">
        <v>13</v>
      </c>
      <c r="CE229" s="65">
        <v>0.4</v>
      </c>
      <c r="CF229" s="65" t="s">
        <v>14</v>
      </c>
      <c r="CG229" s="63">
        <v>2</v>
      </c>
      <c r="CH229" s="65" t="s">
        <v>14</v>
      </c>
      <c r="CI229" s="65" t="s">
        <v>23</v>
      </c>
      <c r="CJ229" s="65">
        <v>0.8</v>
      </c>
      <c r="CK229" s="60" t="s">
        <v>19</v>
      </c>
      <c r="CL229" s="60" t="s">
        <v>1097</v>
      </c>
      <c r="CM229" s="60" t="s">
        <v>33</v>
      </c>
      <c r="CN229" s="60">
        <v>2009</v>
      </c>
      <c r="CO229" s="60" t="s">
        <v>33</v>
      </c>
      <c r="CP229" s="60">
        <v>2009</v>
      </c>
      <c r="CQ229" s="77" t="s">
        <v>1243</v>
      </c>
      <c r="CS229" s="60" t="s">
        <v>1097</v>
      </c>
      <c r="DG229" s="62"/>
      <c r="DH229" s="62"/>
      <c r="DI229" s="62"/>
      <c r="DJ229" s="62"/>
      <c r="DK229" s="62"/>
    </row>
    <row r="230" spans="1:115" ht="21.75" customHeight="1" x14ac:dyDescent="0.25">
      <c r="A230" s="61" t="s">
        <v>517</v>
      </c>
      <c r="B230" s="60">
        <v>83</v>
      </c>
      <c r="C230" s="62">
        <v>14</v>
      </c>
      <c r="D230" s="71">
        <v>384093</v>
      </c>
      <c r="E230" s="71">
        <v>6107439</v>
      </c>
      <c r="F230" s="68" t="s">
        <v>518</v>
      </c>
      <c r="G230" s="67" t="s">
        <v>1308</v>
      </c>
      <c r="H230" s="60" t="s">
        <v>30</v>
      </c>
      <c r="L230" s="68" t="s">
        <v>519</v>
      </c>
      <c r="M230" s="67" t="s">
        <v>520</v>
      </c>
      <c r="N230" s="67" t="s">
        <v>521</v>
      </c>
      <c r="O230" s="67">
        <v>3.68</v>
      </c>
      <c r="P230" s="67">
        <v>1.02</v>
      </c>
      <c r="Q230" s="122">
        <v>0.16734399999999999</v>
      </c>
      <c r="R230" s="68"/>
      <c r="S230" s="76">
        <v>0.51239599999999996</v>
      </c>
      <c r="T230" s="76">
        <v>9.0000000000000002E-6</v>
      </c>
      <c r="U230" s="71">
        <v>1855</v>
      </c>
      <c r="V230" s="68" t="s">
        <v>18</v>
      </c>
      <c r="W230" s="68"/>
      <c r="X230" s="65">
        <v>2.27</v>
      </c>
      <c r="Y230" s="68"/>
      <c r="Z230" s="68"/>
      <c r="AA230" s="68"/>
      <c r="AB230" s="65">
        <v>48.7</v>
      </c>
      <c r="AC230" s="65">
        <v>0.4</v>
      </c>
      <c r="AD230" s="65">
        <v>20.53</v>
      </c>
      <c r="AE230" s="65"/>
      <c r="AF230" s="65">
        <v>9.9518985999999998</v>
      </c>
      <c r="AG230" s="65">
        <v>0.22</v>
      </c>
      <c r="AH230" s="65">
        <v>4.28</v>
      </c>
      <c r="AI230" s="65">
        <v>9.34</v>
      </c>
      <c r="AJ230" s="65">
        <v>3.48</v>
      </c>
      <c r="AK230" s="65">
        <v>0.67</v>
      </c>
      <c r="AL230" s="65">
        <v>0.12</v>
      </c>
      <c r="AM230" s="65">
        <v>2.08</v>
      </c>
      <c r="AN230" s="63"/>
      <c r="AO230" s="65"/>
      <c r="AP230" s="65">
        <v>12</v>
      </c>
      <c r="AQ230" s="65">
        <v>10</v>
      </c>
      <c r="AR230" s="63"/>
      <c r="AS230" s="65">
        <v>47.43</v>
      </c>
      <c r="AT230" s="65">
        <v>291.26</v>
      </c>
      <c r="AU230" s="63"/>
      <c r="AV230" s="65">
        <v>2.0499999999999998</v>
      </c>
      <c r="AW230" s="63"/>
      <c r="AX230" s="65">
        <v>0.22</v>
      </c>
      <c r="AY230" s="63"/>
      <c r="AZ230" s="63"/>
      <c r="BA230" s="65">
        <v>26.84</v>
      </c>
      <c r="BB230" s="65">
        <v>1.67</v>
      </c>
      <c r="BC230" s="65">
        <v>327.27999999999997</v>
      </c>
      <c r="BD230" s="65">
        <v>215.07</v>
      </c>
      <c r="BE230" s="65">
        <v>0.17</v>
      </c>
      <c r="BF230" s="65"/>
      <c r="BG230" s="65">
        <v>0.59</v>
      </c>
      <c r="BH230" s="65">
        <v>0.81</v>
      </c>
      <c r="BI230" s="65">
        <v>0.36</v>
      </c>
      <c r="BJ230" s="65">
        <v>14.44308</v>
      </c>
      <c r="BK230" s="65">
        <v>9.14</v>
      </c>
      <c r="BL230" s="65">
        <v>0.56000000000000005</v>
      </c>
      <c r="BM230" s="65">
        <v>0.24</v>
      </c>
      <c r="BN230" s="65">
        <v>2.83</v>
      </c>
      <c r="BO230" s="65">
        <v>6.08</v>
      </c>
      <c r="BP230" s="65">
        <v>0.86</v>
      </c>
      <c r="BQ230" s="65">
        <v>3.83</v>
      </c>
      <c r="BR230" s="65">
        <v>1.07</v>
      </c>
      <c r="BS230" s="65">
        <v>0.47</v>
      </c>
      <c r="BT230" s="65">
        <v>1.24</v>
      </c>
      <c r="BU230" s="65">
        <v>0.23</v>
      </c>
      <c r="BV230" s="65">
        <v>1.64</v>
      </c>
      <c r="BW230" s="65">
        <v>0.36</v>
      </c>
      <c r="BX230" s="65">
        <v>1.04</v>
      </c>
      <c r="BY230" s="65">
        <v>0.17</v>
      </c>
      <c r="BZ230" s="65">
        <v>1.17</v>
      </c>
      <c r="CA230" s="65">
        <v>0.17</v>
      </c>
      <c r="CB230" s="63"/>
      <c r="CC230" s="63"/>
      <c r="CD230" s="63"/>
      <c r="CE230" s="63"/>
      <c r="CF230" s="63"/>
      <c r="CG230" s="63"/>
      <c r="CH230" s="63"/>
      <c r="CI230" s="63"/>
      <c r="CJ230" s="63"/>
      <c r="CM230" s="67" t="s">
        <v>439</v>
      </c>
      <c r="CN230" s="68">
        <v>1993</v>
      </c>
      <c r="CO230" s="69" t="s">
        <v>1063</v>
      </c>
      <c r="CP230" s="68">
        <v>1995</v>
      </c>
      <c r="CS230" s="68" t="s">
        <v>1108</v>
      </c>
      <c r="CW230" s="62"/>
      <c r="CX230" s="62"/>
      <c r="CY230" s="62"/>
      <c r="CZ230" s="62"/>
      <c r="DA230" s="62"/>
      <c r="DB230" s="62"/>
      <c r="DC230" s="62"/>
      <c r="DD230" s="62"/>
      <c r="DE230" s="62"/>
      <c r="DF230" s="62"/>
      <c r="DG230" s="62"/>
      <c r="DH230" s="62"/>
      <c r="DI230" s="62"/>
      <c r="DJ230" s="62"/>
      <c r="DK230" s="62"/>
    </row>
    <row r="231" spans="1:115" ht="21.75" customHeight="1" x14ac:dyDescent="0.25">
      <c r="A231" s="61" t="s">
        <v>522</v>
      </c>
      <c r="B231" s="60">
        <v>83</v>
      </c>
      <c r="C231" s="62">
        <v>14</v>
      </c>
      <c r="D231" s="71">
        <v>370529</v>
      </c>
      <c r="E231" s="71">
        <v>6114630</v>
      </c>
      <c r="F231" s="78" t="s">
        <v>518</v>
      </c>
      <c r="G231" s="78" t="s">
        <v>523</v>
      </c>
      <c r="H231" s="60" t="s">
        <v>30</v>
      </c>
      <c r="L231" s="78" t="s">
        <v>524</v>
      </c>
      <c r="M231" s="62" t="s">
        <v>524</v>
      </c>
      <c r="N231" s="78" t="s">
        <v>525</v>
      </c>
      <c r="O231" s="62">
        <v>9.58</v>
      </c>
      <c r="P231" s="62">
        <v>2.35</v>
      </c>
      <c r="Q231" s="130">
        <v>0.148169</v>
      </c>
      <c r="R231" s="78"/>
      <c r="S231" s="131">
        <v>0.51224499999999995</v>
      </c>
      <c r="T231" s="131">
        <v>9.0000000000000002E-6</v>
      </c>
      <c r="U231" s="129">
        <v>1855</v>
      </c>
      <c r="V231" s="78" t="s">
        <v>18</v>
      </c>
      <c r="W231" s="78"/>
      <c r="X231" s="86">
        <v>3.91</v>
      </c>
      <c r="Y231" s="78"/>
      <c r="Z231" s="78"/>
      <c r="AA231" s="78"/>
      <c r="AB231" s="65">
        <v>75.88</v>
      </c>
      <c r="AC231" s="65">
        <v>0.21</v>
      </c>
      <c r="AD231" s="65">
        <v>9.8800000000000008</v>
      </c>
      <c r="AE231" s="65"/>
      <c r="AF231" s="65">
        <v>5.9386799999999997</v>
      </c>
      <c r="AG231" s="65">
        <v>4.7E-2</v>
      </c>
      <c r="AH231" s="65">
        <v>2.2200000000000002</v>
      </c>
      <c r="AI231" s="65">
        <v>0.06</v>
      </c>
      <c r="AJ231" s="65">
        <v>7.0000000000000007E-2</v>
      </c>
      <c r="AK231" s="65">
        <v>1.82</v>
      </c>
      <c r="AL231" s="65" t="s">
        <v>526</v>
      </c>
      <c r="AM231" s="65">
        <v>3.07</v>
      </c>
      <c r="AN231" s="63"/>
      <c r="AO231" s="65"/>
      <c r="AP231" s="65" t="s">
        <v>527</v>
      </c>
      <c r="AQ231" s="65" t="s">
        <v>527</v>
      </c>
      <c r="AR231" s="63"/>
      <c r="AS231" s="65">
        <v>11</v>
      </c>
      <c r="AT231" s="65">
        <v>8</v>
      </c>
      <c r="AU231" s="63"/>
      <c r="AV231" s="65" t="s">
        <v>23</v>
      </c>
      <c r="AW231" s="63"/>
      <c r="AX231" s="65" t="s">
        <v>511</v>
      </c>
      <c r="AY231" s="63"/>
      <c r="AZ231" s="63"/>
      <c r="BA231" s="65">
        <v>22</v>
      </c>
      <c r="BB231" s="65" t="s">
        <v>14</v>
      </c>
      <c r="BC231" s="65">
        <v>394</v>
      </c>
      <c r="BD231" s="65">
        <v>8</v>
      </c>
      <c r="BE231" s="65">
        <v>0.1</v>
      </c>
      <c r="BF231" s="65"/>
      <c r="BG231" s="65">
        <v>0.2</v>
      </c>
      <c r="BH231" s="65">
        <v>3</v>
      </c>
      <c r="BI231" s="65">
        <v>3.1</v>
      </c>
      <c r="BJ231" s="65">
        <v>95</v>
      </c>
      <c r="BK231" s="65">
        <v>16</v>
      </c>
      <c r="BL231" s="65">
        <v>1.5</v>
      </c>
      <c r="BM231" s="65">
        <v>0.4</v>
      </c>
      <c r="BN231" s="65">
        <v>9.8000000000000007</v>
      </c>
      <c r="BO231" s="65">
        <v>22.4</v>
      </c>
      <c r="BP231" s="65">
        <v>3.2</v>
      </c>
      <c r="BQ231" s="65">
        <v>13.3</v>
      </c>
      <c r="BR231" s="65">
        <v>3.3</v>
      </c>
      <c r="BS231" s="65">
        <v>0.43</v>
      </c>
      <c r="BT231" s="65">
        <v>3.5</v>
      </c>
      <c r="BU231" s="65">
        <v>0.6</v>
      </c>
      <c r="BV231" s="65">
        <v>3.4</v>
      </c>
      <c r="BW231" s="65">
        <v>0.8</v>
      </c>
      <c r="BX231" s="65">
        <v>2.5</v>
      </c>
      <c r="BY231" s="65">
        <v>0.43</v>
      </c>
      <c r="BZ231" s="65">
        <v>3</v>
      </c>
      <c r="CA231" s="65">
        <v>0.47</v>
      </c>
      <c r="CB231" s="63"/>
      <c r="CC231" s="63"/>
      <c r="CD231" s="63"/>
      <c r="CE231" s="63"/>
      <c r="CF231" s="63"/>
      <c r="CG231" s="63"/>
      <c r="CH231" s="63"/>
      <c r="CI231" s="63"/>
      <c r="CJ231" s="63"/>
      <c r="CM231" s="67" t="s">
        <v>33</v>
      </c>
      <c r="CN231" s="68">
        <v>2008</v>
      </c>
      <c r="CO231" s="67" t="s">
        <v>33</v>
      </c>
      <c r="CP231" s="68">
        <v>2008</v>
      </c>
      <c r="CS231" s="68" t="s">
        <v>1108</v>
      </c>
      <c r="CW231" s="62"/>
      <c r="CX231" s="62"/>
      <c r="CY231" s="62"/>
      <c r="CZ231" s="62"/>
      <c r="DA231" s="62"/>
      <c r="DB231" s="62"/>
      <c r="DC231" s="62"/>
      <c r="DD231" s="62"/>
      <c r="DE231" s="62"/>
      <c r="DF231" s="62"/>
      <c r="DG231" s="62"/>
      <c r="DH231" s="62"/>
      <c r="DI231" s="62"/>
      <c r="DJ231" s="62"/>
      <c r="DK231" s="62"/>
    </row>
    <row r="232" spans="1:115" ht="21.75" customHeight="1" x14ac:dyDescent="0.25">
      <c r="A232" s="61" t="s">
        <v>528</v>
      </c>
      <c r="B232" s="60">
        <v>83</v>
      </c>
      <c r="C232" s="62">
        <v>14</v>
      </c>
      <c r="D232" s="71">
        <v>366461</v>
      </c>
      <c r="E232" s="71">
        <v>6112369</v>
      </c>
      <c r="F232" s="78" t="s">
        <v>518</v>
      </c>
      <c r="G232" s="78" t="s">
        <v>529</v>
      </c>
      <c r="H232" s="60" t="s">
        <v>30</v>
      </c>
      <c r="L232" s="78" t="s">
        <v>524</v>
      </c>
      <c r="M232" s="62" t="s">
        <v>524</v>
      </c>
      <c r="N232" s="78" t="s">
        <v>530</v>
      </c>
      <c r="O232" s="62">
        <v>8.89</v>
      </c>
      <c r="P232" s="62">
        <v>2.62</v>
      </c>
      <c r="Q232" s="130">
        <v>0.17823800000000001</v>
      </c>
      <c r="R232" s="78"/>
      <c r="S232" s="131">
        <v>0.51258800000000004</v>
      </c>
      <c r="T232" s="131">
        <v>6.9999999999999999E-6</v>
      </c>
      <c r="U232" s="129">
        <v>1855</v>
      </c>
      <c r="V232" s="78" t="s">
        <v>18</v>
      </c>
      <c r="W232" s="78"/>
      <c r="X232" s="86">
        <v>3.44</v>
      </c>
      <c r="Y232" s="78"/>
      <c r="Z232" s="78"/>
      <c r="AA232" s="78"/>
      <c r="AB232" s="65">
        <v>71.959999999999994</v>
      </c>
      <c r="AC232" s="65">
        <v>0.20899999999999999</v>
      </c>
      <c r="AD232" s="65">
        <v>10.76</v>
      </c>
      <c r="AE232" s="65"/>
      <c r="AF232" s="65">
        <v>3.2302819999999999</v>
      </c>
      <c r="AG232" s="65">
        <v>7.4999999999999997E-2</v>
      </c>
      <c r="AH232" s="65">
        <v>0.96</v>
      </c>
      <c r="AI232" s="65">
        <v>5.26</v>
      </c>
      <c r="AJ232" s="65">
        <v>1.54</v>
      </c>
      <c r="AK232" s="65">
        <v>3.42</v>
      </c>
      <c r="AL232" s="65">
        <v>0.06</v>
      </c>
      <c r="AM232" s="65">
        <v>0.97</v>
      </c>
      <c r="AN232" s="63"/>
      <c r="AO232" s="65"/>
      <c r="AP232" s="65" t="s">
        <v>527</v>
      </c>
      <c r="AQ232" s="65" t="s">
        <v>527</v>
      </c>
      <c r="AR232" s="63"/>
      <c r="AS232" s="65">
        <v>10</v>
      </c>
      <c r="AT232" s="65">
        <v>16</v>
      </c>
      <c r="AU232" s="63"/>
      <c r="AV232" s="65">
        <v>12</v>
      </c>
      <c r="AW232" s="63"/>
      <c r="AX232" s="65">
        <v>0.5</v>
      </c>
      <c r="AY232" s="63"/>
      <c r="AZ232" s="63"/>
      <c r="BA232" s="65">
        <v>44</v>
      </c>
      <c r="BB232" s="65">
        <v>0.9</v>
      </c>
      <c r="BC232" s="65">
        <v>449</v>
      </c>
      <c r="BD232" s="65">
        <v>60</v>
      </c>
      <c r="BE232" s="65">
        <v>0.4</v>
      </c>
      <c r="BF232" s="65"/>
      <c r="BG232" s="65">
        <v>0.1</v>
      </c>
      <c r="BH232" s="65">
        <v>3</v>
      </c>
      <c r="BI232" s="65">
        <v>2.6</v>
      </c>
      <c r="BJ232" s="65">
        <v>82</v>
      </c>
      <c r="BK232" s="65">
        <v>23</v>
      </c>
      <c r="BL232" s="65">
        <v>0.9</v>
      </c>
      <c r="BM232" s="65">
        <v>0.9</v>
      </c>
      <c r="BN232" s="65">
        <v>5.6</v>
      </c>
      <c r="BO232" s="65">
        <v>13</v>
      </c>
      <c r="BP232" s="65">
        <v>2.02</v>
      </c>
      <c r="BQ232" s="65">
        <v>9.3000000000000007</v>
      </c>
      <c r="BR232" s="65">
        <v>2.6</v>
      </c>
      <c r="BS232" s="65">
        <v>0.73</v>
      </c>
      <c r="BT232" s="65">
        <v>3.4</v>
      </c>
      <c r="BU232" s="65">
        <v>0.6</v>
      </c>
      <c r="BV232" s="65">
        <v>4.0999999999999996</v>
      </c>
      <c r="BW232" s="65">
        <v>0.9</v>
      </c>
      <c r="BX232" s="65">
        <v>3</v>
      </c>
      <c r="BY232" s="65">
        <v>0.46</v>
      </c>
      <c r="BZ232" s="65">
        <v>3</v>
      </c>
      <c r="CA232" s="65">
        <v>0.47</v>
      </c>
      <c r="CB232" s="63"/>
      <c r="CC232" s="63"/>
      <c r="CD232" s="63"/>
      <c r="CE232" s="63"/>
      <c r="CF232" s="63"/>
      <c r="CG232" s="63"/>
      <c r="CH232" s="63"/>
      <c r="CI232" s="63"/>
      <c r="CJ232" s="63"/>
      <c r="CM232" s="67" t="s">
        <v>33</v>
      </c>
      <c r="CN232" s="68">
        <v>2008</v>
      </c>
      <c r="CO232" s="67" t="s">
        <v>33</v>
      </c>
      <c r="CP232" s="68">
        <v>2008</v>
      </c>
      <c r="CS232" s="68" t="s">
        <v>1108</v>
      </c>
      <c r="CW232" s="62"/>
      <c r="CX232" s="62"/>
      <c r="CY232" s="62"/>
      <c r="CZ232" s="62"/>
      <c r="DA232" s="62"/>
      <c r="DB232" s="62"/>
      <c r="DC232" s="62"/>
      <c r="DD232" s="62"/>
      <c r="DE232" s="62"/>
      <c r="DF232" s="62"/>
      <c r="DG232" s="62"/>
      <c r="DH232" s="62"/>
      <c r="DI232" s="62"/>
      <c r="DJ232" s="62"/>
      <c r="DK232" s="62"/>
    </row>
    <row r="233" spans="1:115" ht="21.75" customHeight="1" x14ac:dyDescent="0.25">
      <c r="A233" s="61" t="s">
        <v>531</v>
      </c>
      <c r="B233" s="60">
        <v>83</v>
      </c>
      <c r="C233" s="62">
        <v>14</v>
      </c>
      <c r="D233" s="71">
        <v>370529</v>
      </c>
      <c r="E233" s="71">
        <v>6114630</v>
      </c>
      <c r="F233" s="78" t="s">
        <v>518</v>
      </c>
      <c r="G233" s="78" t="s">
        <v>523</v>
      </c>
      <c r="H233" s="60" t="s">
        <v>30</v>
      </c>
      <c r="L233" s="78" t="s">
        <v>524</v>
      </c>
      <c r="M233" s="62" t="s">
        <v>524</v>
      </c>
      <c r="N233" s="78" t="s">
        <v>532</v>
      </c>
      <c r="O233" s="62">
        <v>8.39</v>
      </c>
      <c r="P233" s="62">
        <v>2.3199999999999998</v>
      </c>
      <c r="Q233" s="130">
        <v>0.16708799999999999</v>
      </c>
      <c r="R233" s="78"/>
      <c r="S233" s="131">
        <v>0.51244800000000001</v>
      </c>
      <c r="T233" s="131">
        <v>9.0000000000000002E-6</v>
      </c>
      <c r="U233" s="129">
        <v>1855</v>
      </c>
      <c r="V233" s="78" t="s">
        <v>18</v>
      </c>
      <c r="W233" s="78"/>
      <c r="X233" s="86">
        <v>3.37</v>
      </c>
      <c r="Y233" s="78"/>
      <c r="Z233" s="78"/>
      <c r="AA233" s="78"/>
      <c r="AB233" s="65">
        <v>65.19</v>
      </c>
      <c r="AC233" s="65">
        <v>0.26300000000000001</v>
      </c>
      <c r="AD233" s="65">
        <v>15.42</v>
      </c>
      <c r="AE233" s="65"/>
      <c r="AF233" s="65">
        <v>1.718618</v>
      </c>
      <c r="AG233" s="65">
        <v>0.02</v>
      </c>
      <c r="AH233" s="65">
        <v>4.9400000000000004</v>
      </c>
      <c r="AI233" s="65">
        <v>4.1399999999999997</v>
      </c>
      <c r="AJ233" s="65">
        <v>1.87</v>
      </c>
      <c r="AK233" s="65">
        <v>2.59</v>
      </c>
      <c r="AL233" s="65">
        <v>0.05</v>
      </c>
      <c r="AM233" s="65">
        <v>2.4900000000000002</v>
      </c>
      <c r="AN233" s="63"/>
      <c r="AO233" s="65"/>
      <c r="AP233" s="65" t="s">
        <v>527</v>
      </c>
      <c r="AQ233" s="65" t="s">
        <v>527</v>
      </c>
      <c r="AR233" s="63"/>
      <c r="AS233" s="65">
        <v>19</v>
      </c>
      <c r="AT233" s="65" t="s">
        <v>23</v>
      </c>
      <c r="AU233" s="63"/>
      <c r="AV233" s="65" t="s">
        <v>23</v>
      </c>
      <c r="AW233" s="63"/>
      <c r="AX233" s="65" t="s">
        <v>511</v>
      </c>
      <c r="AY233" s="63"/>
      <c r="AZ233" s="63"/>
      <c r="BA233" s="65">
        <v>43</v>
      </c>
      <c r="BB233" s="65">
        <v>2.2000000000000002</v>
      </c>
      <c r="BC233" s="65">
        <v>224</v>
      </c>
      <c r="BD233" s="65">
        <v>131</v>
      </c>
      <c r="BE233" s="65">
        <v>0.8</v>
      </c>
      <c r="BF233" s="65"/>
      <c r="BG233" s="65">
        <v>0.3</v>
      </c>
      <c r="BH233" s="65">
        <v>3</v>
      </c>
      <c r="BI233" s="65">
        <v>3.2</v>
      </c>
      <c r="BJ233" s="65">
        <v>94</v>
      </c>
      <c r="BK233" s="65">
        <v>14</v>
      </c>
      <c r="BL233" s="65">
        <v>1.4</v>
      </c>
      <c r="BM233" s="65">
        <v>1.4</v>
      </c>
      <c r="BN233" s="65">
        <v>7.9</v>
      </c>
      <c r="BO233" s="65">
        <v>18.100000000000001</v>
      </c>
      <c r="BP233" s="65">
        <v>2.58</v>
      </c>
      <c r="BQ233" s="65">
        <v>11.2</v>
      </c>
      <c r="BR233" s="65">
        <v>3</v>
      </c>
      <c r="BS233" s="65">
        <v>0.78</v>
      </c>
      <c r="BT233" s="65">
        <v>3.3</v>
      </c>
      <c r="BU233" s="65">
        <v>0.6</v>
      </c>
      <c r="BV233" s="65">
        <v>3.9</v>
      </c>
      <c r="BW233" s="65">
        <v>0.8</v>
      </c>
      <c r="BX233" s="65">
        <v>2.5</v>
      </c>
      <c r="BY233" s="65">
        <v>0.39</v>
      </c>
      <c r="BZ233" s="65">
        <v>2.6</v>
      </c>
      <c r="CA233" s="65">
        <v>0.4</v>
      </c>
      <c r="CB233" s="63"/>
      <c r="CC233" s="63"/>
      <c r="CD233" s="63"/>
      <c r="CE233" s="63"/>
      <c r="CF233" s="63"/>
      <c r="CG233" s="63"/>
      <c r="CH233" s="63"/>
      <c r="CI233" s="63"/>
      <c r="CJ233" s="63"/>
      <c r="CM233" s="67" t="s">
        <v>33</v>
      </c>
      <c r="CN233" s="68">
        <v>2008</v>
      </c>
      <c r="CO233" s="67" t="s">
        <v>33</v>
      </c>
      <c r="CP233" s="68">
        <v>2008</v>
      </c>
      <c r="CS233" s="68" t="s">
        <v>1108</v>
      </c>
      <c r="CW233" s="62"/>
      <c r="CX233" s="62"/>
      <c r="CY233" s="62"/>
      <c r="CZ233" s="62"/>
      <c r="DA233" s="62"/>
      <c r="DB233" s="62"/>
      <c r="DC233" s="62"/>
      <c r="DD233" s="62"/>
      <c r="DE233" s="62"/>
      <c r="DF233" s="62"/>
      <c r="DG233" s="62"/>
      <c r="DH233" s="62"/>
      <c r="DI233" s="62"/>
      <c r="DJ233" s="62"/>
      <c r="DK233" s="62"/>
    </row>
    <row r="234" spans="1:115" ht="21.75" customHeight="1" x14ac:dyDescent="0.25">
      <c r="A234" s="61" t="s">
        <v>533</v>
      </c>
      <c r="B234" s="60">
        <v>83</v>
      </c>
      <c r="C234" s="62">
        <v>14</v>
      </c>
      <c r="D234" s="71">
        <v>342994</v>
      </c>
      <c r="E234" s="71">
        <v>6093109</v>
      </c>
      <c r="F234" s="84" t="s">
        <v>482</v>
      </c>
      <c r="G234" s="67" t="s">
        <v>1309</v>
      </c>
      <c r="H234" s="60" t="s">
        <v>30</v>
      </c>
      <c r="L234" s="65" t="s">
        <v>534</v>
      </c>
      <c r="M234" s="67" t="s">
        <v>524</v>
      </c>
      <c r="N234" s="67" t="s">
        <v>1245</v>
      </c>
      <c r="O234" s="67">
        <v>30.6</v>
      </c>
      <c r="P234" s="67">
        <v>7.1</v>
      </c>
      <c r="Q234" s="122">
        <v>0.140324</v>
      </c>
      <c r="R234" s="65"/>
      <c r="S234" s="76">
        <v>0.512127</v>
      </c>
      <c r="T234" s="76">
        <v>6.0000000000000002E-6</v>
      </c>
      <c r="U234" s="71">
        <v>1840</v>
      </c>
      <c r="V234" s="65" t="s">
        <v>18</v>
      </c>
      <c r="W234" s="65"/>
      <c r="X234" s="65">
        <v>3.37</v>
      </c>
      <c r="Y234" s="65"/>
      <c r="Z234" s="65"/>
      <c r="AA234" s="65"/>
      <c r="AB234" s="65">
        <v>74.2</v>
      </c>
      <c r="AC234" s="65">
        <v>0.12</v>
      </c>
      <c r="AD234" s="65">
        <v>13.4</v>
      </c>
      <c r="AE234" s="65"/>
      <c r="AF234" s="65">
        <v>1.5476732</v>
      </c>
      <c r="AG234" s="65">
        <v>0.02</v>
      </c>
      <c r="AH234" s="65">
        <v>0.15</v>
      </c>
      <c r="AI234" s="65">
        <v>0.96</v>
      </c>
      <c r="AJ234" s="65">
        <v>3.62</v>
      </c>
      <c r="AK234" s="65">
        <v>4.92</v>
      </c>
      <c r="AL234" s="65">
        <v>0.01</v>
      </c>
      <c r="AM234" s="65">
        <v>1.3</v>
      </c>
      <c r="AN234" s="63"/>
      <c r="AO234" s="65"/>
      <c r="AP234" s="65">
        <v>6</v>
      </c>
      <c r="AQ234" s="65" t="s">
        <v>12</v>
      </c>
      <c r="AR234" s="63"/>
      <c r="AS234" s="65">
        <v>0.7</v>
      </c>
      <c r="AT234" s="65"/>
      <c r="AU234" s="63"/>
      <c r="AV234" s="65"/>
      <c r="AW234" s="63"/>
      <c r="AX234" s="65"/>
      <c r="AY234" s="63"/>
      <c r="AZ234" s="63"/>
      <c r="BA234" s="65">
        <v>85</v>
      </c>
      <c r="BB234" s="65">
        <v>1.3</v>
      </c>
      <c r="BC234" s="65">
        <v>1472</v>
      </c>
      <c r="BD234" s="65">
        <v>250</v>
      </c>
      <c r="BE234" s="65"/>
      <c r="BF234" s="65"/>
      <c r="BG234" s="65">
        <v>1.4</v>
      </c>
      <c r="BH234" s="65">
        <v>15</v>
      </c>
      <c r="BI234" s="65">
        <v>4.5</v>
      </c>
      <c r="BJ234" s="65">
        <v>157</v>
      </c>
      <c r="BK234" s="65">
        <v>9</v>
      </c>
      <c r="BL234" s="65">
        <v>5.2</v>
      </c>
      <c r="BM234" s="65">
        <v>3</v>
      </c>
      <c r="BN234" s="65">
        <v>20</v>
      </c>
      <c r="BO234" s="65">
        <v>46</v>
      </c>
      <c r="BP234" s="65"/>
      <c r="BQ234" s="65">
        <v>27</v>
      </c>
      <c r="BR234" s="65">
        <v>5.7</v>
      </c>
      <c r="BS234" s="65">
        <v>1.4</v>
      </c>
      <c r="BT234" s="65"/>
      <c r="BU234" s="65">
        <v>0.3</v>
      </c>
      <c r="BV234" s="65">
        <v>1.2</v>
      </c>
      <c r="BW234" s="65"/>
      <c r="BX234" s="65"/>
      <c r="BY234" s="65"/>
      <c r="BZ234" s="65">
        <v>0.14000000000000001</v>
      </c>
      <c r="CA234" s="65">
        <v>0.01</v>
      </c>
      <c r="CB234" s="63"/>
      <c r="CC234" s="63"/>
      <c r="CD234" s="63"/>
      <c r="CE234" s="63"/>
      <c r="CF234" s="63"/>
      <c r="CG234" s="63"/>
      <c r="CH234" s="63"/>
      <c r="CI234" s="63"/>
      <c r="CJ234" s="63"/>
      <c r="CM234" s="67" t="s">
        <v>439</v>
      </c>
      <c r="CN234" s="68">
        <v>1985</v>
      </c>
      <c r="CO234" s="69" t="s">
        <v>1063</v>
      </c>
      <c r="CP234" s="68">
        <v>1995</v>
      </c>
      <c r="CS234" s="68" t="s">
        <v>1108</v>
      </c>
      <c r="CW234" s="62"/>
      <c r="CX234" s="62"/>
      <c r="CY234" s="62"/>
      <c r="CZ234" s="62"/>
      <c r="DA234" s="62"/>
      <c r="DB234" s="62"/>
      <c r="DC234" s="62"/>
      <c r="DD234" s="62"/>
      <c r="DE234" s="62"/>
      <c r="DF234" s="62"/>
      <c r="DG234" s="62"/>
      <c r="DH234" s="62"/>
      <c r="DI234" s="62"/>
      <c r="DJ234" s="62"/>
      <c r="DK234" s="62"/>
    </row>
    <row r="235" spans="1:115" ht="21.75" customHeight="1" x14ac:dyDescent="0.25">
      <c r="A235" s="61" t="s">
        <v>535</v>
      </c>
      <c r="B235" s="60">
        <v>83</v>
      </c>
      <c r="C235" s="62">
        <v>14</v>
      </c>
      <c r="D235" s="71">
        <v>366415</v>
      </c>
      <c r="E235" s="71">
        <v>6112412</v>
      </c>
      <c r="F235" s="78" t="s">
        <v>518</v>
      </c>
      <c r="G235" s="78" t="s">
        <v>529</v>
      </c>
      <c r="H235" s="60" t="s">
        <v>30</v>
      </c>
      <c r="L235" s="78" t="s">
        <v>524</v>
      </c>
      <c r="M235" s="62" t="s">
        <v>524</v>
      </c>
      <c r="N235" s="78" t="s">
        <v>536</v>
      </c>
      <c r="O235" s="62">
        <v>10.88</v>
      </c>
      <c r="P235" s="62">
        <v>3.11</v>
      </c>
      <c r="Q235" s="130">
        <v>0.172925</v>
      </c>
      <c r="R235" s="78"/>
      <c r="S235" s="131">
        <v>0.512517</v>
      </c>
      <c r="T235" s="131">
        <v>6.9999999999999999E-6</v>
      </c>
      <c r="U235" s="129">
        <v>1855</v>
      </c>
      <c r="V235" s="78" t="s">
        <v>18</v>
      </c>
      <c r="W235" s="78"/>
      <c r="X235" s="65">
        <v>3.31</v>
      </c>
      <c r="Y235" s="78"/>
      <c r="Z235" s="78"/>
      <c r="AA235" s="78"/>
      <c r="AB235" s="65">
        <v>72.05</v>
      </c>
      <c r="AC235" s="65">
        <v>0.27300000000000002</v>
      </c>
      <c r="AD235" s="65">
        <v>12.48</v>
      </c>
      <c r="AE235" s="65"/>
      <c r="AF235" s="65">
        <v>4.0940900000000005</v>
      </c>
      <c r="AG235" s="65">
        <v>6.9000000000000006E-2</v>
      </c>
      <c r="AH235" s="65">
        <v>0.98</v>
      </c>
      <c r="AI235" s="65">
        <v>2.92</v>
      </c>
      <c r="AJ235" s="65">
        <v>4.01</v>
      </c>
      <c r="AK235" s="65">
        <v>1.07</v>
      </c>
      <c r="AL235" s="65">
        <v>7.0000000000000007E-2</v>
      </c>
      <c r="AM235" s="65">
        <v>1.1000000000000001</v>
      </c>
      <c r="AN235" s="63"/>
      <c r="AO235" s="65"/>
      <c r="AP235" s="65" t="s">
        <v>527</v>
      </c>
      <c r="AQ235" s="65" t="s">
        <v>527</v>
      </c>
      <c r="AR235" s="63"/>
      <c r="AS235" s="65">
        <v>15</v>
      </c>
      <c r="AT235" s="65">
        <v>24</v>
      </c>
      <c r="AU235" s="63"/>
      <c r="AV235" s="65" t="s">
        <v>23</v>
      </c>
      <c r="AW235" s="63"/>
      <c r="AX235" s="65" t="s">
        <v>511</v>
      </c>
      <c r="AY235" s="63"/>
      <c r="AZ235" s="63"/>
      <c r="BA235" s="65">
        <v>13</v>
      </c>
      <c r="BB235" s="65" t="s">
        <v>14</v>
      </c>
      <c r="BC235" s="65">
        <v>187</v>
      </c>
      <c r="BD235" s="65">
        <v>73</v>
      </c>
      <c r="BE235" s="65">
        <v>0.1</v>
      </c>
      <c r="BF235" s="65"/>
      <c r="BG235" s="65">
        <v>0.3</v>
      </c>
      <c r="BH235" s="65">
        <v>3</v>
      </c>
      <c r="BI235" s="65">
        <v>2.7</v>
      </c>
      <c r="BJ235" s="65">
        <v>81</v>
      </c>
      <c r="BK235" s="65">
        <v>22</v>
      </c>
      <c r="BL235" s="65">
        <v>1.2</v>
      </c>
      <c r="BM235" s="65">
        <v>0.7</v>
      </c>
      <c r="BN235" s="65">
        <v>7.5</v>
      </c>
      <c r="BO235" s="65">
        <v>18.5</v>
      </c>
      <c r="BP235" s="65">
        <v>2.77</v>
      </c>
      <c r="BQ235" s="65">
        <v>12.3</v>
      </c>
      <c r="BR235" s="65">
        <v>3.4</v>
      </c>
      <c r="BS235" s="65">
        <v>0.73</v>
      </c>
      <c r="BT235" s="65">
        <v>4.2</v>
      </c>
      <c r="BU235" s="65">
        <v>0.8</v>
      </c>
      <c r="BV235" s="65">
        <v>5.0999999999999996</v>
      </c>
      <c r="BW235" s="65">
        <v>1.1000000000000001</v>
      </c>
      <c r="BX235" s="65">
        <v>3.5</v>
      </c>
      <c r="BY235" s="65">
        <v>0.55000000000000004</v>
      </c>
      <c r="BZ235" s="65">
        <v>3.6</v>
      </c>
      <c r="CA235" s="65">
        <v>0.54</v>
      </c>
      <c r="CB235" s="63"/>
      <c r="CC235" s="63"/>
      <c r="CD235" s="63"/>
      <c r="CE235" s="63"/>
      <c r="CF235" s="63"/>
      <c r="CG235" s="63"/>
      <c r="CH235" s="63"/>
      <c r="CI235" s="63"/>
      <c r="CJ235" s="63"/>
      <c r="CM235" s="67" t="s">
        <v>33</v>
      </c>
      <c r="CN235" s="68">
        <v>2008</v>
      </c>
      <c r="CO235" s="67" t="s">
        <v>33</v>
      </c>
      <c r="CP235" s="68">
        <v>2008</v>
      </c>
      <c r="CS235" s="68" t="s">
        <v>1108</v>
      </c>
      <c r="CW235" s="62"/>
      <c r="CX235" s="62"/>
      <c r="CY235" s="62"/>
      <c r="CZ235" s="62"/>
      <c r="DA235" s="62"/>
      <c r="DB235" s="62"/>
      <c r="DC235" s="62"/>
      <c r="DD235" s="62"/>
      <c r="DE235" s="62"/>
      <c r="DF235" s="62"/>
      <c r="DG235" s="62"/>
      <c r="DH235" s="62"/>
      <c r="DI235" s="62"/>
      <c r="DJ235" s="62"/>
      <c r="DK235" s="62"/>
    </row>
    <row r="236" spans="1:115" ht="21.75" customHeight="1" x14ac:dyDescent="0.25">
      <c r="A236" s="61" t="s">
        <v>537</v>
      </c>
      <c r="B236" s="60">
        <v>83</v>
      </c>
      <c r="C236" s="62">
        <v>14</v>
      </c>
      <c r="D236" s="71">
        <v>366167</v>
      </c>
      <c r="E236" s="71">
        <v>6114581</v>
      </c>
      <c r="F236" s="62" t="s">
        <v>518</v>
      </c>
      <c r="G236" s="78" t="s">
        <v>523</v>
      </c>
      <c r="H236" s="60" t="s">
        <v>30</v>
      </c>
      <c r="L236" s="62" t="s">
        <v>538</v>
      </c>
      <c r="M236" s="67" t="s">
        <v>538</v>
      </c>
      <c r="N236" s="78" t="s">
        <v>1269</v>
      </c>
      <c r="O236" s="62">
        <v>17.809999999999999</v>
      </c>
      <c r="P236" s="62">
        <v>3.48</v>
      </c>
      <c r="Q236" s="122">
        <v>0.118286</v>
      </c>
      <c r="R236" s="62"/>
      <c r="S236" s="76">
        <v>0.51180700000000001</v>
      </c>
      <c r="T236" s="76">
        <v>5.0000000000000004E-6</v>
      </c>
      <c r="U236" s="71">
        <v>1855</v>
      </c>
      <c r="V236" s="62">
        <v>2.16</v>
      </c>
      <c r="W236" s="62"/>
      <c r="X236" s="86">
        <v>2.48</v>
      </c>
      <c r="Y236" s="62"/>
      <c r="Z236" s="62"/>
      <c r="AA236" s="62"/>
      <c r="AB236" s="65">
        <v>63.39</v>
      </c>
      <c r="AC236" s="65">
        <v>0.57699999999999996</v>
      </c>
      <c r="AD236" s="65">
        <v>15</v>
      </c>
      <c r="AE236" s="65"/>
      <c r="AF236" s="65">
        <v>6.1456340000000003</v>
      </c>
      <c r="AG236" s="65">
        <v>7.4999999999999997E-2</v>
      </c>
      <c r="AH236" s="65">
        <v>3.17</v>
      </c>
      <c r="AI236" s="65">
        <v>4.18</v>
      </c>
      <c r="AJ236" s="65">
        <v>2.82</v>
      </c>
      <c r="AK236" s="65">
        <v>1.73</v>
      </c>
      <c r="AL236" s="65">
        <v>0.2</v>
      </c>
      <c r="AM236" s="65">
        <v>1.06</v>
      </c>
      <c r="AN236" s="63"/>
      <c r="AO236" s="65"/>
      <c r="AP236" s="65">
        <v>190</v>
      </c>
      <c r="AQ236" s="65" t="s">
        <v>527</v>
      </c>
      <c r="AR236" s="63"/>
      <c r="AS236" s="65">
        <v>21</v>
      </c>
      <c r="AT236" s="65">
        <v>170</v>
      </c>
      <c r="AU236" s="63"/>
      <c r="AV236" s="65" t="s">
        <v>23</v>
      </c>
      <c r="AW236" s="63"/>
      <c r="AX236" s="65" t="s">
        <v>511</v>
      </c>
      <c r="AY236" s="63"/>
      <c r="AZ236" s="63"/>
      <c r="BA236" s="65">
        <v>41</v>
      </c>
      <c r="BB236" s="65">
        <v>1.5</v>
      </c>
      <c r="BC236" s="65">
        <v>666</v>
      </c>
      <c r="BD236" s="65">
        <v>271</v>
      </c>
      <c r="BE236" s="65">
        <v>0.3</v>
      </c>
      <c r="BF236" s="65"/>
      <c r="BG236" s="65">
        <v>0.7</v>
      </c>
      <c r="BH236" s="65">
        <v>4</v>
      </c>
      <c r="BI236" s="65">
        <v>3.4</v>
      </c>
      <c r="BJ236" s="65">
        <v>114</v>
      </c>
      <c r="BK236" s="65">
        <v>10</v>
      </c>
      <c r="BL236" s="65">
        <v>3.6</v>
      </c>
      <c r="BM236" s="65">
        <v>2</v>
      </c>
      <c r="BN236" s="65">
        <v>18.100000000000001</v>
      </c>
      <c r="BO236" s="65">
        <v>37.799999999999997</v>
      </c>
      <c r="BP236" s="65">
        <v>4.92</v>
      </c>
      <c r="BQ236" s="65">
        <v>17.399999999999999</v>
      </c>
      <c r="BR236" s="65">
        <v>3.6</v>
      </c>
      <c r="BS236" s="65">
        <v>1.02</v>
      </c>
      <c r="BT236" s="65">
        <v>3.2</v>
      </c>
      <c r="BU236" s="65">
        <v>0.5</v>
      </c>
      <c r="BV236" s="65">
        <v>2.7</v>
      </c>
      <c r="BW236" s="65">
        <v>0.5</v>
      </c>
      <c r="BX236" s="65">
        <v>1.5</v>
      </c>
      <c r="BY236" s="65">
        <v>0.22</v>
      </c>
      <c r="BZ236" s="65">
        <v>1.4</v>
      </c>
      <c r="CA236" s="65">
        <v>0.22</v>
      </c>
      <c r="CB236" s="63"/>
      <c r="CC236" s="63"/>
      <c r="CD236" s="63"/>
      <c r="CE236" s="63"/>
      <c r="CF236" s="63"/>
      <c r="CG236" s="63"/>
      <c r="CH236" s="63"/>
      <c r="CI236" s="63"/>
      <c r="CJ236" s="63"/>
      <c r="CM236" s="67" t="s">
        <v>33</v>
      </c>
      <c r="CN236" s="68">
        <v>2008</v>
      </c>
      <c r="CO236" s="67" t="s">
        <v>33</v>
      </c>
      <c r="CP236" s="68">
        <v>2008</v>
      </c>
      <c r="CS236" s="68" t="s">
        <v>1108</v>
      </c>
      <c r="CW236" s="62"/>
      <c r="CX236" s="62"/>
      <c r="CY236" s="62"/>
      <c r="CZ236" s="62"/>
      <c r="DA236" s="62"/>
      <c r="DB236" s="62"/>
      <c r="DC236" s="62"/>
      <c r="DD236" s="62"/>
      <c r="DE236" s="62"/>
      <c r="DF236" s="62"/>
      <c r="DG236" s="62"/>
      <c r="DH236" s="62"/>
      <c r="DI236" s="62"/>
      <c r="DJ236" s="62"/>
      <c r="DK236" s="62"/>
    </row>
    <row r="237" spans="1:115" ht="21.75" customHeight="1" x14ac:dyDescent="0.25">
      <c r="A237" s="61" t="s">
        <v>539</v>
      </c>
      <c r="B237" s="60">
        <v>83</v>
      </c>
      <c r="C237" s="62">
        <v>14</v>
      </c>
      <c r="D237" s="71">
        <v>387839</v>
      </c>
      <c r="E237" s="71">
        <v>6102711</v>
      </c>
      <c r="F237" s="71" t="s">
        <v>482</v>
      </c>
      <c r="G237" s="67" t="s">
        <v>540</v>
      </c>
      <c r="H237" s="60" t="s">
        <v>9</v>
      </c>
      <c r="I237" s="60" t="s">
        <v>16</v>
      </c>
      <c r="L237" s="65" t="s">
        <v>541</v>
      </c>
      <c r="M237" s="67" t="s">
        <v>520</v>
      </c>
      <c r="N237" s="67" t="s">
        <v>1270</v>
      </c>
      <c r="O237" s="67">
        <v>17.399999999999999</v>
      </c>
      <c r="P237" s="67">
        <v>3.68</v>
      </c>
      <c r="Q237" s="122">
        <v>0.12782199999999999</v>
      </c>
      <c r="R237" s="65"/>
      <c r="S237" s="76">
        <v>0.51194200000000001</v>
      </c>
      <c r="T237" s="76">
        <v>5.0000000000000004E-6</v>
      </c>
      <c r="U237" s="71">
        <v>1840</v>
      </c>
      <c r="V237" s="65">
        <v>2.16</v>
      </c>
      <c r="W237" s="65"/>
      <c r="X237" s="65">
        <v>2.7</v>
      </c>
      <c r="Y237" s="65"/>
      <c r="Z237" s="65"/>
      <c r="AA237" s="65"/>
      <c r="AB237" s="65">
        <v>50.9</v>
      </c>
      <c r="AC237" s="65">
        <v>0.54</v>
      </c>
      <c r="AD237" s="65">
        <v>14.49</v>
      </c>
      <c r="AE237" s="65"/>
      <c r="AF237" s="65">
        <v>8.1432805000000013</v>
      </c>
      <c r="AG237" s="65">
        <v>0.14000000000000001</v>
      </c>
      <c r="AH237" s="65">
        <v>10.1</v>
      </c>
      <c r="AI237" s="65">
        <v>10.15</v>
      </c>
      <c r="AJ237" s="65">
        <v>2.4900000000000002</v>
      </c>
      <c r="AK237" s="65">
        <v>0.24</v>
      </c>
      <c r="AL237" s="65">
        <v>0.18</v>
      </c>
      <c r="AM237" s="65">
        <v>0.61</v>
      </c>
      <c r="AN237" s="63"/>
      <c r="AO237" s="65"/>
      <c r="AP237" s="65">
        <v>728</v>
      </c>
      <c r="AQ237" s="65">
        <v>273</v>
      </c>
      <c r="AR237" s="63"/>
      <c r="AS237" s="65">
        <v>39.4</v>
      </c>
      <c r="AT237" s="65">
        <v>179.01</v>
      </c>
      <c r="AU237" s="63"/>
      <c r="AV237" s="65">
        <v>3.39</v>
      </c>
      <c r="AW237" s="63"/>
      <c r="AX237" s="65">
        <v>0.38</v>
      </c>
      <c r="AY237" s="63"/>
      <c r="AZ237" s="63"/>
      <c r="BA237" s="65">
        <v>2.19</v>
      </c>
      <c r="BB237" s="65">
        <v>0.11</v>
      </c>
      <c r="BC237" s="65">
        <v>143.13999999999999</v>
      </c>
      <c r="BD237" s="65">
        <v>533.59</v>
      </c>
      <c r="BE237" s="65">
        <v>0.06</v>
      </c>
      <c r="BF237" s="65"/>
      <c r="BG237" s="65">
        <v>0.42</v>
      </c>
      <c r="BH237" s="65">
        <v>3.96</v>
      </c>
      <c r="BI237" s="65">
        <v>1.98</v>
      </c>
      <c r="BJ237" s="65">
        <v>75.430000000000007</v>
      </c>
      <c r="BK237" s="65">
        <v>18.53</v>
      </c>
      <c r="BL237" s="65">
        <v>1.67</v>
      </c>
      <c r="BM237" s="65">
        <v>0.92</v>
      </c>
      <c r="BN237" s="65">
        <v>10.98</v>
      </c>
      <c r="BO237" s="65">
        <v>28.67</v>
      </c>
      <c r="BP237" s="65">
        <v>3.99</v>
      </c>
      <c r="BQ237" s="65">
        <v>17.309999999999999</v>
      </c>
      <c r="BR237" s="65">
        <v>3.62</v>
      </c>
      <c r="BS237" s="65">
        <v>1.01</v>
      </c>
      <c r="BT237" s="65">
        <v>3.55</v>
      </c>
      <c r="BU237" s="65">
        <v>0.49</v>
      </c>
      <c r="BV237" s="65">
        <v>3.24</v>
      </c>
      <c r="BW237" s="65">
        <v>0.66</v>
      </c>
      <c r="BX237" s="65">
        <v>2.06</v>
      </c>
      <c r="BY237" s="65">
        <v>0.3</v>
      </c>
      <c r="BZ237" s="65">
        <v>1.95</v>
      </c>
      <c r="CA237" s="65">
        <v>0.28999999999999998</v>
      </c>
      <c r="CB237" s="63"/>
      <c r="CC237" s="63"/>
      <c r="CD237" s="63"/>
      <c r="CE237" s="63"/>
      <c r="CF237" s="63"/>
      <c r="CG237" s="63"/>
      <c r="CH237" s="63"/>
      <c r="CI237" s="63"/>
      <c r="CJ237" s="63"/>
      <c r="CM237" s="67" t="s">
        <v>439</v>
      </c>
      <c r="CN237" s="68">
        <v>1994</v>
      </c>
      <c r="CO237" s="69" t="s">
        <v>1063</v>
      </c>
      <c r="CP237" s="68">
        <v>1995</v>
      </c>
      <c r="CS237" s="68" t="s">
        <v>1108</v>
      </c>
      <c r="CW237" s="62"/>
      <c r="CX237" s="62"/>
      <c r="CY237" s="62"/>
      <c r="CZ237" s="62"/>
      <c r="DA237" s="62"/>
      <c r="DB237" s="62"/>
      <c r="DC237" s="62"/>
      <c r="DD237" s="62"/>
      <c r="DE237" s="62"/>
      <c r="DF237" s="62"/>
      <c r="DG237" s="62"/>
      <c r="DH237" s="62"/>
      <c r="DI237" s="62"/>
      <c r="DJ237" s="62"/>
      <c r="DK237" s="62"/>
    </row>
    <row r="238" spans="1:115" ht="21.75" customHeight="1" x14ac:dyDescent="0.25">
      <c r="A238" s="64" t="s">
        <v>542</v>
      </c>
      <c r="B238" s="60">
        <v>83</v>
      </c>
      <c r="C238" s="62">
        <v>14</v>
      </c>
      <c r="D238" s="83">
        <v>363806</v>
      </c>
      <c r="E238" s="83">
        <v>6069972</v>
      </c>
      <c r="F238" s="60" t="s">
        <v>56</v>
      </c>
      <c r="G238" s="60" t="s">
        <v>1130</v>
      </c>
      <c r="H238" s="60" t="s">
        <v>9</v>
      </c>
      <c r="I238" s="60" t="s">
        <v>10</v>
      </c>
      <c r="J238" s="60" t="s">
        <v>27</v>
      </c>
      <c r="L238" s="60" t="s">
        <v>543</v>
      </c>
      <c r="M238" s="60" t="s">
        <v>543</v>
      </c>
      <c r="N238" s="60"/>
      <c r="O238" s="63">
        <v>14.065242772857459</v>
      </c>
      <c r="P238" s="63">
        <v>4.4650422682353765</v>
      </c>
      <c r="Q238" s="124">
        <v>0.19194975593508526</v>
      </c>
      <c r="S238" s="125">
        <v>0.51271423851211262</v>
      </c>
      <c r="T238" s="125">
        <v>6.4980708401937408E-6</v>
      </c>
      <c r="U238" s="83">
        <v>1900</v>
      </c>
      <c r="V238" s="60" t="s">
        <v>18</v>
      </c>
      <c r="X238" s="63">
        <v>2.6585456915739769</v>
      </c>
      <c r="Y238" s="60" t="s">
        <v>1026</v>
      </c>
      <c r="Z238" s="66"/>
      <c r="AA238" s="66" t="s">
        <v>1103</v>
      </c>
      <c r="AB238" s="63">
        <v>76.5</v>
      </c>
      <c r="AC238" s="63">
        <v>8.5999999999999993E-2</v>
      </c>
      <c r="AD238" s="63">
        <v>13.01</v>
      </c>
      <c r="AE238" s="63">
        <v>1.48</v>
      </c>
      <c r="AF238" s="63"/>
      <c r="AG238" s="63">
        <v>4.2999999999999997E-2</v>
      </c>
      <c r="AH238" s="63">
        <v>0.22</v>
      </c>
      <c r="AI238" s="63">
        <v>0.81</v>
      </c>
      <c r="AJ238" s="63">
        <v>3.69</v>
      </c>
      <c r="AK238" s="63">
        <v>4.8</v>
      </c>
      <c r="AL238" s="63">
        <v>0.04</v>
      </c>
      <c r="AM238" s="63">
        <v>0.33</v>
      </c>
      <c r="AN238" s="63"/>
      <c r="AO238" s="63"/>
      <c r="AP238" s="63" t="s">
        <v>527</v>
      </c>
      <c r="AQ238" s="63" t="s">
        <v>527</v>
      </c>
      <c r="AR238" s="63">
        <v>1</v>
      </c>
      <c r="AS238" s="63">
        <v>4</v>
      </c>
      <c r="AT238" s="63">
        <v>9</v>
      </c>
      <c r="AU238" s="63" t="s">
        <v>736</v>
      </c>
      <c r="AV238" s="63">
        <v>24</v>
      </c>
      <c r="AW238" s="63">
        <v>60</v>
      </c>
      <c r="AX238" s="63" t="s">
        <v>476</v>
      </c>
      <c r="AY238" s="63" t="s">
        <v>12</v>
      </c>
      <c r="AZ238" s="63"/>
      <c r="BA238" s="63">
        <v>176</v>
      </c>
      <c r="BB238" s="63">
        <v>1.4</v>
      </c>
      <c r="BC238" s="63">
        <v>288</v>
      </c>
      <c r="BD238" s="63">
        <v>86</v>
      </c>
      <c r="BE238" s="63">
        <v>1.38</v>
      </c>
      <c r="BF238" s="63">
        <v>19</v>
      </c>
      <c r="BG238" s="63">
        <v>2.27</v>
      </c>
      <c r="BH238" s="63">
        <v>20.3</v>
      </c>
      <c r="BI238" s="63">
        <v>4.0999999999999996</v>
      </c>
      <c r="BJ238" s="63">
        <v>95</v>
      </c>
      <c r="BK238" s="63">
        <v>43.8</v>
      </c>
      <c r="BL238" s="63">
        <v>15.5</v>
      </c>
      <c r="BM238" s="63">
        <v>9.3699999999999992</v>
      </c>
      <c r="BN238" s="63">
        <v>15.1</v>
      </c>
      <c r="BO238" s="63">
        <v>34.5</v>
      </c>
      <c r="BP238" s="63">
        <v>4.12</v>
      </c>
      <c r="BQ238" s="63">
        <v>16.600000000000001</v>
      </c>
      <c r="BR238" s="63">
        <v>5.2</v>
      </c>
      <c r="BS238" s="63">
        <v>0.223</v>
      </c>
      <c r="BT238" s="63">
        <v>5.53</v>
      </c>
      <c r="BU238" s="63">
        <v>1.08</v>
      </c>
      <c r="BV238" s="63">
        <v>7.04</v>
      </c>
      <c r="BW238" s="63">
        <v>1.4</v>
      </c>
      <c r="BX238" s="63">
        <v>4.17</v>
      </c>
      <c r="BY238" s="63">
        <v>0.69899999999999995</v>
      </c>
      <c r="BZ238" s="63">
        <v>4.95</v>
      </c>
      <c r="CA238" s="63">
        <v>0.8</v>
      </c>
      <c r="CB238" s="63"/>
      <c r="CC238" s="63" t="s">
        <v>476</v>
      </c>
      <c r="CD238" s="63">
        <v>2</v>
      </c>
      <c r="CE238" s="63" t="s">
        <v>731</v>
      </c>
      <c r="CF238" s="63" t="s">
        <v>14</v>
      </c>
      <c r="CG238" s="63">
        <v>2</v>
      </c>
      <c r="CH238" s="63" t="s">
        <v>14</v>
      </c>
      <c r="CI238" s="63" t="s">
        <v>23</v>
      </c>
      <c r="CJ238" s="63">
        <v>2.2999999999999998</v>
      </c>
      <c r="CL238" s="60" t="s">
        <v>1103</v>
      </c>
      <c r="CM238" s="60" t="s">
        <v>33</v>
      </c>
      <c r="CO238" s="60" t="s">
        <v>33</v>
      </c>
      <c r="CQ238" s="60" t="s">
        <v>1243</v>
      </c>
      <c r="CR238" s="60" t="s">
        <v>425</v>
      </c>
      <c r="CS238" s="60" t="s">
        <v>1103</v>
      </c>
      <c r="CW238" s="62"/>
      <c r="CX238" s="62"/>
      <c r="CY238" s="62"/>
      <c r="CZ238" s="62"/>
      <c r="DA238" s="62"/>
      <c r="DB238" s="62"/>
      <c r="DC238" s="62"/>
      <c r="DD238" s="62"/>
      <c r="DE238" s="62"/>
      <c r="DF238" s="62"/>
      <c r="DG238" s="62"/>
      <c r="DH238" s="62"/>
      <c r="DI238" s="62"/>
      <c r="DJ238" s="62"/>
      <c r="DK238" s="62"/>
    </row>
    <row r="239" spans="1:115" ht="21.75" customHeight="1" x14ac:dyDescent="0.25">
      <c r="A239" s="61" t="s">
        <v>544</v>
      </c>
      <c r="B239" s="62">
        <v>83</v>
      </c>
      <c r="C239" s="62">
        <v>14</v>
      </c>
      <c r="D239" s="83">
        <v>353250</v>
      </c>
      <c r="E239" s="83">
        <v>6329118</v>
      </c>
      <c r="F239" s="60" t="s">
        <v>417</v>
      </c>
      <c r="G239" s="60" t="s">
        <v>545</v>
      </c>
      <c r="H239" s="60" t="s">
        <v>9</v>
      </c>
      <c r="I239" s="60" t="s">
        <v>10</v>
      </c>
      <c r="M239" s="123" t="s">
        <v>546</v>
      </c>
      <c r="O239" s="63">
        <v>6.4700107547126784</v>
      </c>
      <c r="P239" s="63">
        <v>1.2567507315452975</v>
      </c>
      <c r="Q239" s="124">
        <v>0.11741956018632145</v>
      </c>
      <c r="S239" s="125">
        <v>0.51181326643652392</v>
      </c>
      <c r="T239" s="76">
        <v>1.7075532433123904E-5</v>
      </c>
      <c r="U239" s="83">
        <v>1800</v>
      </c>
      <c r="V239" s="63">
        <v>2.1174066199472601</v>
      </c>
      <c r="X239" s="65">
        <v>2.2513186109840433</v>
      </c>
      <c r="Y239" s="62" t="s">
        <v>1026</v>
      </c>
      <c r="AA239" s="60" t="s">
        <v>1112</v>
      </c>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W239" s="62"/>
      <c r="CX239" s="62"/>
      <c r="CY239" s="62"/>
      <c r="CZ239" s="62"/>
      <c r="DA239" s="62"/>
      <c r="DB239" s="62"/>
      <c r="DC239" s="62"/>
      <c r="DD239" s="62"/>
      <c r="DE239" s="62"/>
      <c r="DF239" s="62"/>
      <c r="DG239" s="62"/>
      <c r="DH239" s="62"/>
      <c r="DI239" s="62"/>
      <c r="DJ239" s="62"/>
      <c r="DK239" s="62"/>
    </row>
    <row r="240" spans="1:115" ht="21.75" customHeight="1" x14ac:dyDescent="0.25">
      <c r="A240" s="61" t="s">
        <v>547</v>
      </c>
      <c r="B240" s="60">
        <v>83</v>
      </c>
      <c r="C240" s="62">
        <v>14</v>
      </c>
      <c r="D240" s="71">
        <v>422035</v>
      </c>
      <c r="E240" s="71">
        <v>6080230</v>
      </c>
      <c r="F240" s="68" t="s">
        <v>434</v>
      </c>
      <c r="G240" s="68" t="s">
        <v>1310</v>
      </c>
      <c r="H240" s="60" t="s">
        <v>9</v>
      </c>
      <c r="I240" s="60" t="s">
        <v>10</v>
      </c>
      <c r="L240" s="68" t="s">
        <v>1046</v>
      </c>
      <c r="M240" s="67" t="s">
        <v>418</v>
      </c>
      <c r="N240" s="67" t="s">
        <v>1271</v>
      </c>
      <c r="O240" s="67">
        <v>21.98</v>
      </c>
      <c r="P240" s="67">
        <v>3.76</v>
      </c>
      <c r="Q240" s="122">
        <v>0.103329</v>
      </c>
      <c r="R240" s="68"/>
      <c r="S240" s="76">
        <v>0.51168000000000002</v>
      </c>
      <c r="T240" s="76">
        <v>5.0000000000000004E-6</v>
      </c>
      <c r="U240" s="71">
        <v>1830</v>
      </c>
      <c r="V240" s="68">
        <v>2.04</v>
      </c>
      <c r="W240" s="68"/>
      <c r="X240" s="65">
        <v>3.25</v>
      </c>
      <c r="Y240" s="68"/>
      <c r="Z240" s="68"/>
      <c r="AA240" s="68"/>
      <c r="AB240" s="65">
        <v>66.359578982059361</v>
      </c>
      <c r="AC240" s="65">
        <v>0.54141897876372336</v>
      </c>
      <c r="AD240" s="65">
        <v>15.987183052174094</v>
      </c>
      <c r="AE240" s="65"/>
      <c r="AF240" s="65">
        <v>4.33952419205339</v>
      </c>
      <c r="AG240" s="65">
        <v>6.1292714577025287E-2</v>
      </c>
      <c r="AH240" s="65">
        <v>1.4812406022781111</v>
      </c>
      <c r="AI240" s="65">
        <v>3.5651928978969716</v>
      </c>
      <c r="AJ240" s="65">
        <v>3.7388555891985429</v>
      </c>
      <c r="AK240" s="65">
        <v>2.9420502996972133</v>
      </c>
      <c r="AL240" s="65">
        <v>0.17366269130157164</v>
      </c>
      <c r="AM240" s="65">
        <v>0.81</v>
      </c>
      <c r="AN240" s="63"/>
      <c r="AO240" s="65"/>
      <c r="AP240" s="65" t="s">
        <v>548</v>
      </c>
      <c r="AQ240" s="65" t="s">
        <v>548</v>
      </c>
      <c r="AR240" s="63"/>
      <c r="AS240" s="65">
        <v>11</v>
      </c>
      <c r="AT240" s="65">
        <v>56.556066000000001</v>
      </c>
      <c r="AU240" s="63"/>
      <c r="AV240" s="65">
        <v>5.6089690000000001</v>
      </c>
      <c r="AW240" s="63"/>
      <c r="AX240" s="65"/>
      <c r="AY240" s="63"/>
      <c r="AZ240" s="63"/>
      <c r="BA240" s="65">
        <v>54.067366</v>
      </c>
      <c r="BB240" s="65">
        <v>0.70956300000000005</v>
      </c>
      <c r="BC240" s="65">
        <v>1140</v>
      </c>
      <c r="BD240" s="65">
        <v>375.44188800000001</v>
      </c>
      <c r="BE240" s="65">
        <v>0.29319499999999998</v>
      </c>
      <c r="BF240" s="65"/>
      <c r="BG240" s="65">
        <v>1.8805799999999999</v>
      </c>
      <c r="BH240" s="65">
        <v>4.9046529999999997</v>
      </c>
      <c r="BI240" s="65">
        <v>4.4472040000000002</v>
      </c>
      <c r="BJ240" s="65">
        <v>179.46745899999999</v>
      </c>
      <c r="BK240" s="65">
        <v>14.542631</v>
      </c>
      <c r="BL240" s="65">
        <v>4.5735989999999997</v>
      </c>
      <c r="BM240" s="65">
        <v>1.8591880000000001</v>
      </c>
      <c r="BN240" s="65">
        <v>24.146167999999999</v>
      </c>
      <c r="BO240" s="65">
        <v>51.379024000000001</v>
      </c>
      <c r="BP240" s="65">
        <v>5.5272670000000002</v>
      </c>
      <c r="BQ240" s="65">
        <v>21.802743</v>
      </c>
      <c r="BR240" s="65">
        <v>4.0272449999999997</v>
      </c>
      <c r="BS240" s="65">
        <v>0.97766500000000001</v>
      </c>
      <c r="BT240" s="65">
        <v>3.16390935</v>
      </c>
      <c r="BU240" s="65">
        <v>0.48648170000000002</v>
      </c>
      <c r="BV240" s="65">
        <v>2.704663</v>
      </c>
      <c r="BW240" s="65">
        <v>0.52427000000000001</v>
      </c>
      <c r="BX240" s="65">
        <v>1.4537420000000001</v>
      </c>
      <c r="BY240" s="65">
        <v>0.22314999999999999</v>
      </c>
      <c r="BZ240" s="65">
        <v>1.3939539999999999</v>
      </c>
      <c r="CA240" s="65">
        <v>0.19398699999999999</v>
      </c>
      <c r="CB240" s="63"/>
      <c r="CC240" s="63"/>
      <c r="CD240" s="63"/>
      <c r="CE240" s="63"/>
      <c r="CF240" s="63"/>
      <c r="CG240" s="63"/>
      <c r="CH240" s="63"/>
      <c r="CI240" s="63"/>
      <c r="CJ240" s="63"/>
      <c r="CM240" s="67" t="s">
        <v>1027</v>
      </c>
      <c r="CN240" s="68">
        <v>1999</v>
      </c>
      <c r="CO240" s="67" t="s">
        <v>1027</v>
      </c>
      <c r="CP240" s="68">
        <v>1999</v>
      </c>
      <c r="CS240" s="68" t="s">
        <v>1108</v>
      </c>
      <c r="CW240" s="62"/>
      <c r="CX240" s="62"/>
      <c r="CY240" s="62"/>
      <c r="CZ240" s="62"/>
      <c r="DA240" s="62"/>
      <c r="DB240" s="62"/>
      <c r="DC240" s="62"/>
      <c r="DD240" s="62"/>
      <c r="DE240" s="62"/>
      <c r="DF240" s="62"/>
      <c r="DG240" s="62"/>
      <c r="DH240" s="62"/>
      <c r="DI240" s="62"/>
      <c r="DJ240" s="62"/>
      <c r="DK240" s="62"/>
    </row>
    <row r="241" spans="1:115" ht="21.75" customHeight="1" x14ac:dyDescent="0.25">
      <c r="A241" s="61" t="s">
        <v>549</v>
      </c>
      <c r="B241" s="62">
        <v>83</v>
      </c>
      <c r="C241" s="74">
        <v>14</v>
      </c>
      <c r="D241" s="71">
        <v>374688</v>
      </c>
      <c r="E241" s="71">
        <v>6292877</v>
      </c>
      <c r="F241" s="60" t="s">
        <v>417</v>
      </c>
      <c r="G241" s="71"/>
      <c r="H241" s="71" t="s">
        <v>9</v>
      </c>
      <c r="I241" s="71" t="s">
        <v>10</v>
      </c>
      <c r="J241" s="71"/>
      <c r="K241" s="71"/>
      <c r="L241" s="71"/>
      <c r="M241" s="71" t="s">
        <v>418</v>
      </c>
      <c r="N241" s="71"/>
      <c r="O241" s="65">
        <v>12.567073364901962</v>
      </c>
      <c r="P241" s="65">
        <v>2.3455765790237471</v>
      </c>
      <c r="Q241" s="122">
        <v>0.11285600913732777</v>
      </c>
      <c r="R241" s="127"/>
      <c r="S241" s="76">
        <v>0.51180744028203251</v>
      </c>
      <c r="T241" s="76">
        <v>9.1521339956500128E-6</v>
      </c>
      <c r="U241" s="71">
        <v>1800</v>
      </c>
      <c r="V241" s="62"/>
      <c r="W241" s="65">
        <v>2.0416823527324688</v>
      </c>
      <c r="X241" s="65">
        <v>3.1801169624423586</v>
      </c>
      <c r="Y241" s="62"/>
      <c r="Z241" s="62"/>
      <c r="AA241" s="62" t="s">
        <v>1113</v>
      </c>
      <c r="AB241" s="65">
        <v>69.34</v>
      </c>
      <c r="AC241" s="65">
        <v>0.23</v>
      </c>
      <c r="AD241" s="65">
        <v>15.52</v>
      </c>
      <c r="AE241" s="65">
        <v>2.65</v>
      </c>
      <c r="AF241" s="65"/>
      <c r="AG241" s="65">
        <v>3.9E-2</v>
      </c>
      <c r="AH241" s="65">
        <v>0.96</v>
      </c>
      <c r="AI241" s="65">
        <v>2.29</v>
      </c>
      <c r="AJ241" s="65">
        <v>4.38</v>
      </c>
      <c r="AK241" s="65">
        <v>2.89</v>
      </c>
      <c r="AL241" s="65">
        <v>0.09</v>
      </c>
      <c r="AM241" s="65">
        <v>1.1000000000000001</v>
      </c>
      <c r="AN241" s="65"/>
      <c r="AO241" s="65"/>
      <c r="AP241" s="65">
        <v>18</v>
      </c>
      <c r="AQ241" s="65">
        <v>-20</v>
      </c>
      <c r="AR241" s="65">
        <v>4</v>
      </c>
      <c r="AS241" s="65">
        <v>3.3</v>
      </c>
      <c r="AT241" s="65">
        <v>15</v>
      </c>
      <c r="AU241" s="65">
        <v>-10</v>
      </c>
      <c r="AV241" s="65">
        <v>8</v>
      </c>
      <c r="AW241" s="65">
        <v>45</v>
      </c>
      <c r="AX241" s="65">
        <v>-0.4</v>
      </c>
      <c r="AY241" s="65">
        <v>-2</v>
      </c>
      <c r="AZ241" s="65"/>
      <c r="BA241" s="65">
        <v>66</v>
      </c>
      <c r="BB241" s="65">
        <v>0.8</v>
      </c>
      <c r="BC241" s="65">
        <v>706</v>
      </c>
      <c r="BD241" s="65">
        <v>188</v>
      </c>
      <c r="BE241" s="65">
        <v>0.5</v>
      </c>
      <c r="BF241" s="65">
        <v>16</v>
      </c>
      <c r="BG241" s="65">
        <v>0.4</v>
      </c>
      <c r="BH241" s="65">
        <v>4.58</v>
      </c>
      <c r="BI241" s="65">
        <v>3</v>
      </c>
      <c r="BJ241" s="65">
        <v>94</v>
      </c>
      <c r="BK241" s="65">
        <v>11</v>
      </c>
      <c r="BL241" s="65">
        <v>7.4</v>
      </c>
      <c r="BM241" s="65">
        <v>3</v>
      </c>
      <c r="BN241" s="65">
        <v>19.7</v>
      </c>
      <c r="BO241" s="65">
        <v>37.9</v>
      </c>
      <c r="BP241" s="65">
        <v>4.2</v>
      </c>
      <c r="BQ241" s="65">
        <v>15.2</v>
      </c>
      <c r="BR241" s="65">
        <v>2.8</v>
      </c>
      <c r="BS241" s="65">
        <v>0.62</v>
      </c>
      <c r="BT241" s="65">
        <v>2.1</v>
      </c>
      <c r="BU241" s="65">
        <v>0.3</v>
      </c>
      <c r="BV241" s="65">
        <v>1.6</v>
      </c>
      <c r="BW241" s="65">
        <v>0.3</v>
      </c>
      <c r="BX241" s="65">
        <v>1</v>
      </c>
      <c r="BY241" s="65">
        <v>0.14000000000000001</v>
      </c>
      <c r="BZ241" s="65">
        <v>0.9</v>
      </c>
      <c r="CA241" s="65">
        <v>0.14000000000000001</v>
      </c>
      <c r="CB241" s="65"/>
      <c r="CC241" s="65">
        <v>-0.2</v>
      </c>
      <c r="CD241" s="65">
        <v>2</v>
      </c>
      <c r="CE241" s="65">
        <v>-0.5</v>
      </c>
      <c r="CF241" s="65">
        <v>-0.5</v>
      </c>
      <c r="CG241" s="65">
        <v>2</v>
      </c>
      <c r="CH241" s="65">
        <v>-1</v>
      </c>
      <c r="CI241" s="65">
        <v>5.9</v>
      </c>
      <c r="CJ241" s="65">
        <v>-1</v>
      </c>
      <c r="CK241" s="71" t="s">
        <v>19</v>
      </c>
      <c r="CL241" s="71" t="s">
        <v>1100</v>
      </c>
      <c r="CM241" s="71" t="s">
        <v>33</v>
      </c>
      <c r="CN241" s="62"/>
      <c r="CO241" s="62" t="s">
        <v>33</v>
      </c>
      <c r="CP241" s="62"/>
      <c r="CQ241" s="62" t="s">
        <v>1243</v>
      </c>
      <c r="CR241" s="62"/>
      <c r="CS241" s="71" t="s">
        <v>1100</v>
      </c>
      <c r="CW241" s="62"/>
      <c r="CX241" s="62"/>
      <c r="CY241" s="62"/>
      <c r="CZ241" s="62"/>
      <c r="DA241" s="62"/>
      <c r="DB241" s="62"/>
      <c r="DC241" s="62"/>
      <c r="DD241" s="62"/>
      <c r="DE241" s="62"/>
      <c r="DF241" s="62"/>
      <c r="DG241" s="62"/>
      <c r="DH241" s="62"/>
      <c r="DI241" s="62"/>
      <c r="DJ241" s="62"/>
      <c r="DK241" s="62"/>
    </row>
    <row r="242" spans="1:115" ht="21.75" customHeight="1" x14ac:dyDescent="0.25">
      <c r="A242" s="82" t="s">
        <v>550</v>
      </c>
      <c r="B242" s="62">
        <v>83</v>
      </c>
      <c r="C242" s="62">
        <v>14</v>
      </c>
      <c r="D242" s="83">
        <v>600887</v>
      </c>
      <c r="E242" s="83">
        <v>6362683</v>
      </c>
      <c r="F242" s="62" t="s">
        <v>420</v>
      </c>
      <c r="G242" s="60" t="s">
        <v>551</v>
      </c>
      <c r="H242" s="60" t="s">
        <v>9</v>
      </c>
      <c r="I242" s="60" t="s">
        <v>10</v>
      </c>
      <c r="J242" s="60" t="s">
        <v>46</v>
      </c>
      <c r="L242" s="60" t="s">
        <v>552</v>
      </c>
      <c r="M242" s="123" t="s">
        <v>553</v>
      </c>
      <c r="O242" s="63">
        <v>16.201002833442235</v>
      </c>
      <c r="P242" s="63">
        <v>3.0256534441204224</v>
      </c>
      <c r="Q242" s="124">
        <v>0.11292406602828148</v>
      </c>
      <c r="S242" s="125">
        <v>0.51171475065894545</v>
      </c>
      <c r="T242" s="137">
        <v>8.1687736795404913E-6</v>
      </c>
      <c r="U242" s="83">
        <v>1890</v>
      </c>
      <c r="V242" s="128">
        <v>2.1817584484722383</v>
      </c>
      <c r="X242" s="128">
        <v>2.3265328596888679</v>
      </c>
      <c r="Y242" s="62" t="s">
        <v>1026</v>
      </c>
      <c r="Z242" s="60">
        <v>2017</v>
      </c>
      <c r="AA242" s="60" t="s">
        <v>1101</v>
      </c>
      <c r="AB242" s="65">
        <v>62.96</v>
      </c>
      <c r="AC242" s="65">
        <v>0.52700000000000002</v>
      </c>
      <c r="AD242" s="65">
        <v>16.77</v>
      </c>
      <c r="AE242" s="65">
        <v>5.58</v>
      </c>
      <c r="AF242" s="63"/>
      <c r="AG242" s="65">
        <v>8.4000000000000005E-2</v>
      </c>
      <c r="AH242" s="65">
        <v>2.61</v>
      </c>
      <c r="AI242" s="65">
        <v>5.18</v>
      </c>
      <c r="AJ242" s="65">
        <v>4.2699999999999996</v>
      </c>
      <c r="AK242" s="65">
        <v>2.06</v>
      </c>
      <c r="AL242" s="65">
        <v>0.19</v>
      </c>
      <c r="AM242" s="65">
        <v>0.66</v>
      </c>
      <c r="AN242" s="63"/>
      <c r="AO242" s="63"/>
      <c r="AP242" s="65">
        <v>60</v>
      </c>
      <c r="AQ242" s="65">
        <v>40</v>
      </c>
      <c r="AR242" s="65">
        <v>16</v>
      </c>
      <c r="AS242" s="65">
        <v>11</v>
      </c>
      <c r="AT242" s="65">
        <v>89</v>
      </c>
      <c r="AU242" s="65">
        <v>10</v>
      </c>
      <c r="AV242" s="65">
        <v>6</v>
      </c>
      <c r="AW242" s="65">
        <v>70</v>
      </c>
      <c r="AX242" s="65" t="s">
        <v>511</v>
      </c>
      <c r="AY242" s="65" t="s">
        <v>12</v>
      </c>
      <c r="AZ242" s="63"/>
      <c r="BA242" s="65">
        <v>59</v>
      </c>
      <c r="BB242" s="65">
        <v>0.9</v>
      </c>
      <c r="BC242" s="65">
        <v>789</v>
      </c>
      <c r="BD242" s="65">
        <v>551</v>
      </c>
      <c r="BE242" s="65">
        <v>0.4</v>
      </c>
      <c r="BF242" s="65">
        <v>20</v>
      </c>
      <c r="BG242" s="65">
        <v>0.3</v>
      </c>
      <c r="BH242" s="65">
        <v>5</v>
      </c>
      <c r="BI242" s="65">
        <v>2.4</v>
      </c>
      <c r="BJ242" s="65">
        <v>101</v>
      </c>
      <c r="BK242" s="65">
        <v>14</v>
      </c>
      <c r="BL242" s="65">
        <v>4</v>
      </c>
      <c r="BM242" s="65">
        <v>0.6</v>
      </c>
      <c r="BN242" s="65">
        <v>19.600000000000001</v>
      </c>
      <c r="BO242" s="65">
        <v>38.799999999999997</v>
      </c>
      <c r="BP242" s="65">
        <v>4.58</v>
      </c>
      <c r="BQ242" s="65">
        <v>18</v>
      </c>
      <c r="BR242" s="65">
        <v>3.2</v>
      </c>
      <c r="BS242" s="65">
        <v>0.87</v>
      </c>
      <c r="BT242" s="65">
        <v>2.6</v>
      </c>
      <c r="BU242" s="65">
        <v>0.4</v>
      </c>
      <c r="BV242" s="65">
        <v>2.2000000000000002</v>
      </c>
      <c r="BW242" s="65">
        <v>0.4</v>
      </c>
      <c r="BX242" s="65">
        <v>1.3</v>
      </c>
      <c r="BY242" s="65">
        <v>0.2</v>
      </c>
      <c r="BZ242" s="65">
        <v>1.3</v>
      </c>
      <c r="CA242" s="65">
        <v>0.2</v>
      </c>
      <c r="CB242" s="63"/>
      <c r="CC242" s="65" t="s">
        <v>731</v>
      </c>
      <c r="CD242" s="65">
        <v>1</v>
      </c>
      <c r="CE242" s="65" t="s">
        <v>14</v>
      </c>
      <c r="CF242" s="65">
        <v>0.9</v>
      </c>
      <c r="CG242" s="65">
        <v>1</v>
      </c>
      <c r="CH242" s="65" t="s">
        <v>13</v>
      </c>
      <c r="CI242" s="65" t="s">
        <v>23</v>
      </c>
      <c r="CJ242" s="65">
        <v>1</v>
      </c>
      <c r="CK242" s="60" t="s">
        <v>19</v>
      </c>
      <c r="CL242" s="60" t="s">
        <v>1101</v>
      </c>
      <c r="CM242" s="60" t="s">
        <v>33</v>
      </c>
      <c r="CN242" s="60">
        <v>2014</v>
      </c>
      <c r="CO242" s="60" t="s">
        <v>33</v>
      </c>
      <c r="CP242" s="60">
        <v>2014</v>
      </c>
      <c r="CQ242" s="60" t="s">
        <v>1244</v>
      </c>
      <c r="CR242" s="60" t="s">
        <v>554</v>
      </c>
      <c r="CS242" s="60" t="s">
        <v>1101</v>
      </c>
      <c r="CW242" s="62"/>
      <c r="CX242" s="62"/>
      <c r="CY242" s="62"/>
      <c r="CZ242" s="62"/>
      <c r="DA242" s="62"/>
      <c r="DB242" s="62"/>
      <c r="DC242" s="62"/>
      <c r="DD242" s="62"/>
      <c r="DE242" s="62"/>
      <c r="DF242" s="62"/>
      <c r="DG242" s="62"/>
      <c r="DH242" s="62"/>
      <c r="DI242" s="62"/>
      <c r="DJ242" s="62"/>
      <c r="DK242" s="62"/>
    </row>
    <row r="243" spans="1:115" ht="21.75" customHeight="1" x14ac:dyDescent="0.25">
      <c r="A243" s="64" t="s">
        <v>555</v>
      </c>
      <c r="B243" s="60">
        <v>83</v>
      </c>
      <c r="C243" s="62">
        <v>14</v>
      </c>
      <c r="D243" s="83">
        <v>434393</v>
      </c>
      <c r="E243" s="83">
        <v>6082276</v>
      </c>
      <c r="F243" s="60" t="s">
        <v>73</v>
      </c>
      <c r="G243" s="60" t="s">
        <v>1285</v>
      </c>
      <c r="H243" s="60" t="s">
        <v>9</v>
      </c>
      <c r="I243" s="62" t="s">
        <v>16</v>
      </c>
      <c r="K243" s="60" t="s">
        <v>275</v>
      </c>
      <c r="L243" s="60" t="s">
        <v>556</v>
      </c>
      <c r="M243" s="62" t="s">
        <v>560</v>
      </c>
      <c r="N243" s="60"/>
      <c r="O243" s="63">
        <v>3.9923487854591717</v>
      </c>
      <c r="P243" s="63">
        <v>1.3569422667565705</v>
      </c>
      <c r="Q243" s="124">
        <v>0.20551433354337376</v>
      </c>
      <c r="S243" s="125">
        <v>0.51295067959146878</v>
      </c>
      <c r="T243" s="125">
        <v>8.3092792025840021E-6</v>
      </c>
      <c r="U243" s="83">
        <v>1900</v>
      </c>
      <c r="V243" s="60" t="s">
        <v>18</v>
      </c>
      <c r="X243" s="63">
        <v>3.96859809289829</v>
      </c>
      <c r="Y243" s="60" t="s">
        <v>1026</v>
      </c>
      <c r="Z243" s="66"/>
      <c r="AA243" s="66" t="s">
        <v>1103</v>
      </c>
      <c r="AB243" s="63">
        <v>49.38</v>
      </c>
      <c r="AC243" s="63">
        <v>0.80300000000000005</v>
      </c>
      <c r="AD243" s="63">
        <v>13.96</v>
      </c>
      <c r="AE243" s="63">
        <v>10.99</v>
      </c>
      <c r="AF243" s="63"/>
      <c r="AG243" s="63">
        <v>0.17399999999999999</v>
      </c>
      <c r="AH243" s="63">
        <v>8.44</v>
      </c>
      <c r="AI243" s="63">
        <v>12.79</v>
      </c>
      <c r="AJ243" s="63">
        <v>1.38</v>
      </c>
      <c r="AK243" s="63">
        <v>0.43</v>
      </c>
      <c r="AL243" s="63">
        <v>0.05</v>
      </c>
      <c r="AM243" s="63">
        <v>0.98</v>
      </c>
      <c r="AN243" s="63"/>
      <c r="AO243" s="63"/>
      <c r="AP243" s="63">
        <v>520</v>
      </c>
      <c r="AQ243" s="63">
        <v>120</v>
      </c>
      <c r="AR243" s="63">
        <v>48</v>
      </c>
      <c r="AS243" s="63">
        <v>43</v>
      </c>
      <c r="AT243" s="63">
        <v>326</v>
      </c>
      <c r="AU243" s="63">
        <v>180</v>
      </c>
      <c r="AV243" s="63" t="s">
        <v>23</v>
      </c>
      <c r="AW243" s="63">
        <v>130</v>
      </c>
      <c r="AX243" s="63" t="s">
        <v>476</v>
      </c>
      <c r="AY243" s="63" t="s">
        <v>12</v>
      </c>
      <c r="AZ243" s="63"/>
      <c r="BA243" s="63">
        <v>7</v>
      </c>
      <c r="BB243" s="63">
        <v>0.2</v>
      </c>
      <c r="BC243" s="63">
        <v>154</v>
      </c>
      <c r="BD243" s="63">
        <v>96</v>
      </c>
      <c r="BE243" s="63" t="s">
        <v>24</v>
      </c>
      <c r="BF243" s="63">
        <v>14</v>
      </c>
      <c r="BG243" s="63">
        <v>0.01</v>
      </c>
      <c r="BH243" s="63">
        <v>1.5</v>
      </c>
      <c r="BI243" s="63">
        <v>0.8</v>
      </c>
      <c r="BJ243" s="63">
        <v>35</v>
      </c>
      <c r="BK243" s="63">
        <v>14.4</v>
      </c>
      <c r="BL243" s="63">
        <v>0.13</v>
      </c>
      <c r="BM243" s="63">
        <v>0.06</v>
      </c>
      <c r="BN243" s="63">
        <v>1.89</v>
      </c>
      <c r="BO243" s="63">
        <v>5.5</v>
      </c>
      <c r="BP243" s="63">
        <v>0.83</v>
      </c>
      <c r="BQ243" s="63">
        <v>4.21</v>
      </c>
      <c r="BR243" s="63">
        <v>1.41</v>
      </c>
      <c r="BS243" s="63">
        <v>0.54400000000000004</v>
      </c>
      <c r="BT243" s="63">
        <v>1.92</v>
      </c>
      <c r="BU243" s="63">
        <v>0.34</v>
      </c>
      <c r="BV243" s="63">
        <v>2.19</v>
      </c>
      <c r="BW243" s="63">
        <v>0.44</v>
      </c>
      <c r="BX243" s="63">
        <v>1.3</v>
      </c>
      <c r="BY243" s="63">
        <v>0.19700000000000001</v>
      </c>
      <c r="BZ243" s="63">
        <v>1.28</v>
      </c>
      <c r="CA243" s="63">
        <v>0.20499999999999999</v>
      </c>
      <c r="CB243" s="63"/>
      <c r="CC243" s="63" t="s">
        <v>476</v>
      </c>
      <c r="CD243" s="63" t="s">
        <v>13</v>
      </c>
      <c r="CE243" s="63">
        <v>1.3</v>
      </c>
      <c r="CF243" s="63" t="s">
        <v>14</v>
      </c>
      <c r="CG243" s="63" t="s">
        <v>13</v>
      </c>
      <c r="CH243" s="63" t="s">
        <v>14</v>
      </c>
      <c r="CI243" s="63" t="s">
        <v>23</v>
      </c>
      <c r="CJ243" s="63">
        <v>1.8</v>
      </c>
      <c r="CL243" s="60" t="s">
        <v>1103</v>
      </c>
      <c r="CM243" s="60" t="s">
        <v>33</v>
      </c>
      <c r="CO243" s="60" t="s">
        <v>33</v>
      </c>
      <c r="CQ243" s="60" t="s">
        <v>1243</v>
      </c>
      <c r="CR243" s="60" t="s">
        <v>557</v>
      </c>
      <c r="CS243" s="60" t="s">
        <v>1103</v>
      </c>
      <c r="CW243" s="62"/>
      <c r="CX243" s="62"/>
      <c r="CY243" s="62"/>
      <c r="CZ243" s="62"/>
      <c r="DA243" s="62"/>
      <c r="DB243" s="62"/>
      <c r="DC243" s="62"/>
      <c r="DD243" s="62"/>
      <c r="DE243" s="62"/>
      <c r="DF243" s="62"/>
      <c r="DG243" s="62"/>
      <c r="DH243" s="62"/>
      <c r="DI243" s="62"/>
      <c r="DJ243" s="62"/>
      <c r="DK243" s="62"/>
    </row>
    <row r="244" spans="1:115" ht="21.75" customHeight="1" x14ac:dyDescent="0.25">
      <c r="A244" s="61" t="s">
        <v>558</v>
      </c>
      <c r="B244" s="62">
        <v>83</v>
      </c>
      <c r="C244" s="74">
        <v>14</v>
      </c>
      <c r="D244" s="132">
        <v>381148</v>
      </c>
      <c r="E244" s="133">
        <v>6292375</v>
      </c>
      <c r="F244" s="60" t="s">
        <v>417</v>
      </c>
      <c r="G244" s="62" t="s">
        <v>494</v>
      </c>
      <c r="H244" s="62" t="s">
        <v>9</v>
      </c>
      <c r="I244" s="62" t="s">
        <v>16</v>
      </c>
      <c r="J244" s="62"/>
      <c r="K244" s="62"/>
      <c r="L244" s="62"/>
      <c r="M244" s="62" t="s">
        <v>560</v>
      </c>
      <c r="N244" s="62"/>
      <c r="O244" s="128">
        <v>15.835753057641774</v>
      </c>
      <c r="P244" s="134">
        <v>4.3612169574576898</v>
      </c>
      <c r="Q244" s="135">
        <v>0.16652452125309805</v>
      </c>
      <c r="R244" s="136"/>
      <c r="S244" s="137">
        <v>0.51245486384407424</v>
      </c>
      <c r="T244" s="137">
        <v>8.6049260404378805E-6</v>
      </c>
      <c r="U244" s="71">
        <v>1900</v>
      </c>
      <c r="V244" s="138" t="str">
        <f>IF(Q244&gt;0.14,"NC",LN((0.513163-S244)/(0.2137-Q244)+1)*(1/0.00000000000654)/1000000000)</f>
        <v>NC</v>
      </c>
      <c r="W244" s="65" t="str">
        <f>IF(Q244&gt;0.14,"NC",LN((0.513163-S244)/(0.2137-Q244)+1)*(1/0.00000000000654)/1000000000)</f>
        <v>NC</v>
      </c>
      <c r="X244" s="65">
        <v>3.81</v>
      </c>
      <c r="Y244" s="72" t="s">
        <v>1026</v>
      </c>
      <c r="Z244" s="72"/>
      <c r="AA244" s="72" t="s">
        <v>1105</v>
      </c>
      <c r="AB244" s="65">
        <v>49.44</v>
      </c>
      <c r="AC244" s="65">
        <v>1.766</v>
      </c>
      <c r="AD244" s="65">
        <v>13.91</v>
      </c>
      <c r="AE244" s="65">
        <v>14.84</v>
      </c>
      <c r="AF244" s="65"/>
      <c r="AG244" s="65">
        <v>0.23</v>
      </c>
      <c r="AH244" s="65">
        <v>4.55</v>
      </c>
      <c r="AI244" s="65">
        <v>9.98</v>
      </c>
      <c r="AJ244" s="65">
        <v>2.66</v>
      </c>
      <c r="AK244" s="65">
        <v>0.28000000000000003</v>
      </c>
      <c r="AL244" s="65">
        <v>0.36</v>
      </c>
      <c r="AM244" s="65">
        <v>2.54</v>
      </c>
      <c r="AN244" s="65"/>
      <c r="AO244" s="65"/>
      <c r="AP244" s="65">
        <v>20</v>
      </c>
      <c r="AQ244" s="65">
        <v>30</v>
      </c>
      <c r="AR244" s="65">
        <v>41</v>
      </c>
      <c r="AS244" s="65">
        <v>45</v>
      </c>
      <c r="AT244" s="65">
        <v>449</v>
      </c>
      <c r="AU244" s="65">
        <v>30</v>
      </c>
      <c r="AV244" s="65" t="s">
        <v>23</v>
      </c>
      <c r="AW244" s="65">
        <v>150</v>
      </c>
      <c r="AX244" s="65" t="s">
        <v>476</v>
      </c>
      <c r="AY244" s="65" t="s">
        <v>12</v>
      </c>
      <c r="AZ244" s="65"/>
      <c r="BA244" s="65">
        <v>3</v>
      </c>
      <c r="BB244" s="65">
        <v>0.2</v>
      </c>
      <c r="BC244" s="65">
        <v>172</v>
      </c>
      <c r="BD244" s="65">
        <v>197</v>
      </c>
      <c r="BE244" s="65" t="s">
        <v>24</v>
      </c>
      <c r="BF244" s="65">
        <v>20</v>
      </c>
      <c r="BG244" s="65">
        <v>0.18</v>
      </c>
      <c r="BH244" s="65">
        <v>3.5</v>
      </c>
      <c r="BI244" s="65">
        <v>2.6</v>
      </c>
      <c r="BJ244" s="65">
        <v>100</v>
      </c>
      <c r="BK244" s="65">
        <v>36.6</v>
      </c>
      <c r="BL244" s="65">
        <v>0.73</v>
      </c>
      <c r="BM244" s="65">
        <v>0.51</v>
      </c>
      <c r="BN244" s="65">
        <v>10.1</v>
      </c>
      <c r="BO244" s="65">
        <v>24.8</v>
      </c>
      <c r="BP244" s="65">
        <v>3.48</v>
      </c>
      <c r="BQ244" s="65">
        <v>16.600000000000001</v>
      </c>
      <c r="BR244" s="65">
        <v>4.79</v>
      </c>
      <c r="BS244" s="65">
        <v>1.46</v>
      </c>
      <c r="BT244" s="65">
        <v>5.56</v>
      </c>
      <c r="BU244" s="65">
        <v>0.97</v>
      </c>
      <c r="BV244" s="65">
        <v>6.41</v>
      </c>
      <c r="BW244" s="65">
        <v>1.34</v>
      </c>
      <c r="BX244" s="65">
        <v>3.99</v>
      </c>
      <c r="BY244" s="65">
        <v>0.59899999999999998</v>
      </c>
      <c r="BZ244" s="65">
        <v>3.98</v>
      </c>
      <c r="CA244" s="65">
        <v>0.64700000000000002</v>
      </c>
      <c r="CB244" s="65"/>
      <c r="CC244" s="65" t="s">
        <v>476</v>
      </c>
      <c r="CD244" s="65" t="s">
        <v>13</v>
      </c>
      <c r="CE244" s="65" t="s">
        <v>731</v>
      </c>
      <c r="CF244" s="65" t="s">
        <v>14</v>
      </c>
      <c r="CG244" s="65" t="s">
        <v>13</v>
      </c>
      <c r="CH244" s="65" t="s">
        <v>14</v>
      </c>
      <c r="CI244" s="65" t="s">
        <v>23</v>
      </c>
      <c r="CJ244" s="65">
        <v>1.4</v>
      </c>
      <c r="CK244" s="62" t="s">
        <v>19</v>
      </c>
      <c r="CL244" s="62" t="s">
        <v>1105</v>
      </c>
      <c r="CM244" s="62" t="s">
        <v>33</v>
      </c>
      <c r="CN244" s="62">
        <v>2017</v>
      </c>
      <c r="CO244" s="62" t="s">
        <v>33</v>
      </c>
      <c r="CP244" s="62">
        <v>2017</v>
      </c>
      <c r="CQ244" s="62" t="s">
        <v>1243</v>
      </c>
      <c r="CS244" s="62" t="s">
        <v>1105</v>
      </c>
      <c r="CX244" s="62"/>
      <c r="CY244" s="62"/>
      <c r="CZ244" s="62"/>
      <c r="DA244" s="62"/>
      <c r="DB244" s="62"/>
      <c r="DC244" s="62"/>
      <c r="DD244" s="62"/>
      <c r="DE244" s="62"/>
      <c r="DF244" s="62"/>
      <c r="DG244" s="62"/>
      <c r="DH244" s="62"/>
      <c r="DI244" s="62"/>
      <c r="DJ244" s="62"/>
      <c r="DK244" s="62"/>
    </row>
    <row r="245" spans="1:115" ht="21.75" customHeight="1" x14ac:dyDescent="0.25">
      <c r="A245" s="61" t="s">
        <v>559</v>
      </c>
      <c r="B245" s="62">
        <v>83</v>
      </c>
      <c r="C245" s="62">
        <v>14</v>
      </c>
      <c r="D245" s="71">
        <v>426248</v>
      </c>
      <c r="E245" s="71">
        <v>6036286</v>
      </c>
      <c r="F245" s="62" t="s">
        <v>29</v>
      </c>
      <c r="G245" s="62" t="s">
        <v>1283</v>
      </c>
      <c r="H245" s="62" t="s">
        <v>9</v>
      </c>
      <c r="I245" s="62" t="s">
        <v>16</v>
      </c>
      <c r="J245" s="62"/>
      <c r="M245" s="62" t="s">
        <v>560</v>
      </c>
      <c r="N245" s="62"/>
      <c r="O245" s="60">
        <v>13.127861097210985</v>
      </c>
      <c r="P245" s="60">
        <v>3.3721205819807385</v>
      </c>
      <c r="Q245" s="124">
        <v>0.15531676829015825</v>
      </c>
      <c r="S245" s="125">
        <v>0.51230970480002824</v>
      </c>
      <c r="T245" s="125">
        <v>4.7297754109285306E-6</v>
      </c>
      <c r="U245" s="83">
        <v>1900</v>
      </c>
      <c r="V245" s="83" t="s">
        <v>18</v>
      </c>
      <c r="X245" s="63">
        <v>3.7073492792782936</v>
      </c>
      <c r="Y245" s="60" t="s">
        <v>1026</v>
      </c>
      <c r="AA245" s="60" t="s">
        <v>1104</v>
      </c>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5"/>
      <c r="CD245" s="63"/>
      <c r="CE245" s="63"/>
      <c r="CF245" s="63"/>
      <c r="CG245" s="63"/>
      <c r="CH245" s="63"/>
      <c r="CI245" s="63"/>
      <c r="CJ245" s="63"/>
      <c r="CL245" s="62" t="s">
        <v>1104</v>
      </c>
      <c r="CM245" s="60" t="s">
        <v>33</v>
      </c>
      <c r="CO245" s="60" t="s">
        <v>33</v>
      </c>
      <c r="CS245" s="60" t="s">
        <v>1104</v>
      </c>
      <c r="CX245" s="62"/>
      <c r="CY245" s="62"/>
      <c r="CZ245" s="62"/>
      <c r="DA245" s="62"/>
      <c r="DB245" s="62"/>
      <c r="DC245" s="62"/>
      <c r="DD245" s="62"/>
      <c r="DE245" s="62"/>
      <c r="DF245" s="62"/>
      <c r="DG245" s="62"/>
      <c r="DH245" s="62"/>
      <c r="DI245" s="62"/>
      <c r="DJ245" s="62"/>
      <c r="DK245" s="62"/>
    </row>
    <row r="246" spans="1:115" ht="21.75" customHeight="1" x14ac:dyDescent="0.25">
      <c r="A246" s="61" t="s">
        <v>561</v>
      </c>
      <c r="B246" s="62">
        <v>83</v>
      </c>
      <c r="C246" s="74">
        <v>14</v>
      </c>
      <c r="D246" s="133">
        <v>387903</v>
      </c>
      <c r="E246" s="133">
        <v>6296212</v>
      </c>
      <c r="F246" s="60" t="s">
        <v>417</v>
      </c>
      <c r="G246" s="62" t="s">
        <v>494</v>
      </c>
      <c r="H246" s="62" t="s">
        <v>9</v>
      </c>
      <c r="I246" s="62" t="s">
        <v>16</v>
      </c>
      <c r="J246" s="62"/>
      <c r="K246" s="62"/>
      <c r="L246" s="62"/>
      <c r="M246" s="62" t="s">
        <v>560</v>
      </c>
      <c r="N246" s="62"/>
      <c r="O246" s="134">
        <v>6.5472454886684455</v>
      </c>
      <c r="P246" s="134">
        <v>1.9754344451125407</v>
      </c>
      <c r="Q246" s="135">
        <v>0.18243712496416692</v>
      </c>
      <c r="R246" s="136"/>
      <c r="S246" s="137">
        <v>0.51263744245700826</v>
      </c>
      <c r="T246" s="137">
        <v>8.9857758054739427E-6</v>
      </c>
      <c r="U246" s="71">
        <v>1900</v>
      </c>
      <c r="V246" s="138" t="str">
        <f>IF(Q246&gt;0.14,"NC",LN((0.513163-S246)/(0.2137-Q246)+1)*(1/0.00000000000654)/1000000000)</f>
        <v>NC</v>
      </c>
      <c r="W246" s="65" t="str">
        <f>IF(Q246&gt;0.14,"NC",LN((0.513163-S246)/(0.2137-Q246)+1)*(1/0.00000000000654)/1000000000)</f>
        <v>NC</v>
      </c>
      <c r="X246" s="65">
        <v>3.48</v>
      </c>
      <c r="Y246" s="72" t="s">
        <v>1026</v>
      </c>
      <c r="Z246" s="72"/>
      <c r="AA246" s="72" t="s">
        <v>1105</v>
      </c>
      <c r="AB246" s="65">
        <v>52.19</v>
      </c>
      <c r="AC246" s="65">
        <v>0.76600000000000001</v>
      </c>
      <c r="AD246" s="65">
        <v>14.13</v>
      </c>
      <c r="AE246" s="65">
        <v>11.07</v>
      </c>
      <c r="AF246" s="65"/>
      <c r="AG246" s="65">
        <v>0.19600000000000001</v>
      </c>
      <c r="AH246" s="65">
        <v>7.08</v>
      </c>
      <c r="AI246" s="65">
        <v>10.63</v>
      </c>
      <c r="AJ246" s="65">
        <v>2.5099999999999998</v>
      </c>
      <c r="AK246" s="65">
        <v>0.26</v>
      </c>
      <c r="AL246" s="65">
        <v>0.12</v>
      </c>
      <c r="AM246" s="65">
        <v>1.5</v>
      </c>
      <c r="AN246" s="65"/>
      <c r="AO246" s="65"/>
      <c r="AP246" s="65">
        <v>70</v>
      </c>
      <c r="AQ246" s="65">
        <v>50</v>
      </c>
      <c r="AR246" s="65">
        <v>39</v>
      </c>
      <c r="AS246" s="65">
        <v>46</v>
      </c>
      <c r="AT246" s="65">
        <v>254</v>
      </c>
      <c r="AU246" s="65">
        <v>70</v>
      </c>
      <c r="AV246" s="65" t="s">
        <v>23</v>
      </c>
      <c r="AW246" s="65">
        <v>80</v>
      </c>
      <c r="AX246" s="65" t="s">
        <v>476</v>
      </c>
      <c r="AY246" s="65" t="s">
        <v>12</v>
      </c>
      <c r="AZ246" s="65"/>
      <c r="BA246" s="65">
        <v>1</v>
      </c>
      <c r="BB246" s="65" t="s">
        <v>476</v>
      </c>
      <c r="BC246" s="65">
        <v>65</v>
      </c>
      <c r="BD246" s="65">
        <v>221</v>
      </c>
      <c r="BE246" s="65" t="s">
        <v>24</v>
      </c>
      <c r="BF246" s="65">
        <v>14</v>
      </c>
      <c r="BG246" s="65">
        <v>7.0000000000000007E-2</v>
      </c>
      <c r="BH246" s="65">
        <v>1.3</v>
      </c>
      <c r="BI246" s="65">
        <v>1.2</v>
      </c>
      <c r="BJ246" s="65">
        <v>46</v>
      </c>
      <c r="BK246" s="65">
        <v>21</v>
      </c>
      <c r="BL246" s="65">
        <v>0.39</v>
      </c>
      <c r="BM246" s="65">
        <v>0.22</v>
      </c>
      <c r="BN246" s="65">
        <v>3.84</v>
      </c>
      <c r="BO246" s="65">
        <v>9.6199999999999992</v>
      </c>
      <c r="BP246" s="65">
        <v>1.36</v>
      </c>
      <c r="BQ246" s="65">
        <v>6.45</v>
      </c>
      <c r="BR246" s="65">
        <v>2.11</v>
      </c>
      <c r="BS246" s="65">
        <v>0.7</v>
      </c>
      <c r="BT246" s="65">
        <v>2.84</v>
      </c>
      <c r="BU246" s="65">
        <v>0.53</v>
      </c>
      <c r="BV246" s="65">
        <v>3.54</v>
      </c>
      <c r="BW246" s="65">
        <v>0.75</v>
      </c>
      <c r="BX246" s="65">
        <v>2.2799999999999998</v>
      </c>
      <c r="BY246" s="65">
        <v>0.34200000000000003</v>
      </c>
      <c r="BZ246" s="65">
        <v>2.25</v>
      </c>
      <c r="CA246" s="65">
        <v>0.35299999999999998</v>
      </c>
      <c r="CB246" s="65"/>
      <c r="CC246" s="65" t="s">
        <v>476</v>
      </c>
      <c r="CD246" s="65" t="s">
        <v>13</v>
      </c>
      <c r="CE246" s="65">
        <v>0.6</v>
      </c>
      <c r="CF246" s="65" t="s">
        <v>14</v>
      </c>
      <c r="CG246" s="65" t="s">
        <v>13</v>
      </c>
      <c r="CH246" s="65">
        <v>1.2</v>
      </c>
      <c r="CI246" s="65" t="s">
        <v>23</v>
      </c>
      <c r="CJ246" s="65">
        <v>1.6</v>
      </c>
      <c r="CK246" s="62" t="s">
        <v>19</v>
      </c>
      <c r="CL246" s="62" t="s">
        <v>1105</v>
      </c>
      <c r="CM246" s="62" t="s">
        <v>33</v>
      </c>
      <c r="CN246" s="62">
        <v>2017</v>
      </c>
      <c r="CO246" s="62" t="s">
        <v>33</v>
      </c>
      <c r="CP246" s="62">
        <v>2017</v>
      </c>
      <c r="CQ246" s="62" t="s">
        <v>1243</v>
      </c>
      <c r="CS246" s="62" t="s">
        <v>1105</v>
      </c>
      <c r="CX246" s="62"/>
      <c r="CY246" s="62"/>
      <c r="CZ246" s="62"/>
      <c r="DA246" s="62"/>
      <c r="DB246" s="62"/>
      <c r="DC246" s="62"/>
      <c r="DD246" s="62"/>
      <c r="DE246" s="62"/>
      <c r="DF246" s="62"/>
      <c r="DG246" s="62"/>
      <c r="DH246" s="62"/>
      <c r="DI246" s="62"/>
      <c r="DJ246" s="62"/>
      <c r="DK246" s="62"/>
    </row>
    <row r="247" spans="1:115" ht="21.75" customHeight="1" x14ac:dyDescent="0.25">
      <c r="A247" s="61" t="s">
        <v>562</v>
      </c>
      <c r="B247" s="62">
        <v>83</v>
      </c>
      <c r="C247" s="62">
        <v>14</v>
      </c>
      <c r="D247" s="71">
        <v>437629</v>
      </c>
      <c r="E247" s="71">
        <v>6035081</v>
      </c>
      <c r="F247" s="62" t="s">
        <v>29</v>
      </c>
      <c r="G247" s="62" t="s">
        <v>1283</v>
      </c>
      <c r="H247" s="62" t="s">
        <v>9</v>
      </c>
      <c r="I247" s="62" t="s">
        <v>16</v>
      </c>
      <c r="J247" s="62"/>
      <c r="M247" s="62" t="s">
        <v>560</v>
      </c>
      <c r="N247" s="62"/>
      <c r="O247" s="60">
        <v>7.8074802598290907</v>
      </c>
      <c r="P247" s="60">
        <v>2.3600375909059035</v>
      </c>
      <c r="Q247" s="124">
        <v>0.18277519171846454</v>
      </c>
      <c r="S247" s="125">
        <v>0.51263886372124856</v>
      </c>
      <c r="T247" s="125">
        <v>8.3993606917898839E-6</v>
      </c>
      <c r="U247" s="83">
        <v>1900</v>
      </c>
      <c r="V247" s="83" t="s">
        <v>18</v>
      </c>
      <c r="X247" s="63">
        <v>3.4296402026323669</v>
      </c>
      <c r="Y247" s="60" t="s">
        <v>1026</v>
      </c>
      <c r="AA247" s="60" t="s">
        <v>1104</v>
      </c>
      <c r="AB247" s="63">
        <v>43.68</v>
      </c>
      <c r="AC247" s="63">
        <v>1.7070000000000001</v>
      </c>
      <c r="AD247" s="63">
        <v>15.74</v>
      </c>
      <c r="AE247" s="63">
        <v>20.62</v>
      </c>
      <c r="AF247" s="63"/>
      <c r="AG247" s="63">
        <v>0.253</v>
      </c>
      <c r="AH247" s="63">
        <v>6.06</v>
      </c>
      <c r="AI247" s="63">
        <v>7.69</v>
      </c>
      <c r="AJ247" s="63">
        <v>2.34</v>
      </c>
      <c r="AK247" s="63">
        <v>0.53</v>
      </c>
      <c r="AL247" s="63">
        <v>0.39</v>
      </c>
      <c r="AM247" s="63">
        <v>0.97</v>
      </c>
      <c r="AN247" s="63"/>
      <c r="AO247" s="63"/>
      <c r="AP247" s="63">
        <v>20</v>
      </c>
      <c r="AQ247" s="63">
        <v>120</v>
      </c>
      <c r="AR247" s="63">
        <v>70</v>
      </c>
      <c r="AS247" s="63">
        <v>23</v>
      </c>
      <c r="AT247" s="63">
        <v>77</v>
      </c>
      <c r="AU247" s="63">
        <v>240</v>
      </c>
      <c r="AV247" s="63">
        <v>5</v>
      </c>
      <c r="AW247" s="63">
        <v>140</v>
      </c>
      <c r="AX247" s="63">
        <v>0.2</v>
      </c>
      <c r="AY247" s="63" t="s">
        <v>12</v>
      </c>
      <c r="AZ247" s="63"/>
      <c r="BA247" s="63">
        <v>13</v>
      </c>
      <c r="BB247" s="63">
        <v>2.8</v>
      </c>
      <c r="BC247" s="63">
        <v>127</v>
      </c>
      <c r="BD247" s="63">
        <v>246</v>
      </c>
      <c r="BE247" s="63">
        <v>0.2</v>
      </c>
      <c r="BF247" s="63">
        <v>16</v>
      </c>
      <c r="BG247" s="63">
        <v>0.2</v>
      </c>
      <c r="BH247" s="63">
        <v>3</v>
      </c>
      <c r="BI247" s="63">
        <v>0.9</v>
      </c>
      <c r="BJ247" s="63">
        <v>38</v>
      </c>
      <c r="BK247" s="63">
        <v>17</v>
      </c>
      <c r="BL247" s="63">
        <v>0.7</v>
      </c>
      <c r="BM247" s="63">
        <v>0.4</v>
      </c>
      <c r="BN247" s="63">
        <v>3.8</v>
      </c>
      <c r="BO247" s="63">
        <v>10.1</v>
      </c>
      <c r="BP247" s="63">
        <v>1.47</v>
      </c>
      <c r="BQ247" s="63">
        <v>7.9</v>
      </c>
      <c r="BR247" s="63">
        <v>2.5</v>
      </c>
      <c r="BS247" s="63">
        <v>1.64</v>
      </c>
      <c r="BT247" s="63">
        <v>3.3</v>
      </c>
      <c r="BU247" s="63">
        <v>0.5</v>
      </c>
      <c r="BV247" s="63">
        <v>3</v>
      </c>
      <c r="BW247" s="63">
        <v>0.6</v>
      </c>
      <c r="BX247" s="63">
        <v>1.8</v>
      </c>
      <c r="BY247" s="63">
        <v>0.25</v>
      </c>
      <c r="BZ247" s="63">
        <v>1.6</v>
      </c>
      <c r="CA247" s="63">
        <v>0.26</v>
      </c>
      <c r="CB247" s="63"/>
      <c r="CC247" s="65">
        <v>0.1</v>
      </c>
      <c r="CD247" s="63" t="s">
        <v>13</v>
      </c>
      <c r="CE247" s="63" t="s">
        <v>731</v>
      </c>
      <c r="CF247" s="63" t="s">
        <v>14</v>
      </c>
      <c r="CG247" s="63" t="s">
        <v>13</v>
      </c>
      <c r="CH247" s="63" t="s">
        <v>14</v>
      </c>
      <c r="CI247" s="63" t="s">
        <v>23</v>
      </c>
      <c r="CJ247" s="63">
        <v>1</v>
      </c>
      <c r="CK247" s="60" t="s">
        <v>19</v>
      </c>
      <c r="CL247" s="62" t="s">
        <v>1332</v>
      </c>
      <c r="CM247" s="60" t="s">
        <v>33</v>
      </c>
      <c r="CO247" s="60" t="s">
        <v>33</v>
      </c>
      <c r="CQ247" s="60" t="s">
        <v>1327</v>
      </c>
      <c r="CR247" s="60" t="s">
        <v>1322</v>
      </c>
      <c r="CS247" s="60" t="s">
        <v>1333</v>
      </c>
      <c r="CX247" s="62"/>
      <c r="CY247" s="62"/>
      <c r="CZ247" s="62"/>
      <c r="DA247" s="62"/>
      <c r="DB247" s="62"/>
      <c r="DC247" s="62"/>
      <c r="DD247" s="62"/>
      <c r="DE247" s="62"/>
      <c r="DF247" s="62"/>
      <c r="DG247" s="62"/>
      <c r="DH247" s="62"/>
      <c r="DI247" s="62"/>
      <c r="DJ247" s="62"/>
      <c r="DK247" s="62"/>
    </row>
    <row r="248" spans="1:115" ht="21.75" customHeight="1" x14ac:dyDescent="0.25">
      <c r="A248" s="75" t="s">
        <v>563</v>
      </c>
      <c r="B248" s="62">
        <v>83</v>
      </c>
      <c r="C248" s="62">
        <v>14</v>
      </c>
      <c r="D248" s="83">
        <v>455964</v>
      </c>
      <c r="E248" s="83">
        <v>6259524</v>
      </c>
      <c r="F248" s="62" t="s">
        <v>420</v>
      </c>
      <c r="G248" s="60" t="s">
        <v>421</v>
      </c>
      <c r="H248" s="60" t="s">
        <v>9</v>
      </c>
      <c r="I248" s="62" t="s">
        <v>10</v>
      </c>
      <c r="M248" s="123" t="s">
        <v>1168</v>
      </c>
      <c r="O248" s="63">
        <v>13.920361631685426</v>
      </c>
      <c r="P248" s="63">
        <v>2.3949124963042085</v>
      </c>
      <c r="Q248" s="124">
        <v>0.10402754626581695</v>
      </c>
      <c r="S248" s="125">
        <v>0.51170688927642649</v>
      </c>
      <c r="T248" s="76">
        <v>9.8647244456533303E-6</v>
      </c>
      <c r="U248" s="83">
        <v>1830</v>
      </c>
      <c r="V248" s="65">
        <v>2.0167490997446933</v>
      </c>
      <c r="X248" s="65">
        <v>3.6191721811484889</v>
      </c>
      <c r="Y248" s="62" t="s">
        <v>1026</v>
      </c>
      <c r="AA248" s="60" t="s">
        <v>1112</v>
      </c>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X248" s="62"/>
      <c r="CY248" s="62"/>
      <c r="CZ248" s="62"/>
      <c r="DA248" s="62"/>
      <c r="DB248" s="62"/>
      <c r="DC248" s="62"/>
      <c r="DD248" s="62"/>
      <c r="DE248" s="62"/>
      <c r="DF248" s="62"/>
      <c r="DG248" s="62"/>
      <c r="DH248" s="62"/>
      <c r="DI248" s="62"/>
      <c r="DJ248" s="62"/>
      <c r="DK248" s="62"/>
    </row>
    <row r="249" spans="1:115" ht="21.75" customHeight="1" x14ac:dyDescent="0.25">
      <c r="A249" s="61" t="s">
        <v>564</v>
      </c>
      <c r="B249" s="62">
        <v>83</v>
      </c>
      <c r="C249" s="62">
        <v>14</v>
      </c>
      <c r="D249" s="83">
        <v>346573</v>
      </c>
      <c r="E249" s="83">
        <v>6328356</v>
      </c>
      <c r="F249" s="60" t="s">
        <v>417</v>
      </c>
      <c r="G249" s="60" t="s">
        <v>545</v>
      </c>
      <c r="H249" s="60" t="s">
        <v>9</v>
      </c>
      <c r="I249" s="62" t="s">
        <v>10</v>
      </c>
      <c r="M249" s="123" t="s">
        <v>565</v>
      </c>
      <c r="O249" s="63">
        <v>14.696570002089286</v>
      </c>
      <c r="P249" s="63">
        <v>3.1039935499565852</v>
      </c>
      <c r="Q249" s="124">
        <v>0.12767360688119805</v>
      </c>
      <c r="S249" s="125">
        <v>0.51201264452018191</v>
      </c>
      <c r="T249" s="76">
        <v>1.3327349235807268E-5</v>
      </c>
      <c r="U249" s="83">
        <v>1800</v>
      </c>
      <c r="V249" s="63">
        <v>2.0188610274008898</v>
      </c>
      <c r="X249" s="65">
        <v>3.7789089042949975</v>
      </c>
      <c r="Y249" s="62" t="s">
        <v>1026</v>
      </c>
      <c r="AA249" s="60" t="s">
        <v>1112</v>
      </c>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T249" s="62"/>
      <c r="CU249" s="62"/>
      <c r="CV249" s="62"/>
      <c r="CW249" s="62"/>
      <c r="CX249" s="62"/>
      <c r="CY249" s="62"/>
      <c r="CZ249" s="62"/>
      <c r="DA249" s="62"/>
      <c r="DB249" s="62"/>
      <c r="DC249" s="62"/>
      <c r="DD249" s="62"/>
      <c r="DE249" s="62"/>
      <c r="DF249" s="62"/>
      <c r="DG249" s="62"/>
      <c r="DH249" s="62"/>
      <c r="DI249" s="62"/>
      <c r="DJ249" s="62"/>
      <c r="DK249" s="62"/>
    </row>
    <row r="250" spans="1:115" ht="21.75" customHeight="1" x14ac:dyDescent="0.25">
      <c r="A250" s="61" t="s">
        <v>566</v>
      </c>
      <c r="B250" s="62">
        <v>83</v>
      </c>
      <c r="C250" s="74">
        <v>14</v>
      </c>
      <c r="D250" s="71">
        <v>344808</v>
      </c>
      <c r="E250" s="71">
        <v>6287385</v>
      </c>
      <c r="F250" s="60" t="s">
        <v>417</v>
      </c>
      <c r="G250" s="71"/>
      <c r="H250" s="71" t="s">
        <v>9</v>
      </c>
      <c r="I250" s="62" t="s">
        <v>10</v>
      </c>
      <c r="J250" s="71"/>
      <c r="K250" s="71"/>
      <c r="L250" s="71"/>
      <c r="M250" s="71" t="s">
        <v>567</v>
      </c>
      <c r="N250" s="71"/>
      <c r="O250" s="65">
        <v>61.745611856512085</v>
      </c>
      <c r="P250" s="65">
        <v>10.698220835493021</v>
      </c>
      <c r="Q250" s="122">
        <v>0.10476462972715649</v>
      </c>
      <c r="R250" s="127"/>
      <c r="S250" s="76">
        <v>0.51168449252615322</v>
      </c>
      <c r="T250" s="76">
        <v>6.2258556174903451E-6</v>
      </c>
      <c r="U250" s="71">
        <v>1847</v>
      </c>
      <c r="V250" s="62"/>
      <c r="W250" s="65">
        <v>2.0613237113335545</v>
      </c>
      <c r="X250" s="65">
        <v>2.648415740700294</v>
      </c>
      <c r="Y250" s="62"/>
      <c r="Z250" s="62"/>
      <c r="AA250" s="62" t="s">
        <v>1113</v>
      </c>
      <c r="AB250" s="65">
        <v>58.94</v>
      </c>
      <c r="AC250" s="65">
        <v>0.65700000000000003</v>
      </c>
      <c r="AD250" s="65">
        <v>14.98</v>
      </c>
      <c r="AE250" s="65">
        <v>6.49</v>
      </c>
      <c r="AF250" s="65"/>
      <c r="AG250" s="65">
        <v>0.107</v>
      </c>
      <c r="AH250" s="65">
        <v>4.3099999999999996</v>
      </c>
      <c r="AI250" s="65">
        <v>5.59</v>
      </c>
      <c r="AJ250" s="65">
        <v>4.57</v>
      </c>
      <c r="AK250" s="65">
        <v>3.01</v>
      </c>
      <c r="AL250" s="65">
        <v>0.54</v>
      </c>
      <c r="AM250" s="65">
        <v>0.86</v>
      </c>
      <c r="AN250" s="65"/>
      <c r="AO250" s="65"/>
      <c r="AP250" s="65">
        <v>142</v>
      </c>
      <c r="AQ250" s="65">
        <v>53</v>
      </c>
      <c r="AR250" s="65">
        <v>21</v>
      </c>
      <c r="AS250" s="65">
        <v>13</v>
      </c>
      <c r="AT250" s="65">
        <v>100</v>
      </c>
      <c r="AU250" s="65">
        <v>18</v>
      </c>
      <c r="AV250" s="65">
        <v>27</v>
      </c>
      <c r="AW250" s="65">
        <v>93</v>
      </c>
      <c r="AX250" s="65">
        <v>-0.4</v>
      </c>
      <c r="AY250" s="65">
        <v>7</v>
      </c>
      <c r="AZ250" s="65"/>
      <c r="BA250" s="65">
        <v>45</v>
      </c>
      <c r="BB250" s="65">
        <v>1.8</v>
      </c>
      <c r="BC250" s="65">
        <v>1990</v>
      </c>
      <c r="BD250" s="65">
        <v>1330</v>
      </c>
      <c r="BE250" s="65">
        <v>0.5</v>
      </c>
      <c r="BF250" s="65">
        <v>19</v>
      </c>
      <c r="BG250" s="65">
        <v>0.5</v>
      </c>
      <c r="BH250" s="65">
        <v>10.39</v>
      </c>
      <c r="BI250" s="65">
        <v>4.3</v>
      </c>
      <c r="BJ250" s="65">
        <v>166</v>
      </c>
      <c r="BK250" s="65">
        <v>21</v>
      </c>
      <c r="BL250" s="65">
        <v>7.2</v>
      </c>
      <c r="BM250" s="65">
        <v>2.4</v>
      </c>
      <c r="BN250" s="65">
        <v>52.9</v>
      </c>
      <c r="BO250" s="65">
        <v>109</v>
      </c>
      <c r="BP250" s="65">
        <v>13.7</v>
      </c>
      <c r="BQ250" s="65">
        <v>54.4</v>
      </c>
      <c r="BR250" s="65">
        <v>9.6999999999999993</v>
      </c>
      <c r="BS250" s="65">
        <v>2.63</v>
      </c>
      <c r="BT250" s="65">
        <v>7</v>
      </c>
      <c r="BU250" s="65">
        <v>0.8</v>
      </c>
      <c r="BV250" s="65">
        <v>4.0999999999999996</v>
      </c>
      <c r="BW250" s="65">
        <v>0.7</v>
      </c>
      <c r="BX250" s="65">
        <v>1.9</v>
      </c>
      <c r="BY250" s="65">
        <v>0.23</v>
      </c>
      <c r="BZ250" s="65">
        <v>1.5</v>
      </c>
      <c r="CA250" s="65">
        <v>0.22</v>
      </c>
      <c r="CB250" s="65"/>
      <c r="CC250" s="65">
        <v>-0.2</v>
      </c>
      <c r="CD250" s="65">
        <v>1</v>
      </c>
      <c r="CE250" s="65">
        <v>1</v>
      </c>
      <c r="CF250" s="65">
        <v>-0.5</v>
      </c>
      <c r="CG250" s="65">
        <v>3</v>
      </c>
      <c r="CH250" s="65">
        <v>1</v>
      </c>
      <c r="CI250" s="65">
        <v>10</v>
      </c>
      <c r="CJ250" s="65">
        <v>1</v>
      </c>
      <c r="CK250" s="71" t="s">
        <v>19</v>
      </c>
      <c r="CL250" s="71" t="s">
        <v>1100</v>
      </c>
      <c r="CM250" s="71" t="s">
        <v>33</v>
      </c>
      <c r="CN250" s="62"/>
      <c r="CO250" s="62" t="s">
        <v>33</v>
      </c>
      <c r="CQ250" s="62" t="s">
        <v>1243</v>
      </c>
      <c r="CS250" s="71" t="s">
        <v>1100</v>
      </c>
    </row>
    <row r="251" spans="1:115" ht="21.75" customHeight="1" x14ac:dyDescent="0.25">
      <c r="A251" s="61" t="s">
        <v>568</v>
      </c>
      <c r="B251" s="62">
        <v>83</v>
      </c>
      <c r="C251" s="74">
        <v>14</v>
      </c>
      <c r="D251" s="71">
        <v>344411</v>
      </c>
      <c r="E251" s="71">
        <v>6285518</v>
      </c>
      <c r="F251" s="60" t="s">
        <v>417</v>
      </c>
      <c r="G251" s="71"/>
      <c r="H251" s="71" t="s">
        <v>9</v>
      </c>
      <c r="I251" s="62" t="s">
        <v>10</v>
      </c>
      <c r="J251" s="71"/>
      <c r="K251" s="71"/>
      <c r="L251" s="71"/>
      <c r="M251" s="71" t="s">
        <v>569</v>
      </c>
      <c r="N251" s="71"/>
      <c r="O251" s="65">
        <v>29.609043040465366</v>
      </c>
      <c r="P251" s="65">
        <v>5.4392800701157515</v>
      </c>
      <c r="Q251" s="122">
        <v>0.11107754499086314</v>
      </c>
      <c r="R251" s="127"/>
      <c r="S251" s="76">
        <v>0.51175362382476253</v>
      </c>
      <c r="T251" s="76">
        <v>7.4920270262943329E-6</v>
      </c>
      <c r="U251" s="71">
        <v>1829</v>
      </c>
      <c r="V251" s="62"/>
      <c r="W251" s="65">
        <v>2.0856502849790468</v>
      </c>
      <c r="X251" s="65">
        <v>2.5382180796018616</v>
      </c>
      <c r="Y251" s="62"/>
      <c r="Z251" s="62"/>
      <c r="AA251" s="62" t="s">
        <v>1113</v>
      </c>
      <c r="AB251" s="65">
        <v>65.25</v>
      </c>
      <c r="AC251" s="65">
        <v>0.52500000000000002</v>
      </c>
      <c r="AD251" s="65">
        <v>15.68</v>
      </c>
      <c r="AE251" s="65">
        <v>4.6399999999999997</v>
      </c>
      <c r="AF251" s="65"/>
      <c r="AG251" s="65">
        <v>6.2E-2</v>
      </c>
      <c r="AH251" s="65">
        <v>2.86</v>
      </c>
      <c r="AI251" s="65">
        <v>4.16</v>
      </c>
      <c r="AJ251" s="65">
        <v>4.12</v>
      </c>
      <c r="AK251" s="65">
        <v>1.82</v>
      </c>
      <c r="AL251" s="65">
        <v>0.26</v>
      </c>
      <c r="AM251" s="65">
        <v>0.86</v>
      </c>
      <c r="AN251" s="65"/>
      <c r="AO251" s="65"/>
      <c r="AP251" s="65">
        <v>84</v>
      </c>
      <c r="AQ251" s="65">
        <v>44</v>
      </c>
      <c r="AR251" s="65">
        <v>14</v>
      </c>
      <c r="AS251" s="65">
        <v>11</v>
      </c>
      <c r="AT251" s="65">
        <v>70</v>
      </c>
      <c r="AU251" s="65">
        <v>-10</v>
      </c>
      <c r="AV251" s="65">
        <v>17</v>
      </c>
      <c r="AW251" s="65">
        <v>80</v>
      </c>
      <c r="AX251" s="65">
        <v>-0.4</v>
      </c>
      <c r="AY251" s="65">
        <v>54</v>
      </c>
      <c r="AZ251" s="65"/>
      <c r="BA251" s="65">
        <v>66</v>
      </c>
      <c r="BB251" s="65">
        <v>7.5</v>
      </c>
      <c r="BC251" s="65">
        <v>794</v>
      </c>
      <c r="BD251" s="65">
        <v>624</v>
      </c>
      <c r="BE251" s="65">
        <v>0.7</v>
      </c>
      <c r="BF251" s="65">
        <v>20</v>
      </c>
      <c r="BG251" s="65">
        <v>0.4</v>
      </c>
      <c r="BH251" s="65">
        <v>7.31</v>
      </c>
      <c r="BI251" s="65">
        <v>4.2</v>
      </c>
      <c r="BJ251" s="65">
        <v>165</v>
      </c>
      <c r="BK251" s="65">
        <v>18</v>
      </c>
      <c r="BL251" s="65">
        <v>8.1</v>
      </c>
      <c r="BM251" s="65">
        <v>3.2</v>
      </c>
      <c r="BN251" s="65">
        <v>31.1</v>
      </c>
      <c r="BO251" s="65">
        <v>63</v>
      </c>
      <c r="BP251" s="65">
        <v>7.25</v>
      </c>
      <c r="BQ251" s="65">
        <v>28.4</v>
      </c>
      <c r="BR251" s="65">
        <v>5.2</v>
      </c>
      <c r="BS251" s="65">
        <v>1.38</v>
      </c>
      <c r="BT251" s="65">
        <v>4.0999999999999996</v>
      </c>
      <c r="BU251" s="65">
        <v>0.6</v>
      </c>
      <c r="BV251" s="65">
        <v>3.3</v>
      </c>
      <c r="BW251" s="65">
        <v>0.6</v>
      </c>
      <c r="BX251" s="65">
        <v>1.7</v>
      </c>
      <c r="BY251" s="65">
        <v>0.25</v>
      </c>
      <c r="BZ251" s="65">
        <v>1.5</v>
      </c>
      <c r="CA251" s="65">
        <v>0.23</v>
      </c>
      <c r="CB251" s="65"/>
      <c r="CC251" s="65">
        <v>-0.2</v>
      </c>
      <c r="CD251" s="65">
        <v>-1</v>
      </c>
      <c r="CE251" s="65">
        <v>0</v>
      </c>
      <c r="CF251" s="65">
        <v>-0.5</v>
      </c>
      <c r="CG251" s="65">
        <v>2</v>
      </c>
      <c r="CH251" s="65">
        <v>-1</v>
      </c>
      <c r="CI251" s="65">
        <v>23</v>
      </c>
      <c r="CJ251" s="65">
        <v>1</v>
      </c>
      <c r="CK251" s="71" t="s">
        <v>19</v>
      </c>
      <c r="CL251" s="71" t="s">
        <v>1100</v>
      </c>
      <c r="CM251" s="71" t="s">
        <v>33</v>
      </c>
      <c r="CN251" s="62"/>
      <c r="CO251" s="62" t="s">
        <v>33</v>
      </c>
      <c r="CQ251" s="62" t="s">
        <v>1243</v>
      </c>
      <c r="CS251" s="71" t="s">
        <v>1100</v>
      </c>
      <c r="CT251" s="62"/>
      <c r="CU251" s="62"/>
      <c r="CV251" s="62"/>
      <c r="CW251" s="62"/>
      <c r="CX251" s="62"/>
      <c r="CY251" s="62"/>
      <c r="CZ251" s="62"/>
      <c r="DA251" s="62"/>
      <c r="DB251" s="62"/>
      <c r="DC251" s="62"/>
      <c r="DD251" s="62"/>
      <c r="DE251" s="62"/>
      <c r="DF251" s="62"/>
      <c r="DG251" s="62"/>
      <c r="DH251" s="62"/>
      <c r="DI251" s="62"/>
      <c r="DJ251" s="62"/>
      <c r="DK251" s="62"/>
    </row>
    <row r="252" spans="1:115" ht="21.75" customHeight="1" x14ac:dyDescent="0.25">
      <c r="A252" s="64" t="s">
        <v>570</v>
      </c>
      <c r="B252" s="60">
        <v>83</v>
      </c>
      <c r="C252" s="62">
        <v>14</v>
      </c>
      <c r="D252" s="83">
        <v>357208</v>
      </c>
      <c r="E252" s="83">
        <v>6065373</v>
      </c>
      <c r="F252" s="60" t="s">
        <v>56</v>
      </c>
      <c r="G252" s="60" t="s">
        <v>1311</v>
      </c>
      <c r="H252" s="60" t="s">
        <v>9</v>
      </c>
      <c r="I252" s="62" t="s">
        <v>10</v>
      </c>
      <c r="J252" s="60" t="s">
        <v>27</v>
      </c>
      <c r="L252" s="60" t="s">
        <v>571</v>
      </c>
      <c r="M252" s="60" t="s">
        <v>571</v>
      </c>
      <c r="N252" s="60"/>
      <c r="O252" s="63">
        <v>15.287287282868286</v>
      </c>
      <c r="P252" s="63">
        <v>2.803637701167859</v>
      </c>
      <c r="Q252" s="124">
        <v>0.11089212014784941</v>
      </c>
      <c r="S252" s="125">
        <v>0.51175959018501505</v>
      </c>
      <c r="T252" s="125">
        <v>8.0645374396187885E-6</v>
      </c>
      <c r="U252" s="83">
        <v>1900</v>
      </c>
      <c r="V252" s="63">
        <v>2.0731601287893078</v>
      </c>
      <c r="X252" s="63">
        <v>3.8122148656105637</v>
      </c>
      <c r="Y252" s="60" t="s">
        <v>1026</v>
      </c>
      <c r="Z252" s="66"/>
      <c r="AA252" s="66" t="s">
        <v>1103</v>
      </c>
      <c r="AB252" s="63">
        <v>69.55</v>
      </c>
      <c r="AC252" s="63">
        <v>0.33500000000000002</v>
      </c>
      <c r="AD252" s="63">
        <v>15.51</v>
      </c>
      <c r="AE252" s="63">
        <v>2.79</v>
      </c>
      <c r="AF252" s="63"/>
      <c r="AG252" s="63">
        <v>3.7999999999999999E-2</v>
      </c>
      <c r="AH252" s="63">
        <v>1.21</v>
      </c>
      <c r="AI252" s="63">
        <v>2.44</v>
      </c>
      <c r="AJ252" s="63">
        <v>4.49</v>
      </c>
      <c r="AK252" s="63">
        <v>2.66</v>
      </c>
      <c r="AL252" s="63">
        <v>0.13</v>
      </c>
      <c r="AM252" s="63">
        <v>0.56999999999999995</v>
      </c>
      <c r="AN252" s="63"/>
      <c r="AO252" s="63"/>
      <c r="AP252" s="63" t="s">
        <v>527</v>
      </c>
      <c r="AQ252" s="63" t="s">
        <v>527</v>
      </c>
      <c r="AR252" s="63">
        <v>4</v>
      </c>
      <c r="AS252" s="63">
        <v>5</v>
      </c>
      <c r="AT252" s="63">
        <v>46</v>
      </c>
      <c r="AU252" s="63">
        <v>30</v>
      </c>
      <c r="AV252" s="63">
        <v>7</v>
      </c>
      <c r="AW252" s="63">
        <v>40</v>
      </c>
      <c r="AX252" s="63" t="s">
        <v>476</v>
      </c>
      <c r="AY252" s="63" t="s">
        <v>12</v>
      </c>
      <c r="AZ252" s="63"/>
      <c r="BA252" s="63">
        <v>36</v>
      </c>
      <c r="BB252" s="63">
        <v>0.5</v>
      </c>
      <c r="BC252" s="63">
        <v>726</v>
      </c>
      <c r="BD252" s="63">
        <v>691</v>
      </c>
      <c r="BE252" s="63">
        <v>0.18</v>
      </c>
      <c r="BF252" s="63">
        <v>19</v>
      </c>
      <c r="BG252" s="63">
        <v>0.23</v>
      </c>
      <c r="BH252" s="63" t="s">
        <v>731</v>
      </c>
      <c r="BI252" s="63">
        <v>2.1</v>
      </c>
      <c r="BJ252" s="63">
        <v>92</v>
      </c>
      <c r="BK252" s="63">
        <v>8.1</v>
      </c>
      <c r="BL252" s="63">
        <v>2.0699999999999998</v>
      </c>
      <c r="BM252" s="63">
        <v>1.48</v>
      </c>
      <c r="BN252" s="63">
        <v>15.4</v>
      </c>
      <c r="BO252" s="63">
        <v>32</v>
      </c>
      <c r="BP252" s="63">
        <v>3.78</v>
      </c>
      <c r="BQ252" s="63">
        <v>14.9</v>
      </c>
      <c r="BR252" s="63">
        <v>2.92</v>
      </c>
      <c r="BS252" s="63">
        <v>0.73099999999999998</v>
      </c>
      <c r="BT252" s="63">
        <v>1.85</v>
      </c>
      <c r="BU252" s="63">
        <v>0.26</v>
      </c>
      <c r="BV252" s="63">
        <v>1.51</v>
      </c>
      <c r="BW252" s="63">
        <v>0.28000000000000003</v>
      </c>
      <c r="BX252" s="63">
        <v>0.76</v>
      </c>
      <c r="BY252" s="63">
        <v>0.11600000000000001</v>
      </c>
      <c r="BZ252" s="63">
        <v>0.78</v>
      </c>
      <c r="CA252" s="63">
        <v>0.13300000000000001</v>
      </c>
      <c r="CB252" s="63"/>
      <c r="CC252" s="63" t="s">
        <v>476</v>
      </c>
      <c r="CD252" s="63" t="s">
        <v>13</v>
      </c>
      <c r="CE252" s="63" t="s">
        <v>731</v>
      </c>
      <c r="CF252" s="63" t="s">
        <v>14</v>
      </c>
      <c r="CG252" s="63">
        <v>1</v>
      </c>
      <c r="CH252" s="63" t="s">
        <v>14</v>
      </c>
      <c r="CI252" s="63" t="s">
        <v>23</v>
      </c>
      <c r="CJ252" s="63">
        <v>1.1000000000000001</v>
      </c>
      <c r="CL252" s="60" t="s">
        <v>1103</v>
      </c>
      <c r="CM252" s="60" t="s">
        <v>33</v>
      </c>
      <c r="CO252" s="60" t="s">
        <v>33</v>
      </c>
      <c r="CQ252" s="60" t="s">
        <v>1243</v>
      </c>
      <c r="CR252" s="60" t="s">
        <v>425</v>
      </c>
      <c r="CS252" s="60" t="s">
        <v>1103</v>
      </c>
    </row>
    <row r="253" spans="1:115" ht="21.75" customHeight="1" x14ac:dyDescent="0.25">
      <c r="A253" s="64" t="s">
        <v>572</v>
      </c>
      <c r="B253" s="60">
        <v>83</v>
      </c>
      <c r="C253" s="62">
        <v>14</v>
      </c>
      <c r="D253" s="83">
        <v>431536</v>
      </c>
      <c r="E253" s="83">
        <v>6091006</v>
      </c>
      <c r="F253" s="60" t="s">
        <v>73</v>
      </c>
      <c r="G253" s="60" t="s">
        <v>1286</v>
      </c>
      <c r="H253" s="60" t="s">
        <v>9</v>
      </c>
      <c r="I253" s="62" t="s">
        <v>10</v>
      </c>
      <c r="L253" s="60" t="s">
        <v>573</v>
      </c>
      <c r="M253" s="60" t="s">
        <v>573</v>
      </c>
      <c r="N253" s="60"/>
      <c r="O253" s="63">
        <v>37.763095491239383</v>
      </c>
      <c r="P253" s="63">
        <v>7.0697993769999421</v>
      </c>
      <c r="Q253" s="124">
        <v>0.11320059914284084</v>
      </c>
      <c r="S253" s="125">
        <v>0.51175163594817641</v>
      </c>
      <c r="T253" s="125">
        <v>6.0523697697383287E-6</v>
      </c>
      <c r="U253" s="83">
        <v>1900</v>
      </c>
      <c r="V253" s="63">
        <v>2.1323869543974041</v>
      </c>
      <c r="X253" s="63">
        <v>3.0905389402047234</v>
      </c>
      <c r="Y253" s="60" t="s">
        <v>1026</v>
      </c>
      <c r="Z253" s="66"/>
      <c r="AA253" s="66" t="s">
        <v>1103</v>
      </c>
      <c r="AB253" s="63">
        <v>77.91</v>
      </c>
      <c r="AC253" s="63">
        <v>0.157</v>
      </c>
      <c r="AD253" s="63">
        <v>11.51</v>
      </c>
      <c r="AE253" s="63">
        <v>2.4</v>
      </c>
      <c r="AF253" s="63"/>
      <c r="AG253" s="63">
        <v>3.5000000000000003E-2</v>
      </c>
      <c r="AH253" s="63">
        <v>0.38</v>
      </c>
      <c r="AI253" s="63">
        <v>3.16</v>
      </c>
      <c r="AJ253" s="63">
        <v>3.57</v>
      </c>
      <c r="AK253" s="63">
        <v>0.64</v>
      </c>
      <c r="AL253" s="63">
        <v>0.01</v>
      </c>
      <c r="AM253" s="63">
        <v>0.49</v>
      </c>
      <c r="AN253" s="63"/>
      <c r="AO253" s="63"/>
      <c r="AP253" s="63" t="s">
        <v>527</v>
      </c>
      <c r="AQ253" s="63" t="s">
        <v>527</v>
      </c>
      <c r="AR253" s="63" t="s">
        <v>13</v>
      </c>
      <c r="AS253" s="63">
        <v>15</v>
      </c>
      <c r="AT253" s="63" t="s">
        <v>23</v>
      </c>
      <c r="AU253" s="63" t="s">
        <v>736</v>
      </c>
      <c r="AV253" s="63">
        <v>5</v>
      </c>
      <c r="AW253" s="63" t="s">
        <v>758</v>
      </c>
      <c r="AX253" s="63" t="s">
        <v>476</v>
      </c>
      <c r="AY253" s="63" t="s">
        <v>12</v>
      </c>
      <c r="AZ253" s="63"/>
      <c r="BA253" s="63">
        <v>6</v>
      </c>
      <c r="BB253" s="63">
        <v>33.9</v>
      </c>
      <c r="BC253" s="63">
        <v>85</v>
      </c>
      <c r="BD253" s="63">
        <v>230</v>
      </c>
      <c r="BE253" s="63" t="s">
        <v>24</v>
      </c>
      <c r="BF253" s="63">
        <v>15</v>
      </c>
      <c r="BG253" s="63">
        <v>0.56000000000000005</v>
      </c>
      <c r="BH253" s="63">
        <v>9.1999999999999993</v>
      </c>
      <c r="BI253" s="63">
        <v>2.9</v>
      </c>
      <c r="BJ253" s="63">
        <v>128</v>
      </c>
      <c r="BK253" s="63">
        <v>34.9</v>
      </c>
      <c r="BL253" s="63">
        <v>5.56</v>
      </c>
      <c r="BM253" s="63">
        <v>2.06</v>
      </c>
      <c r="BN253" s="63">
        <v>41.7</v>
      </c>
      <c r="BO253" s="63">
        <v>86.5</v>
      </c>
      <c r="BP253" s="63">
        <v>10.5</v>
      </c>
      <c r="BQ253" s="63">
        <v>39.9</v>
      </c>
      <c r="BR253" s="63">
        <v>7.87</v>
      </c>
      <c r="BS253" s="63">
        <v>1.49</v>
      </c>
      <c r="BT253" s="63">
        <v>6.13</v>
      </c>
      <c r="BU253" s="63">
        <v>0.97</v>
      </c>
      <c r="BV253" s="63">
        <v>5.81</v>
      </c>
      <c r="BW253" s="63">
        <v>1.24</v>
      </c>
      <c r="BX253" s="63">
        <v>3.89</v>
      </c>
      <c r="BY253" s="63">
        <v>0.62</v>
      </c>
      <c r="BZ253" s="63">
        <v>4.3</v>
      </c>
      <c r="CA253" s="63">
        <v>0.71299999999999997</v>
      </c>
      <c r="CB253" s="63"/>
      <c r="CC253" s="63" t="s">
        <v>476</v>
      </c>
      <c r="CD253" s="63">
        <v>2</v>
      </c>
      <c r="CE253" s="63" t="s">
        <v>731</v>
      </c>
      <c r="CF253" s="63" t="s">
        <v>14</v>
      </c>
      <c r="CG253" s="63">
        <v>2</v>
      </c>
      <c r="CH253" s="63" t="s">
        <v>14</v>
      </c>
      <c r="CI253" s="63" t="s">
        <v>23</v>
      </c>
      <c r="CJ253" s="63">
        <v>2.5</v>
      </c>
      <c r="CL253" s="60" t="s">
        <v>1103</v>
      </c>
      <c r="CM253" s="60" t="s">
        <v>33</v>
      </c>
      <c r="CO253" s="60" t="s">
        <v>33</v>
      </c>
      <c r="CQ253" s="60" t="s">
        <v>1243</v>
      </c>
      <c r="CR253" s="60" t="s">
        <v>574</v>
      </c>
      <c r="CS253" s="60" t="s">
        <v>1103</v>
      </c>
    </row>
    <row r="254" spans="1:115" ht="21.75" customHeight="1" x14ac:dyDescent="0.25">
      <c r="A254" s="61" t="s">
        <v>575</v>
      </c>
      <c r="B254" s="62">
        <v>83</v>
      </c>
      <c r="C254" s="62">
        <v>14</v>
      </c>
      <c r="D254" s="71">
        <v>455587</v>
      </c>
      <c r="E254" s="71">
        <v>6031372</v>
      </c>
      <c r="F254" s="62" t="s">
        <v>29</v>
      </c>
      <c r="G254" s="62" t="s">
        <v>1283</v>
      </c>
      <c r="H254" s="62" t="s">
        <v>9</v>
      </c>
      <c r="I254" s="62" t="s">
        <v>16</v>
      </c>
      <c r="J254" s="62"/>
      <c r="M254" s="62" t="s">
        <v>576</v>
      </c>
      <c r="N254" s="62"/>
      <c r="O254" s="60">
        <v>8.6053234494743034</v>
      </c>
      <c r="P254" s="60">
        <v>2.575270803117153</v>
      </c>
      <c r="Q254" s="124">
        <v>0.18095264170649361</v>
      </c>
      <c r="S254" s="125">
        <v>0.51259234608354298</v>
      </c>
      <c r="T254" s="125">
        <v>1.1270553485697376E-5</v>
      </c>
      <c r="U254" s="83">
        <v>1900</v>
      </c>
      <c r="V254" s="83" t="s">
        <v>18</v>
      </c>
      <c r="X254" s="63">
        <v>2.9645218540630403</v>
      </c>
      <c r="Y254" s="60" t="s">
        <v>1026</v>
      </c>
      <c r="AA254" s="60" t="s">
        <v>1104</v>
      </c>
      <c r="AB254" s="63">
        <v>50.76</v>
      </c>
      <c r="AC254" s="63">
        <v>1.0580000000000001</v>
      </c>
      <c r="AD254" s="63">
        <v>13.18</v>
      </c>
      <c r="AE254" s="63">
        <v>13.31</v>
      </c>
      <c r="AF254" s="63"/>
      <c r="AG254" s="63">
        <v>0.22800000000000001</v>
      </c>
      <c r="AH254" s="63">
        <v>8.8800000000000008</v>
      </c>
      <c r="AI254" s="63">
        <v>8.89</v>
      </c>
      <c r="AJ254" s="63">
        <v>2.64</v>
      </c>
      <c r="AK254" s="63">
        <v>0.48</v>
      </c>
      <c r="AL254" s="63">
        <v>0.08</v>
      </c>
      <c r="AM254" s="63">
        <v>0.67</v>
      </c>
      <c r="AN254" s="63"/>
      <c r="AO254" s="63"/>
      <c r="AP254" s="63">
        <v>480</v>
      </c>
      <c r="AQ254" s="63">
        <v>210</v>
      </c>
      <c r="AR254" s="63">
        <v>58</v>
      </c>
      <c r="AS254" s="63">
        <v>38</v>
      </c>
      <c r="AT254" s="63">
        <v>304</v>
      </c>
      <c r="AU254" s="63">
        <v>170</v>
      </c>
      <c r="AV254" s="63" t="s">
        <v>23</v>
      </c>
      <c r="AW254" s="63">
        <v>80</v>
      </c>
      <c r="AX254" s="63" t="s">
        <v>476</v>
      </c>
      <c r="AY254" s="63" t="s">
        <v>12</v>
      </c>
      <c r="AZ254" s="63"/>
      <c r="BA254" s="63">
        <v>4</v>
      </c>
      <c r="BB254" s="63">
        <v>0.1</v>
      </c>
      <c r="BC254" s="63">
        <v>126</v>
      </c>
      <c r="BD254" s="63">
        <v>183</v>
      </c>
      <c r="BE254" s="63">
        <v>0.2</v>
      </c>
      <c r="BF254" s="63">
        <v>15</v>
      </c>
      <c r="BG254" s="63">
        <v>0.1</v>
      </c>
      <c r="BH254" s="63">
        <v>3</v>
      </c>
      <c r="BI254" s="63">
        <v>1.6</v>
      </c>
      <c r="BJ254" s="63">
        <v>65</v>
      </c>
      <c r="BK254" s="63">
        <v>17</v>
      </c>
      <c r="BL254" s="63">
        <v>0.3</v>
      </c>
      <c r="BM254" s="63">
        <v>0.2</v>
      </c>
      <c r="BN254" s="63">
        <v>4.9000000000000004</v>
      </c>
      <c r="BO254" s="63">
        <v>12.1</v>
      </c>
      <c r="BP254" s="63">
        <v>1.68</v>
      </c>
      <c r="BQ254" s="63">
        <v>8.1999999999999993</v>
      </c>
      <c r="BR254" s="63">
        <v>2.5</v>
      </c>
      <c r="BS254" s="63">
        <v>0.89</v>
      </c>
      <c r="BT254" s="63">
        <v>3.1</v>
      </c>
      <c r="BU254" s="63">
        <v>0.5</v>
      </c>
      <c r="BV254" s="63">
        <v>3.1</v>
      </c>
      <c r="BW254" s="63">
        <v>0.6</v>
      </c>
      <c r="BX254" s="63">
        <v>1.7</v>
      </c>
      <c r="BY254" s="63">
        <v>0.23</v>
      </c>
      <c r="BZ254" s="63">
        <v>1.5</v>
      </c>
      <c r="CA254" s="63">
        <v>0.24</v>
      </c>
      <c r="CB254" s="63"/>
      <c r="CC254" s="65">
        <v>0.1</v>
      </c>
      <c r="CD254" s="63">
        <v>1</v>
      </c>
      <c r="CE254" s="63" t="s">
        <v>731</v>
      </c>
      <c r="CF254" s="63" t="s">
        <v>14</v>
      </c>
      <c r="CG254" s="63" t="s">
        <v>13</v>
      </c>
      <c r="CH254" s="63" t="s">
        <v>14</v>
      </c>
      <c r="CI254" s="63" t="s">
        <v>23</v>
      </c>
      <c r="CJ254" s="63">
        <v>2</v>
      </c>
      <c r="CK254" s="60" t="s">
        <v>19</v>
      </c>
      <c r="CL254" s="62" t="s">
        <v>1332</v>
      </c>
      <c r="CM254" s="60" t="s">
        <v>33</v>
      </c>
      <c r="CO254" s="60" t="s">
        <v>33</v>
      </c>
      <c r="CQ254" s="60" t="s">
        <v>1327</v>
      </c>
      <c r="CR254" s="60" t="s">
        <v>1322</v>
      </c>
      <c r="CS254" s="60" t="s">
        <v>1333</v>
      </c>
    </row>
    <row r="255" spans="1:115" ht="21.75" customHeight="1" x14ac:dyDescent="0.25">
      <c r="A255" s="61" t="s">
        <v>577</v>
      </c>
      <c r="B255" s="62">
        <v>83</v>
      </c>
      <c r="C255" s="74">
        <v>14</v>
      </c>
      <c r="D255" s="71">
        <v>398164</v>
      </c>
      <c r="E255" s="71">
        <v>6296184</v>
      </c>
      <c r="F255" s="60" t="s">
        <v>417</v>
      </c>
      <c r="G255" s="71"/>
      <c r="H255" s="71" t="s">
        <v>9</v>
      </c>
      <c r="I255" s="62" t="s">
        <v>10</v>
      </c>
      <c r="J255" s="71"/>
      <c r="K255" s="71"/>
      <c r="L255" s="71"/>
      <c r="M255" s="71" t="s">
        <v>578</v>
      </c>
      <c r="N255" s="71"/>
      <c r="O255" s="65">
        <v>12.956169391045888</v>
      </c>
      <c r="P255" s="65">
        <v>2.9654936344128497</v>
      </c>
      <c r="Q255" s="122">
        <v>0.13839793213524756</v>
      </c>
      <c r="R255" s="127"/>
      <c r="S255" s="76">
        <v>0.51207445147232578</v>
      </c>
      <c r="T255" s="76">
        <v>9.8639847527243738E-6</v>
      </c>
      <c r="U255" s="71">
        <v>1850</v>
      </c>
      <c r="V255" s="71"/>
      <c r="W255" s="65">
        <v>2.1945367627655323</v>
      </c>
      <c r="X255" s="65">
        <v>2.8639796875973289</v>
      </c>
      <c r="Y255" s="62"/>
      <c r="Z255" s="62"/>
      <c r="AA255" s="62" t="s">
        <v>1113</v>
      </c>
      <c r="AB255" s="65">
        <v>54.2</v>
      </c>
      <c r="AC255" s="65">
        <v>0.72599999999999998</v>
      </c>
      <c r="AD255" s="65">
        <v>15.27</v>
      </c>
      <c r="AE255" s="65">
        <v>7.99</v>
      </c>
      <c r="AF255" s="65"/>
      <c r="AG255" s="65">
        <v>0.127</v>
      </c>
      <c r="AH255" s="65">
        <v>4.78</v>
      </c>
      <c r="AI255" s="65">
        <v>7.46</v>
      </c>
      <c r="AJ255" s="65">
        <v>3.08</v>
      </c>
      <c r="AK255" s="65">
        <v>1.03</v>
      </c>
      <c r="AL255" s="65">
        <v>0.19</v>
      </c>
      <c r="AM255" s="65">
        <v>5.3</v>
      </c>
      <c r="AN255" s="65"/>
      <c r="AO255" s="65"/>
      <c r="AP255" s="65">
        <v>82</v>
      </c>
      <c r="AQ255" s="65">
        <v>63</v>
      </c>
      <c r="AR255" s="65">
        <v>29</v>
      </c>
      <c r="AS255" s="65">
        <v>27</v>
      </c>
      <c r="AT255" s="65">
        <v>147</v>
      </c>
      <c r="AU255" s="65">
        <v>48</v>
      </c>
      <c r="AV255" s="65">
        <v>8</v>
      </c>
      <c r="AW255" s="65">
        <v>79</v>
      </c>
      <c r="AX255" s="65">
        <v>-0.4</v>
      </c>
      <c r="AY255" s="65">
        <v>6</v>
      </c>
      <c r="AZ255" s="65"/>
      <c r="BA255" s="65">
        <v>19</v>
      </c>
      <c r="BB255" s="65">
        <v>-0.5</v>
      </c>
      <c r="BC255" s="65">
        <v>423</v>
      </c>
      <c r="BD255" s="65">
        <v>258</v>
      </c>
      <c r="BE255" s="65">
        <v>-0.1</v>
      </c>
      <c r="BF255" s="65">
        <v>16</v>
      </c>
      <c r="BG255" s="65">
        <v>0.3</v>
      </c>
      <c r="BH255" s="65">
        <v>5.35</v>
      </c>
      <c r="BI255" s="65">
        <v>2.5</v>
      </c>
      <c r="BJ255" s="65">
        <v>96</v>
      </c>
      <c r="BK255" s="65">
        <v>21</v>
      </c>
      <c r="BL255" s="65">
        <v>1.6</v>
      </c>
      <c r="BM255" s="65">
        <v>0.8</v>
      </c>
      <c r="BN255" s="65">
        <v>12.1</v>
      </c>
      <c r="BO255" s="65">
        <v>25.2</v>
      </c>
      <c r="BP255" s="65">
        <v>3.07</v>
      </c>
      <c r="BQ255" s="65">
        <v>12.8</v>
      </c>
      <c r="BR255" s="65">
        <v>2.9</v>
      </c>
      <c r="BS255" s="65">
        <v>0.96</v>
      </c>
      <c r="BT255" s="65">
        <v>3.2</v>
      </c>
      <c r="BU255" s="65">
        <v>0.6</v>
      </c>
      <c r="BV255" s="65">
        <v>3.5</v>
      </c>
      <c r="BW255" s="65">
        <v>0.8</v>
      </c>
      <c r="BX255" s="65">
        <v>2.2000000000000002</v>
      </c>
      <c r="BY255" s="65">
        <v>0.35</v>
      </c>
      <c r="BZ255" s="65">
        <v>2.1</v>
      </c>
      <c r="CA255" s="65">
        <v>0.34</v>
      </c>
      <c r="CB255" s="65"/>
      <c r="CC255" s="65">
        <v>-0.2</v>
      </c>
      <c r="CD255" s="65">
        <v>-1</v>
      </c>
      <c r="CE255" s="65">
        <v>1</v>
      </c>
      <c r="CF255" s="65">
        <v>-0.5</v>
      </c>
      <c r="CG255" s="65">
        <v>1</v>
      </c>
      <c r="CH255" s="65">
        <v>-1</v>
      </c>
      <c r="CI255" s="65">
        <v>5</v>
      </c>
      <c r="CJ255" s="65">
        <v>1</v>
      </c>
      <c r="CK255" s="71" t="s">
        <v>19</v>
      </c>
      <c r="CL255" s="71" t="s">
        <v>1100</v>
      </c>
      <c r="CM255" s="71" t="s">
        <v>33</v>
      </c>
      <c r="CN255" s="62"/>
      <c r="CO255" s="62" t="s">
        <v>33</v>
      </c>
      <c r="CP255" s="62"/>
      <c r="CQ255" s="62" t="s">
        <v>1243</v>
      </c>
      <c r="CS255" s="71" t="s">
        <v>1100</v>
      </c>
    </row>
    <row r="256" spans="1:115" ht="21.75" customHeight="1" x14ac:dyDescent="0.25">
      <c r="A256" s="64" t="s">
        <v>579</v>
      </c>
      <c r="B256" s="60">
        <v>83</v>
      </c>
      <c r="C256" s="62">
        <v>14</v>
      </c>
      <c r="D256" s="83">
        <v>362276</v>
      </c>
      <c r="E256" s="83">
        <v>6066206</v>
      </c>
      <c r="F256" s="60" t="s">
        <v>56</v>
      </c>
      <c r="G256" s="60" t="s">
        <v>1134</v>
      </c>
      <c r="H256" s="60" t="s">
        <v>9</v>
      </c>
      <c r="I256" s="62" t="s">
        <v>10</v>
      </c>
      <c r="J256" s="60" t="s">
        <v>27</v>
      </c>
      <c r="L256" s="60" t="s">
        <v>580</v>
      </c>
      <c r="M256" s="60" t="s">
        <v>580</v>
      </c>
      <c r="N256" s="60"/>
      <c r="O256" s="63">
        <v>11.993765669957297</v>
      </c>
      <c r="P256" s="63">
        <v>2.612895985771559</v>
      </c>
      <c r="Q256" s="124">
        <v>0.13172729830369997</v>
      </c>
      <c r="S256" s="125">
        <v>0.51202442122619563</v>
      </c>
      <c r="T256" s="125">
        <v>6.7402563576748757E-6</v>
      </c>
      <c r="U256" s="83">
        <v>1900</v>
      </c>
      <c r="V256" s="63">
        <v>2.10919765780746</v>
      </c>
      <c r="X256" s="63">
        <v>3.8968499657232591</v>
      </c>
      <c r="Y256" s="60" t="s">
        <v>1026</v>
      </c>
      <c r="Z256" s="66"/>
      <c r="AA256" s="66" t="s">
        <v>1103</v>
      </c>
      <c r="AB256" s="63">
        <v>57.25</v>
      </c>
      <c r="AC256" s="63">
        <v>0.67800000000000005</v>
      </c>
      <c r="AD256" s="63">
        <v>19.46</v>
      </c>
      <c r="AE256" s="63">
        <v>6.64</v>
      </c>
      <c r="AF256" s="63"/>
      <c r="AG256" s="63">
        <v>7.0000000000000007E-2</v>
      </c>
      <c r="AH256" s="63">
        <v>2.78</v>
      </c>
      <c r="AI256" s="63">
        <v>6.23</v>
      </c>
      <c r="AJ256" s="63">
        <v>4.49</v>
      </c>
      <c r="AK256" s="63">
        <v>1.59</v>
      </c>
      <c r="AL256" s="63">
        <v>0.27</v>
      </c>
      <c r="AM256" s="63">
        <v>0.99</v>
      </c>
      <c r="AN256" s="63"/>
      <c r="AO256" s="63"/>
      <c r="AP256" s="63">
        <v>30</v>
      </c>
      <c r="AQ256" s="63" t="s">
        <v>527</v>
      </c>
      <c r="AR256" s="63">
        <v>12</v>
      </c>
      <c r="AS256" s="63">
        <v>11</v>
      </c>
      <c r="AT256" s="63">
        <v>115</v>
      </c>
      <c r="AU256" s="63">
        <v>20</v>
      </c>
      <c r="AV256" s="63">
        <v>6</v>
      </c>
      <c r="AW256" s="63">
        <v>80</v>
      </c>
      <c r="AX256" s="63" t="s">
        <v>476</v>
      </c>
      <c r="AY256" s="63" t="s">
        <v>12</v>
      </c>
      <c r="AZ256" s="63"/>
      <c r="BA256" s="63">
        <v>25</v>
      </c>
      <c r="BB256" s="63">
        <v>0.9</v>
      </c>
      <c r="BC256" s="63">
        <v>587</v>
      </c>
      <c r="BD256" s="63">
        <v>979</v>
      </c>
      <c r="BE256" s="63">
        <v>0.12</v>
      </c>
      <c r="BF256" s="63">
        <v>22</v>
      </c>
      <c r="BG256" s="63">
        <v>0.16</v>
      </c>
      <c r="BH256" s="63" t="s">
        <v>731</v>
      </c>
      <c r="BI256" s="63">
        <v>3.3</v>
      </c>
      <c r="BJ256" s="63">
        <v>161</v>
      </c>
      <c r="BK256" s="63">
        <v>10</v>
      </c>
      <c r="BL256" s="63">
        <v>1.57</v>
      </c>
      <c r="BM256" s="63">
        <v>1.44</v>
      </c>
      <c r="BN256" s="63">
        <v>9.4</v>
      </c>
      <c r="BO256" s="63">
        <v>20.7</v>
      </c>
      <c r="BP256" s="63">
        <v>2.73</v>
      </c>
      <c r="BQ256" s="63">
        <v>12.1</v>
      </c>
      <c r="BR256" s="63">
        <v>2.74</v>
      </c>
      <c r="BS256" s="63">
        <v>0.998</v>
      </c>
      <c r="BT256" s="63">
        <v>2.2200000000000002</v>
      </c>
      <c r="BU256" s="63">
        <v>0.34</v>
      </c>
      <c r="BV256" s="63">
        <v>2.15</v>
      </c>
      <c r="BW256" s="63">
        <v>0.41</v>
      </c>
      <c r="BX256" s="63">
        <v>1.19</v>
      </c>
      <c r="BY256" s="63">
        <v>0.17599999999999999</v>
      </c>
      <c r="BZ256" s="63">
        <v>1.18</v>
      </c>
      <c r="CA256" s="63">
        <v>0.21</v>
      </c>
      <c r="CB256" s="63"/>
      <c r="CC256" s="63" t="s">
        <v>476</v>
      </c>
      <c r="CD256" s="63" t="s">
        <v>13</v>
      </c>
      <c r="CE256" s="63" t="s">
        <v>731</v>
      </c>
      <c r="CF256" s="63">
        <v>0.5</v>
      </c>
      <c r="CG256" s="63" t="s">
        <v>13</v>
      </c>
      <c r="CH256" s="63" t="s">
        <v>14</v>
      </c>
      <c r="CI256" s="63" t="s">
        <v>23</v>
      </c>
      <c r="CJ256" s="63">
        <v>0.9</v>
      </c>
      <c r="CL256" s="60" t="s">
        <v>1103</v>
      </c>
      <c r="CM256" s="60" t="s">
        <v>33</v>
      </c>
      <c r="CO256" s="60" t="s">
        <v>33</v>
      </c>
      <c r="CQ256" s="60" t="s">
        <v>1243</v>
      </c>
      <c r="CR256" s="60" t="s">
        <v>425</v>
      </c>
      <c r="CS256" s="60" t="s">
        <v>1103</v>
      </c>
      <c r="CT256" s="62"/>
      <c r="CU256" s="62"/>
      <c r="CV256" s="62"/>
      <c r="CW256" s="62"/>
      <c r="CX256" s="62"/>
      <c r="CY256" s="62"/>
      <c r="CZ256" s="62"/>
      <c r="DA256" s="62"/>
      <c r="DB256" s="62"/>
      <c r="DC256" s="62"/>
      <c r="DD256" s="62"/>
      <c r="DE256" s="62"/>
      <c r="DF256" s="62"/>
      <c r="DG256" s="62"/>
      <c r="DH256" s="62"/>
      <c r="DI256" s="62"/>
      <c r="DJ256" s="62"/>
      <c r="DK256" s="62"/>
    </row>
    <row r="257" spans="1:115" ht="21.75" customHeight="1" x14ac:dyDescent="0.25">
      <c r="A257" s="61" t="s">
        <v>581</v>
      </c>
      <c r="B257" s="60">
        <v>83</v>
      </c>
      <c r="C257" s="62">
        <v>14</v>
      </c>
      <c r="D257" s="71">
        <v>413302</v>
      </c>
      <c r="E257" s="71">
        <v>6086577</v>
      </c>
      <c r="F257" s="68" t="s">
        <v>434</v>
      </c>
      <c r="G257" s="68" t="s">
        <v>582</v>
      </c>
      <c r="H257" s="60" t="s">
        <v>9</v>
      </c>
      <c r="I257" s="62" t="s">
        <v>10</v>
      </c>
      <c r="L257" s="68" t="s">
        <v>583</v>
      </c>
      <c r="M257" s="67" t="s">
        <v>584</v>
      </c>
      <c r="N257" s="67" t="s">
        <v>585</v>
      </c>
      <c r="O257" s="67">
        <v>40.17</v>
      </c>
      <c r="P257" s="67">
        <v>7.63</v>
      </c>
      <c r="Q257" s="122">
        <v>0.11477800000000001</v>
      </c>
      <c r="R257" s="68"/>
      <c r="S257" s="76">
        <v>0.51178400000000002</v>
      </c>
      <c r="T257" s="76">
        <v>3.0000000000000001E-6</v>
      </c>
      <c r="U257" s="71">
        <v>1830</v>
      </c>
      <c r="V257" s="68">
        <v>2.12</v>
      </c>
      <c r="W257" s="68"/>
      <c r="X257" s="65">
        <v>2.6</v>
      </c>
      <c r="Y257" s="68"/>
      <c r="Z257" s="68"/>
      <c r="AA257" s="68"/>
      <c r="AB257" s="65">
        <v>71</v>
      </c>
      <c r="AC257" s="65">
        <v>0.34</v>
      </c>
      <c r="AD257" s="65">
        <v>14.1</v>
      </c>
      <c r="AE257" s="65"/>
      <c r="AF257" s="65">
        <v>3.3250000000000002</v>
      </c>
      <c r="AG257" s="65">
        <v>0.06</v>
      </c>
      <c r="AH257" s="65">
        <v>0.41</v>
      </c>
      <c r="AI257" s="65">
        <v>1.41</v>
      </c>
      <c r="AJ257" s="65">
        <v>3.55</v>
      </c>
      <c r="AK257" s="65">
        <v>4.8</v>
      </c>
      <c r="AL257" s="65">
        <v>7.0000000000000007E-2</v>
      </c>
      <c r="AM257" s="65">
        <v>0.93500000000000227</v>
      </c>
      <c r="AN257" s="63"/>
      <c r="AO257" s="65"/>
      <c r="AP257" s="65"/>
      <c r="AQ257" s="65"/>
      <c r="AR257" s="63"/>
      <c r="AS257" s="65"/>
      <c r="AT257" s="65"/>
      <c r="AU257" s="63"/>
      <c r="AV257" s="65"/>
      <c r="AW257" s="63"/>
      <c r="AX257" s="65"/>
      <c r="AY257" s="63"/>
      <c r="AZ257" s="63"/>
      <c r="BA257" s="65"/>
      <c r="BB257" s="65"/>
      <c r="BC257" s="65"/>
      <c r="BD257" s="65"/>
      <c r="BE257" s="65"/>
      <c r="BF257" s="65"/>
      <c r="BG257" s="65"/>
      <c r="BH257" s="65"/>
      <c r="BI257" s="65"/>
      <c r="BJ257" s="65"/>
      <c r="BK257" s="65"/>
      <c r="BL257" s="65"/>
      <c r="BM257" s="65"/>
      <c r="BN257" s="65"/>
      <c r="BO257" s="65"/>
      <c r="BP257" s="65"/>
      <c r="BQ257" s="65"/>
      <c r="BR257" s="65"/>
      <c r="BS257" s="65"/>
      <c r="BT257" s="65"/>
      <c r="BU257" s="65"/>
      <c r="BV257" s="65"/>
      <c r="BW257" s="65"/>
      <c r="BX257" s="65"/>
      <c r="BY257" s="65"/>
      <c r="BZ257" s="65"/>
      <c r="CA257" s="65"/>
      <c r="CB257" s="63"/>
      <c r="CC257" s="63"/>
      <c r="CD257" s="63"/>
      <c r="CE257" s="63"/>
      <c r="CF257" s="63"/>
      <c r="CG257" s="63"/>
      <c r="CH257" s="63"/>
      <c r="CI257" s="63"/>
      <c r="CJ257" s="63"/>
      <c r="CM257" s="67" t="s">
        <v>439</v>
      </c>
      <c r="CN257" s="85">
        <v>1976</v>
      </c>
      <c r="CO257" s="69"/>
      <c r="CP257" s="68"/>
      <c r="CS257" s="68" t="s">
        <v>1108</v>
      </c>
      <c r="CT257" s="62"/>
      <c r="CU257" s="62"/>
      <c r="CV257" s="62"/>
      <c r="CW257" s="62"/>
      <c r="CX257" s="62"/>
      <c r="CY257" s="62"/>
      <c r="CZ257" s="62"/>
      <c r="DA257" s="62"/>
      <c r="DB257" s="62"/>
      <c r="DC257" s="62"/>
      <c r="DD257" s="62"/>
      <c r="DE257" s="62"/>
      <c r="DF257" s="62"/>
      <c r="DG257" s="62"/>
      <c r="DH257" s="62"/>
      <c r="DI257" s="62"/>
      <c r="DJ257" s="62"/>
      <c r="DK257" s="62"/>
    </row>
    <row r="258" spans="1:115" ht="21.75" customHeight="1" x14ac:dyDescent="0.25">
      <c r="A258" s="61" t="s">
        <v>586</v>
      </c>
      <c r="B258" s="62">
        <v>83</v>
      </c>
      <c r="C258" s="62">
        <v>14</v>
      </c>
      <c r="D258" s="83">
        <v>327586</v>
      </c>
      <c r="E258" s="83">
        <v>6333010</v>
      </c>
      <c r="F258" s="60" t="s">
        <v>417</v>
      </c>
      <c r="G258" s="60" t="s">
        <v>545</v>
      </c>
      <c r="H258" s="60" t="s">
        <v>9</v>
      </c>
      <c r="I258" s="62" t="s">
        <v>10</v>
      </c>
      <c r="M258" s="123" t="s">
        <v>587</v>
      </c>
      <c r="O258" s="63">
        <v>19.328731843559154</v>
      </c>
      <c r="P258" s="63">
        <v>3.7385991309413282</v>
      </c>
      <c r="Q258" s="124">
        <v>0.11692351018916533</v>
      </c>
      <c r="S258" s="125">
        <v>0.51188347787677824</v>
      </c>
      <c r="T258" s="76">
        <v>1.3484161324436565E-5</v>
      </c>
      <c r="U258" s="83">
        <v>1800</v>
      </c>
      <c r="V258" s="63">
        <v>1.9975453371680301</v>
      </c>
      <c r="X258" s="65">
        <v>3.742289848538416</v>
      </c>
      <c r="Y258" s="62" t="s">
        <v>1026</v>
      </c>
      <c r="AA258" s="60" t="s">
        <v>1112</v>
      </c>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row>
    <row r="259" spans="1:115" ht="21.75" customHeight="1" x14ac:dyDescent="0.25">
      <c r="A259" s="61" t="s">
        <v>588</v>
      </c>
      <c r="B259" s="62">
        <v>83</v>
      </c>
      <c r="C259" s="74">
        <v>14</v>
      </c>
      <c r="D259" s="71">
        <v>363630</v>
      </c>
      <c r="E259" s="71">
        <v>6311215</v>
      </c>
      <c r="F259" s="60" t="s">
        <v>417</v>
      </c>
      <c r="G259" s="71"/>
      <c r="H259" s="71" t="s">
        <v>80</v>
      </c>
      <c r="I259" s="71"/>
      <c r="J259" s="71"/>
      <c r="K259" s="71"/>
      <c r="L259" s="71"/>
      <c r="M259" s="71" t="s">
        <v>589</v>
      </c>
      <c r="N259" s="71"/>
      <c r="O259" s="65">
        <v>31.784651880298892</v>
      </c>
      <c r="P259" s="65">
        <v>6.0881008837455619</v>
      </c>
      <c r="Q259" s="122">
        <v>0.11581734464866698</v>
      </c>
      <c r="R259" s="127"/>
      <c r="S259" s="76">
        <v>0.5117924857636128</v>
      </c>
      <c r="T259" s="76">
        <v>9.3526568145996583E-6</v>
      </c>
      <c r="U259" s="71">
        <v>1880</v>
      </c>
      <c r="V259" s="62"/>
      <c r="W259" s="65">
        <v>2.1260684408285022</v>
      </c>
      <c r="X259" s="65">
        <v>2.7247568669697131</v>
      </c>
      <c r="Y259" s="62"/>
      <c r="Z259" s="62"/>
      <c r="AA259" s="62" t="s">
        <v>1113</v>
      </c>
      <c r="AB259" s="65">
        <v>75.14</v>
      </c>
      <c r="AC259" s="65">
        <v>0.21299999999999999</v>
      </c>
      <c r="AD259" s="65">
        <v>12.21</v>
      </c>
      <c r="AE259" s="65">
        <v>3.24</v>
      </c>
      <c r="AF259" s="65"/>
      <c r="AG259" s="65">
        <v>3.5999999999999997E-2</v>
      </c>
      <c r="AH259" s="65">
        <v>0.9</v>
      </c>
      <c r="AI259" s="65">
        <v>1.5</v>
      </c>
      <c r="AJ259" s="65">
        <v>5.79</v>
      </c>
      <c r="AK259" s="65">
        <v>0.43</v>
      </c>
      <c r="AL259" s="65">
        <v>0.04</v>
      </c>
      <c r="AM259" s="65">
        <v>0.93</v>
      </c>
      <c r="AN259" s="65"/>
      <c r="AO259" s="65"/>
      <c r="AP259" s="65">
        <v>-5</v>
      </c>
      <c r="AQ259" s="65">
        <v>-20</v>
      </c>
      <c r="AR259" s="65">
        <v>2</v>
      </c>
      <c r="AS259" s="65">
        <v>8</v>
      </c>
      <c r="AT259" s="65">
        <v>14</v>
      </c>
      <c r="AU259" s="65">
        <v>15</v>
      </c>
      <c r="AV259" s="65">
        <v>-5</v>
      </c>
      <c r="AW259" s="65">
        <v>75</v>
      </c>
      <c r="AX259" s="65">
        <v>-0.4</v>
      </c>
      <c r="AY259" s="65">
        <v>-1</v>
      </c>
      <c r="AZ259" s="65"/>
      <c r="BA259" s="65">
        <v>7</v>
      </c>
      <c r="BB259" s="65">
        <v>-0.5</v>
      </c>
      <c r="BC259" s="65">
        <v>296</v>
      </c>
      <c r="BD259" s="65">
        <v>96</v>
      </c>
      <c r="BE259" s="65">
        <v>-0.1</v>
      </c>
      <c r="BF259" s="65">
        <v>18</v>
      </c>
      <c r="BG259" s="65">
        <v>0.9</v>
      </c>
      <c r="BH259" s="65">
        <v>13.48</v>
      </c>
      <c r="BI259" s="65">
        <v>8.5</v>
      </c>
      <c r="BJ259" s="65">
        <v>306</v>
      </c>
      <c r="BK259" s="65">
        <v>54</v>
      </c>
      <c r="BL259" s="65">
        <v>5.4</v>
      </c>
      <c r="BM259" s="65">
        <v>2.5</v>
      </c>
      <c r="BN259" s="65">
        <v>26.6</v>
      </c>
      <c r="BO259" s="65">
        <v>56</v>
      </c>
      <c r="BP259" s="65">
        <v>7.3</v>
      </c>
      <c r="BQ259" s="65">
        <v>30.9</v>
      </c>
      <c r="BR259" s="65">
        <v>6.5</v>
      </c>
      <c r="BS259" s="65">
        <v>1.24</v>
      </c>
      <c r="BT259" s="65">
        <v>7.5</v>
      </c>
      <c r="BU259" s="65">
        <v>1.4</v>
      </c>
      <c r="BV259" s="65">
        <v>8.3000000000000007</v>
      </c>
      <c r="BW259" s="65">
        <v>1.7</v>
      </c>
      <c r="BX259" s="65">
        <v>5.7</v>
      </c>
      <c r="BY259" s="65">
        <v>0.92</v>
      </c>
      <c r="BZ259" s="65">
        <v>6.1</v>
      </c>
      <c r="CA259" s="65">
        <v>0.93</v>
      </c>
      <c r="CB259" s="65"/>
      <c r="CC259" s="65">
        <v>-0.2</v>
      </c>
      <c r="CD259" s="65">
        <v>2</v>
      </c>
      <c r="CE259" s="65">
        <v>5</v>
      </c>
      <c r="CF259" s="65">
        <v>-0.5</v>
      </c>
      <c r="CG259" s="65">
        <v>-1</v>
      </c>
      <c r="CH259" s="65">
        <v>5</v>
      </c>
      <c r="CI259" s="65">
        <v>314</v>
      </c>
      <c r="CJ259" s="65">
        <v>-1</v>
      </c>
      <c r="CK259" s="71" t="s">
        <v>19</v>
      </c>
      <c r="CL259" s="71" t="s">
        <v>1100</v>
      </c>
      <c r="CM259" s="71" t="s">
        <v>33</v>
      </c>
      <c r="CN259" s="62"/>
      <c r="CO259" s="62" t="s">
        <v>33</v>
      </c>
      <c r="CQ259" s="62" t="s">
        <v>1243</v>
      </c>
      <c r="CS259" s="71" t="s">
        <v>1100</v>
      </c>
    </row>
    <row r="260" spans="1:115" ht="21.75" customHeight="1" x14ac:dyDescent="0.25">
      <c r="A260" s="61" t="s">
        <v>590</v>
      </c>
      <c r="B260" s="62">
        <v>83</v>
      </c>
      <c r="C260" s="62">
        <v>14</v>
      </c>
      <c r="D260" s="71">
        <v>467009</v>
      </c>
      <c r="E260" s="71">
        <v>6058202</v>
      </c>
      <c r="F260" s="62" t="s">
        <v>29</v>
      </c>
      <c r="G260" s="62" t="s">
        <v>1127</v>
      </c>
      <c r="H260" s="62" t="s">
        <v>80</v>
      </c>
      <c r="I260" s="62"/>
      <c r="J260" s="62"/>
      <c r="M260" s="62" t="s">
        <v>591</v>
      </c>
      <c r="N260" s="62"/>
      <c r="O260" s="60">
        <v>22.844312992581756</v>
      </c>
      <c r="P260" s="60">
        <v>4.6977762306364301</v>
      </c>
      <c r="Q260" s="124">
        <v>0.12434360282098221</v>
      </c>
      <c r="S260" s="125">
        <v>0.51190561934783119</v>
      </c>
      <c r="T260" s="125">
        <v>9.9153049820687819E-6</v>
      </c>
      <c r="U260" s="83">
        <v>1900</v>
      </c>
      <c r="V260" s="63">
        <v>2.1366114344213263</v>
      </c>
      <c r="X260" s="63">
        <v>3.3778225004588158</v>
      </c>
      <c r="Y260" s="60" t="s">
        <v>1026</v>
      </c>
      <c r="AA260" s="60" t="s">
        <v>1104</v>
      </c>
      <c r="AB260" s="60">
        <v>54.79</v>
      </c>
      <c r="AC260" s="60">
        <v>0.89</v>
      </c>
      <c r="AD260" s="60">
        <v>19.25</v>
      </c>
      <c r="AE260" s="60">
        <v>9.77</v>
      </c>
      <c r="AF260" s="60">
        <v>8.7899999999999991</v>
      </c>
      <c r="AG260" s="60">
        <v>0.21</v>
      </c>
      <c r="AH260" s="60">
        <v>4.3899999999999997</v>
      </c>
      <c r="AI260" s="60">
        <v>0.97</v>
      </c>
      <c r="AJ260" s="60">
        <v>0.82</v>
      </c>
      <c r="AK260" s="60">
        <v>5.46</v>
      </c>
      <c r="AL260" s="60">
        <v>0.13</v>
      </c>
      <c r="AM260" s="60">
        <v>3</v>
      </c>
      <c r="AQ260" s="60">
        <v>103.7</v>
      </c>
      <c r="AR260" s="60">
        <v>42.1</v>
      </c>
      <c r="AS260" s="60">
        <v>34</v>
      </c>
      <c r="AT260" s="60">
        <v>201</v>
      </c>
      <c r="AU260" s="60">
        <v>131.9</v>
      </c>
      <c r="AV260" s="60">
        <v>16.100000000000001</v>
      </c>
      <c r="AW260" s="60">
        <v>246</v>
      </c>
      <c r="AY260" s="60">
        <v>0.9</v>
      </c>
      <c r="BA260" s="60">
        <v>99.6</v>
      </c>
      <c r="BB260" s="60">
        <v>4.5999999999999996</v>
      </c>
      <c r="BC260" s="60">
        <v>468</v>
      </c>
      <c r="BD260" s="60">
        <v>85.3</v>
      </c>
      <c r="BF260" s="60">
        <v>23.1</v>
      </c>
      <c r="BG260" s="60">
        <v>0.5</v>
      </c>
      <c r="BH260" s="60">
        <v>7.4</v>
      </c>
      <c r="BI260" s="60">
        <v>2.9</v>
      </c>
      <c r="BJ260" s="60">
        <v>98.9</v>
      </c>
      <c r="BK260" s="60">
        <v>15.9</v>
      </c>
      <c r="BL260" s="60">
        <v>4</v>
      </c>
      <c r="BM260" s="60">
        <v>2.9</v>
      </c>
      <c r="BN260" s="60">
        <v>18.600000000000001</v>
      </c>
      <c r="BO260" s="60">
        <v>45.1</v>
      </c>
      <c r="BP260" s="60">
        <v>5.4</v>
      </c>
      <c r="BQ260" s="60">
        <v>17.8</v>
      </c>
      <c r="BR260" s="60">
        <v>4.0999999999999996</v>
      </c>
      <c r="BS260" s="60">
        <v>1.1200000000000001</v>
      </c>
      <c r="BT260" s="60">
        <v>3.86</v>
      </c>
      <c r="BU260" s="60">
        <v>0.51</v>
      </c>
      <c r="BV260" s="60">
        <v>3.58</v>
      </c>
      <c r="BW260" s="60">
        <v>0.69</v>
      </c>
      <c r="BX260" s="60">
        <v>1.96</v>
      </c>
      <c r="BY260" s="60">
        <v>0.33</v>
      </c>
      <c r="BZ260" s="60">
        <v>1.87</v>
      </c>
      <c r="CA260" s="60">
        <v>0.28999999999999998</v>
      </c>
      <c r="CD260" s="60">
        <v>0.5</v>
      </c>
      <c r="CE260" s="60">
        <v>0.05</v>
      </c>
      <c r="CF260" s="60">
        <v>0.1</v>
      </c>
      <c r="CH260" s="60">
        <v>0.7</v>
      </c>
      <c r="CI260" s="60">
        <v>5.0000000000000002E-5</v>
      </c>
      <c r="CK260" s="60" t="s">
        <v>19</v>
      </c>
      <c r="CL260" s="62" t="s">
        <v>1332</v>
      </c>
      <c r="CM260" s="60" t="s">
        <v>1325</v>
      </c>
      <c r="CO260" s="60" t="s">
        <v>1325</v>
      </c>
      <c r="CQ260" s="60" t="s">
        <v>1325</v>
      </c>
      <c r="CS260" s="60" t="s">
        <v>1333</v>
      </c>
    </row>
    <row r="261" spans="1:115" ht="21.75" customHeight="1" x14ac:dyDescent="0.25">
      <c r="A261" s="64" t="s">
        <v>592</v>
      </c>
      <c r="B261" s="60">
        <v>83</v>
      </c>
      <c r="C261" s="62">
        <v>14</v>
      </c>
      <c r="D261" s="83">
        <v>362027</v>
      </c>
      <c r="E261" s="83">
        <v>6070110</v>
      </c>
      <c r="F261" s="60" t="s">
        <v>56</v>
      </c>
      <c r="G261" s="60" t="s">
        <v>1287</v>
      </c>
      <c r="H261" s="60" t="s">
        <v>15</v>
      </c>
      <c r="I261" s="60" t="s">
        <v>16</v>
      </c>
      <c r="J261" s="60" t="s">
        <v>17</v>
      </c>
      <c r="K261" s="60" t="s">
        <v>593</v>
      </c>
      <c r="L261" s="60" t="s">
        <v>594</v>
      </c>
      <c r="M261" s="60" t="s">
        <v>594</v>
      </c>
      <c r="N261" s="60"/>
      <c r="O261" s="63">
        <v>8.2600223820491472</v>
      </c>
      <c r="P261" s="63">
        <v>2.5457948902845322</v>
      </c>
      <c r="Q261" s="124">
        <v>0.18635944517523809</v>
      </c>
      <c r="S261" s="125">
        <v>0.51270848252630863</v>
      </c>
      <c r="T261" s="125">
        <v>8.2386575409705906E-6</v>
      </c>
      <c r="U261" s="83">
        <v>1900</v>
      </c>
      <c r="V261" s="60" t="s">
        <v>18</v>
      </c>
      <c r="X261" s="63">
        <v>3.9158034756536786</v>
      </c>
      <c r="Y261" s="60" t="s">
        <v>1026</v>
      </c>
      <c r="Z261" s="66"/>
      <c r="AA261" s="66" t="s">
        <v>1103</v>
      </c>
      <c r="AB261" s="63">
        <v>48.56</v>
      </c>
      <c r="AC261" s="63">
        <v>1.038</v>
      </c>
      <c r="AD261" s="63">
        <v>14.19</v>
      </c>
      <c r="AE261" s="63">
        <v>12.22</v>
      </c>
      <c r="AF261" s="63"/>
      <c r="AG261" s="63">
        <v>0.17599999999999999</v>
      </c>
      <c r="AH261" s="63">
        <v>7.27</v>
      </c>
      <c r="AI261" s="63">
        <v>12.77</v>
      </c>
      <c r="AJ261" s="63">
        <v>1.82</v>
      </c>
      <c r="AK261" s="63">
        <v>0.24</v>
      </c>
      <c r="AL261" s="63">
        <v>0.1</v>
      </c>
      <c r="AM261" s="63">
        <v>0.24</v>
      </c>
      <c r="AN261" s="63"/>
      <c r="AO261" s="63"/>
      <c r="AP261" s="63">
        <v>130</v>
      </c>
      <c r="AQ261" s="63">
        <v>80</v>
      </c>
      <c r="AR261" s="63">
        <v>50</v>
      </c>
      <c r="AS261" s="63">
        <v>44</v>
      </c>
      <c r="AT261" s="63">
        <v>302</v>
      </c>
      <c r="AU261" s="63">
        <v>120</v>
      </c>
      <c r="AV261" s="63" t="s">
        <v>23</v>
      </c>
      <c r="AW261" s="63">
        <v>90</v>
      </c>
      <c r="AX261" s="63" t="s">
        <v>476</v>
      </c>
      <c r="AY261" s="63">
        <v>2</v>
      </c>
      <c r="AZ261" s="63"/>
      <c r="BA261" s="63">
        <v>1</v>
      </c>
      <c r="BB261" s="63" t="s">
        <v>476</v>
      </c>
      <c r="BC261" s="63">
        <v>40</v>
      </c>
      <c r="BD261" s="63">
        <v>265</v>
      </c>
      <c r="BE261" s="63" t="s">
        <v>24</v>
      </c>
      <c r="BF261" s="63">
        <v>16</v>
      </c>
      <c r="BG261" s="63">
        <v>0.12</v>
      </c>
      <c r="BH261" s="63">
        <v>2.5</v>
      </c>
      <c r="BI261" s="63">
        <v>1.5</v>
      </c>
      <c r="BJ261" s="63">
        <v>57</v>
      </c>
      <c r="BK261" s="63">
        <v>17.399999999999999</v>
      </c>
      <c r="BL261" s="63">
        <v>1.42</v>
      </c>
      <c r="BM261" s="63">
        <v>0.17</v>
      </c>
      <c r="BN261" s="63">
        <v>6.08</v>
      </c>
      <c r="BO261" s="63">
        <v>15.6</v>
      </c>
      <c r="BP261" s="63">
        <v>2.1800000000000002</v>
      </c>
      <c r="BQ261" s="63">
        <v>10.7</v>
      </c>
      <c r="BR261" s="63">
        <v>2.93</v>
      </c>
      <c r="BS261" s="63">
        <v>1</v>
      </c>
      <c r="BT261" s="63">
        <v>3.23</v>
      </c>
      <c r="BU261" s="63">
        <v>0.59</v>
      </c>
      <c r="BV261" s="63">
        <v>3.45</v>
      </c>
      <c r="BW261" s="63">
        <v>0.66</v>
      </c>
      <c r="BX261" s="63">
        <v>1.99</v>
      </c>
      <c r="BY261" s="63">
        <v>0.29699999999999999</v>
      </c>
      <c r="BZ261" s="63">
        <v>1.86</v>
      </c>
      <c r="CA261" s="63">
        <v>0.30099999999999999</v>
      </c>
      <c r="CB261" s="63"/>
      <c r="CC261" s="63" t="s">
        <v>476</v>
      </c>
      <c r="CD261" s="63" t="s">
        <v>13</v>
      </c>
      <c r="CE261" s="63" t="s">
        <v>731</v>
      </c>
      <c r="CF261" s="63" t="s">
        <v>14</v>
      </c>
      <c r="CG261" s="63" t="s">
        <v>13</v>
      </c>
      <c r="CH261" s="63" t="s">
        <v>14</v>
      </c>
      <c r="CI261" s="63" t="s">
        <v>23</v>
      </c>
      <c r="CJ261" s="63">
        <v>2.1</v>
      </c>
      <c r="CL261" s="60" t="s">
        <v>1103</v>
      </c>
      <c r="CM261" s="60" t="s">
        <v>33</v>
      </c>
      <c r="CO261" s="60" t="s">
        <v>33</v>
      </c>
      <c r="CQ261" s="60" t="s">
        <v>1243</v>
      </c>
      <c r="CR261" s="60" t="s">
        <v>425</v>
      </c>
      <c r="CS261" s="60" t="s">
        <v>1103</v>
      </c>
    </row>
    <row r="262" spans="1:115" ht="21.75" customHeight="1" x14ac:dyDescent="0.25">
      <c r="A262" s="75" t="s">
        <v>595</v>
      </c>
      <c r="B262" s="62">
        <v>83</v>
      </c>
      <c r="C262" s="74">
        <v>14</v>
      </c>
      <c r="D262" s="71">
        <v>415824</v>
      </c>
      <c r="E262" s="71">
        <v>6292194</v>
      </c>
      <c r="F262" s="60" t="s">
        <v>417</v>
      </c>
      <c r="G262" s="71"/>
      <c r="H262" s="71" t="s">
        <v>15</v>
      </c>
      <c r="I262" s="71" t="s">
        <v>10</v>
      </c>
      <c r="J262" s="71"/>
      <c r="K262" s="71"/>
      <c r="L262" s="71"/>
      <c r="M262" s="71" t="s">
        <v>1148</v>
      </c>
      <c r="N262" s="71"/>
      <c r="O262" s="65">
        <v>29.157634977694315</v>
      </c>
      <c r="P262" s="65">
        <v>6.3414927131587646</v>
      </c>
      <c r="Q262" s="122">
        <v>0.131506865223805</v>
      </c>
      <c r="R262" s="127"/>
      <c r="S262" s="76">
        <v>0.51202311995546235</v>
      </c>
      <c r="T262" s="76">
        <v>2.365326941595633E-5</v>
      </c>
      <c r="U262" s="71">
        <v>1842</v>
      </c>
      <c r="V262" s="71"/>
      <c r="W262" s="65">
        <v>2.105967431059836</v>
      </c>
      <c r="X262" s="65">
        <v>3.9253678139017367</v>
      </c>
      <c r="Y262" s="62"/>
      <c r="Z262" s="62"/>
      <c r="AA262" s="62" t="s">
        <v>1113</v>
      </c>
      <c r="AB262" s="65">
        <v>68.7</v>
      </c>
      <c r="AC262" s="65">
        <v>0.53400000000000003</v>
      </c>
      <c r="AD262" s="65">
        <v>13.57</v>
      </c>
      <c r="AE262" s="65">
        <v>5.07</v>
      </c>
      <c r="AF262" s="65"/>
      <c r="AG262" s="65">
        <v>6.7000000000000004E-2</v>
      </c>
      <c r="AH262" s="65">
        <v>3.91</v>
      </c>
      <c r="AI262" s="65">
        <v>0.81</v>
      </c>
      <c r="AJ262" s="65">
        <v>4.4400000000000004</v>
      </c>
      <c r="AK262" s="65">
        <v>0.51</v>
      </c>
      <c r="AL262" s="65">
        <v>0.13</v>
      </c>
      <c r="AM262" s="65">
        <v>2.02</v>
      </c>
      <c r="AN262" s="65"/>
      <c r="AO262" s="65"/>
      <c r="AP262" s="65">
        <v>-5</v>
      </c>
      <c r="AQ262" s="65">
        <v>-20</v>
      </c>
      <c r="AR262" s="65">
        <v>8</v>
      </c>
      <c r="AS262" s="65">
        <v>11</v>
      </c>
      <c r="AT262" s="65">
        <v>27</v>
      </c>
      <c r="AU262" s="65">
        <v>10</v>
      </c>
      <c r="AV262" s="65">
        <v>-5</v>
      </c>
      <c r="AW262" s="65">
        <v>86</v>
      </c>
      <c r="AX262" s="65">
        <v>-0.4</v>
      </c>
      <c r="AY262" s="65">
        <v>3</v>
      </c>
      <c r="AZ262" s="65"/>
      <c r="BA262" s="65">
        <v>8</v>
      </c>
      <c r="BB262" s="65">
        <v>-0.5</v>
      </c>
      <c r="BC262" s="65">
        <v>102</v>
      </c>
      <c r="BD262" s="65">
        <v>62</v>
      </c>
      <c r="BE262" s="65">
        <v>-0.1</v>
      </c>
      <c r="BF262" s="65">
        <v>18</v>
      </c>
      <c r="BG262" s="65">
        <v>0.8</v>
      </c>
      <c r="BH262" s="65">
        <v>10.220000000000001</v>
      </c>
      <c r="BI262" s="65">
        <v>6.3</v>
      </c>
      <c r="BJ262" s="65">
        <v>250</v>
      </c>
      <c r="BK262" s="65">
        <v>35</v>
      </c>
      <c r="BL262" s="65">
        <v>3.8</v>
      </c>
      <c r="BM262" s="65">
        <v>1.6</v>
      </c>
      <c r="BN262" s="65">
        <v>26.7</v>
      </c>
      <c r="BO262" s="65">
        <v>55.8</v>
      </c>
      <c r="BP262" s="65">
        <v>6.58</v>
      </c>
      <c r="BQ262" s="65">
        <v>27</v>
      </c>
      <c r="BR262" s="65">
        <v>5.8</v>
      </c>
      <c r="BS262" s="65">
        <v>1.4</v>
      </c>
      <c r="BT262" s="65">
        <v>5.8</v>
      </c>
      <c r="BU262" s="65">
        <v>1</v>
      </c>
      <c r="BV262" s="65">
        <v>6.2</v>
      </c>
      <c r="BW262" s="65">
        <v>1.3</v>
      </c>
      <c r="BX262" s="65">
        <v>4</v>
      </c>
      <c r="BY262" s="65">
        <v>0.65</v>
      </c>
      <c r="BZ262" s="65">
        <v>4.0999999999999996</v>
      </c>
      <c r="CA262" s="65">
        <v>0.62</v>
      </c>
      <c r="CB262" s="65"/>
      <c r="CC262" s="65">
        <v>-0.2</v>
      </c>
      <c r="CD262" s="65">
        <v>1</v>
      </c>
      <c r="CE262" s="65">
        <v>0</v>
      </c>
      <c r="CF262" s="65">
        <v>0.9</v>
      </c>
      <c r="CG262" s="65">
        <v>1</v>
      </c>
      <c r="CH262" s="65">
        <v>-1</v>
      </c>
      <c r="CI262" s="65">
        <v>2</v>
      </c>
      <c r="CJ262" s="65">
        <v>-1</v>
      </c>
      <c r="CK262" s="71" t="s">
        <v>19</v>
      </c>
      <c r="CL262" s="71" t="s">
        <v>1100</v>
      </c>
      <c r="CM262" s="71" t="s">
        <v>33</v>
      </c>
      <c r="CN262" s="62"/>
      <c r="CO262" s="62" t="s">
        <v>33</v>
      </c>
      <c r="CQ262" s="62" t="s">
        <v>1243</v>
      </c>
      <c r="CS262" s="71" t="s">
        <v>1100</v>
      </c>
    </row>
    <row r="263" spans="1:115" ht="21.75" customHeight="1" x14ac:dyDescent="0.25">
      <c r="A263" s="64" t="s">
        <v>596</v>
      </c>
      <c r="B263" s="60">
        <v>83</v>
      </c>
      <c r="C263" s="62">
        <v>14</v>
      </c>
      <c r="D263" s="83">
        <v>440458</v>
      </c>
      <c r="E263" s="83">
        <v>6083081</v>
      </c>
      <c r="F263" s="60" t="s">
        <v>73</v>
      </c>
      <c r="G263" s="60" t="s">
        <v>597</v>
      </c>
      <c r="H263" s="60" t="s">
        <v>15</v>
      </c>
      <c r="I263" s="60" t="s">
        <v>10</v>
      </c>
      <c r="K263" s="60" t="s">
        <v>275</v>
      </c>
      <c r="L263" s="60" t="s">
        <v>598</v>
      </c>
      <c r="M263" s="60" t="s">
        <v>599</v>
      </c>
      <c r="N263" s="60"/>
      <c r="O263" s="63">
        <v>8.9309999999999992</v>
      </c>
      <c r="P263" s="63">
        <v>3.0310000000000001</v>
      </c>
      <c r="Q263" s="124">
        <v>0.20519999999999999</v>
      </c>
      <c r="S263" s="125">
        <v>0.51293699999999998</v>
      </c>
      <c r="T263" s="125">
        <v>5.0000000000000004E-6</v>
      </c>
      <c r="U263" s="83">
        <v>1850</v>
      </c>
      <c r="V263" s="60" t="s">
        <v>18</v>
      </c>
      <c r="X263" s="63">
        <v>3.8</v>
      </c>
      <c r="Y263" s="60" t="s">
        <v>1026</v>
      </c>
      <c r="Z263" s="66"/>
      <c r="AA263" s="66" t="s">
        <v>1103</v>
      </c>
      <c r="AB263" s="63">
        <v>73.66</v>
      </c>
      <c r="AC263" s="63">
        <v>0.189</v>
      </c>
      <c r="AD263" s="63">
        <v>14.29</v>
      </c>
      <c r="AE263" s="63">
        <v>2.84</v>
      </c>
      <c r="AF263" s="63"/>
      <c r="AG263" s="63">
        <v>0.06</v>
      </c>
      <c r="AH263" s="63">
        <v>0.63</v>
      </c>
      <c r="AI263" s="63">
        <v>2.83</v>
      </c>
      <c r="AJ263" s="63">
        <v>3.7</v>
      </c>
      <c r="AK263" s="63">
        <v>1.46</v>
      </c>
      <c r="AL263" s="63">
        <v>0.05</v>
      </c>
      <c r="AM263" s="63">
        <v>1.0900000000000001</v>
      </c>
      <c r="AN263" s="63"/>
      <c r="AO263" s="63"/>
      <c r="AP263" s="63" t="s">
        <v>527</v>
      </c>
      <c r="AQ263" s="63" t="s">
        <v>527</v>
      </c>
      <c r="AR263" s="63">
        <v>5</v>
      </c>
      <c r="AS263" s="63">
        <v>16</v>
      </c>
      <c r="AT263" s="63">
        <v>19</v>
      </c>
      <c r="AU263" s="63">
        <v>40</v>
      </c>
      <c r="AV263" s="63" t="s">
        <v>23</v>
      </c>
      <c r="AW263" s="63">
        <v>70</v>
      </c>
      <c r="AX263" s="63" t="s">
        <v>476</v>
      </c>
      <c r="AY263" s="63" t="s">
        <v>12</v>
      </c>
      <c r="AZ263" s="63"/>
      <c r="BA263" s="63">
        <v>13</v>
      </c>
      <c r="BB263" s="63">
        <v>0.2</v>
      </c>
      <c r="BC263" s="63">
        <v>108</v>
      </c>
      <c r="BD263" s="63">
        <v>186</v>
      </c>
      <c r="BE263" s="63" t="s">
        <v>24</v>
      </c>
      <c r="BF263" s="63">
        <v>14</v>
      </c>
      <c r="BG263" s="63">
        <v>0.09</v>
      </c>
      <c r="BH263" s="63">
        <v>1.8</v>
      </c>
      <c r="BI263" s="63">
        <v>3.1</v>
      </c>
      <c r="BJ263" s="63">
        <v>107</v>
      </c>
      <c r="BK263" s="63">
        <v>36.9</v>
      </c>
      <c r="BL263" s="63">
        <v>0.52</v>
      </c>
      <c r="BM263" s="63">
        <v>0.52</v>
      </c>
      <c r="BN263" s="63">
        <v>4.5199999999999996</v>
      </c>
      <c r="BO263" s="63">
        <v>12.4</v>
      </c>
      <c r="BP263" s="63">
        <v>1.98</v>
      </c>
      <c r="BQ263" s="63">
        <v>9.0500000000000007</v>
      </c>
      <c r="BR263" s="63">
        <v>3.25</v>
      </c>
      <c r="BS263" s="63">
        <v>0.69299999999999995</v>
      </c>
      <c r="BT263" s="63">
        <v>4.3499999999999996</v>
      </c>
      <c r="BU263" s="63">
        <v>0.87</v>
      </c>
      <c r="BV263" s="63">
        <v>5.84</v>
      </c>
      <c r="BW263" s="63">
        <v>1.23</v>
      </c>
      <c r="BX263" s="63">
        <v>3.87</v>
      </c>
      <c r="BY263" s="63">
        <v>0.63400000000000001</v>
      </c>
      <c r="BZ263" s="63">
        <v>4.34</v>
      </c>
      <c r="CA263" s="63">
        <v>0.69699999999999995</v>
      </c>
      <c r="CB263" s="63"/>
      <c r="CC263" s="63" t="s">
        <v>476</v>
      </c>
      <c r="CD263" s="63">
        <v>1</v>
      </c>
      <c r="CE263" s="63">
        <v>0.2</v>
      </c>
      <c r="CF263" s="63" t="s">
        <v>14</v>
      </c>
      <c r="CG263" s="63" t="s">
        <v>13</v>
      </c>
      <c r="CH263" s="63" t="s">
        <v>14</v>
      </c>
      <c r="CI263" s="63" t="s">
        <v>23</v>
      </c>
      <c r="CJ263" s="63">
        <v>1.1000000000000001</v>
      </c>
      <c r="CL263" s="60" t="s">
        <v>1103</v>
      </c>
      <c r="CM263" s="60" t="s">
        <v>33</v>
      </c>
      <c r="CO263" s="60" t="s">
        <v>33</v>
      </c>
      <c r="CQ263" s="60" t="s">
        <v>1243</v>
      </c>
      <c r="CR263" s="60" t="s">
        <v>600</v>
      </c>
      <c r="CS263" s="60" t="s">
        <v>1103</v>
      </c>
    </row>
    <row r="264" spans="1:115" ht="21.75" customHeight="1" x14ac:dyDescent="0.25">
      <c r="A264" s="64" t="s">
        <v>601</v>
      </c>
      <c r="B264" s="60">
        <v>83</v>
      </c>
      <c r="C264" s="62">
        <v>14</v>
      </c>
      <c r="D264" s="83">
        <v>439150</v>
      </c>
      <c r="E264" s="83">
        <v>6081856</v>
      </c>
      <c r="F264" s="60" t="s">
        <v>73</v>
      </c>
      <c r="G264" s="60" t="s">
        <v>602</v>
      </c>
      <c r="H264" s="60" t="s">
        <v>15</v>
      </c>
      <c r="I264" s="60" t="s">
        <v>10</v>
      </c>
      <c r="K264" s="60" t="s">
        <v>275</v>
      </c>
      <c r="L264" s="60" t="s">
        <v>598</v>
      </c>
      <c r="M264" s="60" t="s">
        <v>599</v>
      </c>
      <c r="N264" s="60"/>
      <c r="O264" s="63">
        <v>6.7439999999999998</v>
      </c>
      <c r="P264" s="63">
        <v>1.7350000000000001</v>
      </c>
      <c r="Q264" s="124">
        <v>0.15559999999999999</v>
      </c>
      <c r="S264" s="125">
        <v>0.51229999999999998</v>
      </c>
      <c r="T264" s="125">
        <v>7.9999999999999996E-6</v>
      </c>
      <c r="U264" s="83">
        <v>1850</v>
      </c>
      <c r="V264" s="60" t="s">
        <v>18</v>
      </c>
      <c r="X264" s="63">
        <v>3.2</v>
      </c>
      <c r="Y264" s="60" t="s">
        <v>1026</v>
      </c>
      <c r="Z264" s="66"/>
      <c r="AA264" s="66" t="s">
        <v>1103</v>
      </c>
      <c r="AB264" s="63">
        <v>74.989999999999995</v>
      </c>
      <c r="AC264" s="63">
        <v>0.217</v>
      </c>
      <c r="AD264" s="63">
        <v>13.31</v>
      </c>
      <c r="AE264" s="63">
        <v>1.61</v>
      </c>
      <c r="AF264" s="63"/>
      <c r="AG264" s="63">
        <v>2.5999999999999999E-2</v>
      </c>
      <c r="AH264" s="63">
        <v>0.38</v>
      </c>
      <c r="AI264" s="63">
        <v>1.77</v>
      </c>
      <c r="AJ264" s="63">
        <v>4.74</v>
      </c>
      <c r="AK264" s="63">
        <v>1.18</v>
      </c>
      <c r="AL264" s="63">
        <v>0.05</v>
      </c>
      <c r="AM264" s="63">
        <v>1.05</v>
      </c>
      <c r="AN264" s="63"/>
      <c r="AO264" s="63"/>
      <c r="AP264" s="63" t="s">
        <v>527</v>
      </c>
      <c r="AQ264" s="63" t="s">
        <v>527</v>
      </c>
      <c r="AR264" s="63">
        <v>3</v>
      </c>
      <c r="AS264" s="63">
        <v>10</v>
      </c>
      <c r="AT264" s="63">
        <v>23</v>
      </c>
      <c r="AU264" s="63">
        <v>40</v>
      </c>
      <c r="AV264" s="63" t="s">
        <v>23</v>
      </c>
      <c r="AW264" s="63">
        <v>40</v>
      </c>
      <c r="AX264" s="63" t="s">
        <v>476</v>
      </c>
      <c r="AY264" s="63" t="s">
        <v>12</v>
      </c>
      <c r="AZ264" s="63"/>
      <c r="BA264" s="63">
        <v>12</v>
      </c>
      <c r="BB264" s="63">
        <v>0.1</v>
      </c>
      <c r="BC264" s="63">
        <v>139</v>
      </c>
      <c r="BD264" s="63">
        <v>82</v>
      </c>
      <c r="BE264" s="63" t="s">
        <v>24</v>
      </c>
      <c r="BF264" s="63">
        <v>11</v>
      </c>
      <c r="BG264" s="63">
        <v>0.17</v>
      </c>
      <c r="BH264" s="63">
        <v>2.2999999999999998</v>
      </c>
      <c r="BI264" s="63">
        <v>1.9</v>
      </c>
      <c r="BJ264" s="63">
        <v>76</v>
      </c>
      <c r="BK264" s="63">
        <v>15.4</v>
      </c>
      <c r="BL264" s="63">
        <v>0.81</v>
      </c>
      <c r="BM264" s="63">
        <v>0.61</v>
      </c>
      <c r="BN264" s="63">
        <v>7.69</v>
      </c>
      <c r="BO264" s="63">
        <v>15.7</v>
      </c>
      <c r="BP264" s="63">
        <v>2.1</v>
      </c>
      <c r="BQ264" s="63">
        <v>8.43</v>
      </c>
      <c r="BR264" s="63">
        <v>2.06</v>
      </c>
      <c r="BS264" s="63">
        <v>0.55000000000000004</v>
      </c>
      <c r="BT264" s="63">
        <v>2.2000000000000002</v>
      </c>
      <c r="BU264" s="63">
        <v>0.4</v>
      </c>
      <c r="BV264" s="63">
        <v>2.57</v>
      </c>
      <c r="BW264" s="63">
        <v>0.53</v>
      </c>
      <c r="BX264" s="63">
        <v>1.64</v>
      </c>
      <c r="BY264" s="63">
        <v>0.26100000000000001</v>
      </c>
      <c r="BZ264" s="63">
        <v>1.75</v>
      </c>
      <c r="CA264" s="63">
        <v>0.27</v>
      </c>
      <c r="CB264" s="63"/>
      <c r="CC264" s="63" t="s">
        <v>476</v>
      </c>
      <c r="CD264" s="63">
        <v>1</v>
      </c>
      <c r="CE264" s="63" t="s">
        <v>731</v>
      </c>
      <c r="CF264" s="63" t="s">
        <v>14</v>
      </c>
      <c r="CG264" s="63" t="s">
        <v>13</v>
      </c>
      <c r="CH264" s="63" t="s">
        <v>14</v>
      </c>
      <c r="CI264" s="63" t="s">
        <v>23</v>
      </c>
      <c r="CJ264" s="63">
        <v>1.1000000000000001</v>
      </c>
      <c r="CL264" s="60" t="s">
        <v>1103</v>
      </c>
      <c r="CM264" s="60" t="s">
        <v>33</v>
      </c>
      <c r="CO264" s="60" t="s">
        <v>33</v>
      </c>
      <c r="CQ264" s="60" t="s">
        <v>1243</v>
      </c>
      <c r="CR264" s="60" t="s">
        <v>600</v>
      </c>
      <c r="CS264" s="60" t="s">
        <v>1103</v>
      </c>
    </row>
    <row r="265" spans="1:115" ht="21.75" customHeight="1" x14ac:dyDescent="0.25">
      <c r="A265" s="64" t="s">
        <v>603</v>
      </c>
      <c r="B265" s="60">
        <v>83</v>
      </c>
      <c r="C265" s="62">
        <v>14</v>
      </c>
      <c r="D265" s="83">
        <v>442620</v>
      </c>
      <c r="E265" s="83">
        <v>6082623</v>
      </c>
      <c r="F265" s="60" t="s">
        <v>73</v>
      </c>
      <c r="G265" s="60" t="s">
        <v>604</v>
      </c>
      <c r="H265" s="60" t="s">
        <v>15</v>
      </c>
      <c r="I265" s="60" t="s">
        <v>10</v>
      </c>
      <c r="K265" s="60" t="s">
        <v>275</v>
      </c>
      <c r="L265" s="60" t="s">
        <v>598</v>
      </c>
      <c r="M265" s="60" t="s">
        <v>599</v>
      </c>
      <c r="N265" s="60"/>
      <c r="O265" s="63">
        <v>11.82</v>
      </c>
      <c r="P265" s="63">
        <v>3.0459999999999998</v>
      </c>
      <c r="Q265" s="124">
        <v>0.15579999999999999</v>
      </c>
      <c r="S265" s="125">
        <v>0.51229599999999997</v>
      </c>
      <c r="T265" s="125">
        <v>6.9999999999999999E-6</v>
      </c>
      <c r="U265" s="83">
        <v>1850</v>
      </c>
      <c r="V265" s="60" t="s">
        <v>18</v>
      </c>
      <c r="X265" s="63">
        <v>3.1</v>
      </c>
      <c r="Y265" s="60" t="s">
        <v>1026</v>
      </c>
      <c r="Z265" s="66"/>
      <c r="AA265" s="66" t="s">
        <v>1103</v>
      </c>
      <c r="AB265" s="63">
        <v>69.83</v>
      </c>
      <c r="AC265" s="63">
        <v>0.27300000000000002</v>
      </c>
      <c r="AD265" s="63">
        <v>10.55</v>
      </c>
      <c r="AE265" s="63">
        <v>5.77</v>
      </c>
      <c r="AF265" s="63"/>
      <c r="AG265" s="63">
        <v>0.11899999999999999</v>
      </c>
      <c r="AH265" s="63">
        <v>0.98</v>
      </c>
      <c r="AI265" s="63">
        <v>3.98</v>
      </c>
      <c r="AJ265" s="63">
        <v>1.9</v>
      </c>
      <c r="AK265" s="63">
        <v>2.25</v>
      </c>
      <c r="AL265" s="63">
        <v>7.0000000000000007E-2</v>
      </c>
      <c r="AM265" s="63">
        <v>3.21</v>
      </c>
      <c r="AN265" s="63"/>
      <c r="AO265" s="63"/>
      <c r="AP265" s="63" t="s">
        <v>527</v>
      </c>
      <c r="AQ265" s="63" t="s">
        <v>527</v>
      </c>
      <c r="AR265" s="63">
        <v>3</v>
      </c>
      <c r="AS265" s="63">
        <v>19</v>
      </c>
      <c r="AT265" s="63" t="s">
        <v>23</v>
      </c>
      <c r="AU265" s="63">
        <v>40</v>
      </c>
      <c r="AV265" s="63" t="s">
        <v>23</v>
      </c>
      <c r="AW265" s="63">
        <v>80</v>
      </c>
      <c r="AX265" s="63" t="s">
        <v>476</v>
      </c>
      <c r="AY265" s="63" t="s">
        <v>12</v>
      </c>
      <c r="AZ265" s="63"/>
      <c r="BA265" s="63">
        <v>20</v>
      </c>
      <c r="BB265" s="63" t="s">
        <v>476</v>
      </c>
      <c r="BC265" s="63">
        <v>223</v>
      </c>
      <c r="BD265" s="63">
        <v>102</v>
      </c>
      <c r="BE265" s="63" t="s">
        <v>24</v>
      </c>
      <c r="BF265" s="63">
        <v>11</v>
      </c>
      <c r="BG265" s="63">
        <v>0.08</v>
      </c>
      <c r="BH265" s="63">
        <v>2.2999999999999998</v>
      </c>
      <c r="BI265" s="63">
        <v>1.7</v>
      </c>
      <c r="BJ265" s="63">
        <v>61</v>
      </c>
      <c r="BK265" s="63">
        <v>24.7</v>
      </c>
      <c r="BL265" s="63">
        <v>0.92</v>
      </c>
      <c r="BM265" s="63">
        <v>0.41</v>
      </c>
      <c r="BN265" s="63">
        <v>8.75</v>
      </c>
      <c r="BO265" s="63">
        <v>20</v>
      </c>
      <c r="BP265" s="63">
        <v>2.74</v>
      </c>
      <c r="BQ265" s="63">
        <v>11.2</v>
      </c>
      <c r="BR265" s="63">
        <v>3.07</v>
      </c>
      <c r="BS265" s="63">
        <v>0.70699999999999996</v>
      </c>
      <c r="BT265" s="63">
        <v>3.35</v>
      </c>
      <c r="BU265" s="63">
        <v>0.62</v>
      </c>
      <c r="BV265" s="63">
        <v>4.08</v>
      </c>
      <c r="BW265" s="63">
        <v>0.87</v>
      </c>
      <c r="BX265" s="63">
        <v>2.67</v>
      </c>
      <c r="BY265" s="63">
        <v>0.41499999999999998</v>
      </c>
      <c r="BZ265" s="63">
        <v>2.91</v>
      </c>
      <c r="CA265" s="63">
        <v>0.47599999999999998</v>
      </c>
      <c r="CB265" s="63"/>
      <c r="CC265" s="63" t="s">
        <v>476</v>
      </c>
      <c r="CD265" s="63">
        <v>2</v>
      </c>
      <c r="CE265" s="63" t="s">
        <v>731</v>
      </c>
      <c r="CF265" s="63" t="s">
        <v>14</v>
      </c>
      <c r="CG265" s="63" t="s">
        <v>13</v>
      </c>
      <c r="CH265" s="63" t="s">
        <v>14</v>
      </c>
      <c r="CI265" s="63" t="s">
        <v>23</v>
      </c>
      <c r="CJ265" s="63">
        <v>1.4</v>
      </c>
      <c r="CL265" s="60" t="s">
        <v>1103</v>
      </c>
      <c r="CM265" s="60" t="s">
        <v>33</v>
      </c>
      <c r="CO265" s="60" t="s">
        <v>33</v>
      </c>
      <c r="CQ265" s="60" t="s">
        <v>1243</v>
      </c>
      <c r="CR265" s="60" t="s">
        <v>600</v>
      </c>
      <c r="CS265" s="60" t="s">
        <v>1103</v>
      </c>
    </row>
    <row r="266" spans="1:115" ht="21.75" customHeight="1" x14ac:dyDescent="0.25">
      <c r="A266" s="61" t="s">
        <v>605</v>
      </c>
      <c r="B266" s="62">
        <v>83</v>
      </c>
      <c r="C266" s="74">
        <v>14</v>
      </c>
      <c r="D266" s="132">
        <v>380380</v>
      </c>
      <c r="E266" s="133">
        <v>6293138</v>
      </c>
      <c r="F266" s="60" t="s">
        <v>417</v>
      </c>
      <c r="G266" s="62" t="s">
        <v>494</v>
      </c>
      <c r="H266" s="62" t="s">
        <v>15</v>
      </c>
      <c r="I266" s="62" t="s">
        <v>16</v>
      </c>
      <c r="J266" s="62"/>
      <c r="K266" s="62"/>
      <c r="L266" s="62"/>
      <c r="M266" s="62" t="s">
        <v>606</v>
      </c>
      <c r="N266" s="62"/>
      <c r="O266" s="128">
        <v>17.529136305706693</v>
      </c>
      <c r="P266" s="134">
        <v>3.4950728008029941</v>
      </c>
      <c r="Q266" s="135">
        <v>0.12056046953112175</v>
      </c>
      <c r="R266" s="136"/>
      <c r="S266" s="137">
        <v>0.51183201049690463</v>
      </c>
      <c r="T266" s="137">
        <v>7.6004853712081133E-6</v>
      </c>
      <c r="U266" s="71">
        <v>1900</v>
      </c>
      <c r="V266" s="138">
        <f>IF(Q266&gt;0.14,"NC",LN((0.513163-S266)/(0.2137-Q266)+1)*(1/0.00000000000654)/1000000000)</f>
        <v>2.1695919653772897</v>
      </c>
      <c r="W266" s="65">
        <f>IF(Q266&gt;0.14,"NC",LN((0.513163-S266)/(0.2137-Q266)+1)*(1/0.00000000000654)/1000000000)</f>
        <v>2.1695919653772897</v>
      </c>
      <c r="X266" s="65">
        <v>2.86</v>
      </c>
      <c r="Y266" s="72" t="s">
        <v>1026</v>
      </c>
      <c r="Z266" s="72"/>
      <c r="AA266" s="72" t="s">
        <v>1105</v>
      </c>
      <c r="AB266" s="65">
        <v>54.34</v>
      </c>
      <c r="AC266" s="65">
        <v>0.60799999999999998</v>
      </c>
      <c r="AD266" s="65">
        <v>16.420000000000002</v>
      </c>
      <c r="AE266" s="65">
        <v>8.4700000000000006</v>
      </c>
      <c r="AF266" s="65"/>
      <c r="AG266" s="65">
        <v>0.115</v>
      </c>
      <c r="AH266" s="65">
        <v>5.21</v>
      </c>
      <c r="AI266" s="65">
        <v>8.27</v>
      </c>
      <c r="AJ266" s="65">
        <v>3.68</v>
      </c>
      <c r="AK266" s="65">
        <v>1.29</v>
      </c>
      <c r="AL266" s="65">
        <v>0.16</v>
      </c>
      <c r="AM266" s="65">
        <v>1.18</v>
      </c>
      <c r="AN266" s="65"/>
      <c r="AO266" s="65"/>
      <c r="AP266" s="65">
        <v>250</v>
      </c>
      <c r="AQ266" s="65">
        <v>100</v>
      </c>
      <c r="AR266" s="65">
        <v>30</v>
      </c>
      <c r="AS266" s="65">
        <v>29</v>
      </c>
      <c r="AT266" s="65">
        <v>206</v>
      </c>
      <c r="AU266" s="65" t="s">
        <v>736</v>
      </c>
      <c r="AV266" s="65">
        <v>8</v>
      </c>
      <c r="AW266" s="65">
        <v>80</v>
      </c>
      <c r="AX266" s="65" t="s">
        <v>476</v>
      </c>
      <c r="AY266" s="65" t="s">
        <v>12</v>
      </c>
      <c r="AZ266" s="65"/>
      <c r="BA266" s="65">
        <v>27</v>
      </c>
      <c r="BB266" s="65">
        <v>0.4</v>
      </c>
      <c r="BC266" s="65">
        <v>492</v>
      </c>
      <c r="BD266" s="65">
        <v>574</v>
      </c>
      <c r="BE266" s="65" t="s">
        <v>24</v>
      </c>
      <c r="BF266" s="65">
        <v>18</v>
      </c>
      <c r="BG266" s="65">
        <v>0.19</v>
      </c>
      <c r="BH266" s="65">
        <v>3</v>
      </c>
      <c r="BI266" s="65">
        <v>1.9</v>
      </c>
      <c r="BJ266" s="65">
        <v>73</v>
      </c>
      <c r="BK266" s="65">
        <v>11.2</v>
      </c>
      <c r="BL266" s="65">
        <v>2.2400000000000002</v>
      </c>
      <c r="BM266" s="65">
        <v>0.98</v>
      </c>
      <c r="BN266" s="65">
        <v>15.8</v>
      </c>
      <c r="BO266" s="65">
        <v>33.1</v>
      </c>
      <c r="BP266" s="65">
        <v>4.09</v>
      </c>
      <c r="BQ266" s="65">
        <v>16.7</v>
      </c>
      <c r="BR266" s="65">
        <v>3.48</v>
      </c>
      <c r="BS266" s="65">
        <v>1.04</v>
      </c>
      <c r="BT266" s="65">
        <v>2.92</v>
      </c>
      <c r="BU266" s="65">
        <v>0.39</v>
      </c>
      <c r="BV266" s="65">
        <v>2.12</v>
      </c>
      <c r="BW266" s="65">
        <v>0.4</v>
      </c>
      <c r="BX266" s="65">
        <v>1.1299999999999999</v>
      </c>
      <c r="BY266" s="65">
        <v>0.16200000000000001</v>
      </c>
      <c r="BZ266" s="65">
        <v>1.02</v>
      </c>
      <c r="CA266" s="65">
        <v>0.158</v>
      </c>
      <c r="CB266" s="65"/>
      <c r="CC266" s="65" t="s">
        <v>476</v>
      </c>
      <c r="CD266" s="65" t="s">
        <v>13</v>
      </c>
      <c r="CE266" s="65">
        <v>0.3</v>
      </c>
      <c r="CF266" s="65" t="s">
        <v>14</v>
      </c>
      <c r="CG266" s="65">
        <v>1</v>
      </c>
      <c r="CH266" s="65" t="s">
        <v>14</v>
      </c>
      <c r="CI266" s="65" t="s">
        <v>23</v>
      </c>
      <c r="CJ266" s="65">
        <v>1.5</v>
      </c>
      <c r="CK266" s="62" t="s">
        <v>19</v>
      </c>
      <c r="CL266" s="62" t="s">
        <v>1105</v>
      </c>
      <c r="CM266" s="62" t="s">
        <v>33</v>
      </c>
      <c r="CN266" s="62">
        <v>2017</v>
      </c>
      <c r="CO266" s="62" t="s">
        <v>33</v>
      </c>
      <c r="CP266" s="62">
        <v>2017</v>
      </c>
      <c r="CQ266" s="62" t="s">
        <v>1243</v>
      </c>
      <c r="CS266" s="62" t="s">
        <v>1105</v>
      </c>
    </row>
    <row r="267" spans="1:115" ht="21.75" customHeight="1" x14ac:dyDescent="0.25">
      <c r="A267" s="61" t="s">
        <v>607</v>
      </c>
      <c r="B267" s="62">
        <v>83</v>
      </c>
      <c r="C267" s="74">
        <v>14</v>
      </c>
      <c r="D267" s="71">
        <v>409573</v>
      </c>
      <c r="E267" s="71">
        <v>6297103</v>
      </c>
      <c r="F267" s="60" t="s">
        <v>417</v>
      </c>
      <c r="G267" s="62" t="s">
        <v>491</v>
      </c>
      <c r="H267" s="62" t="s">
        <v>15</v>
      </c>
      <c r="I267" s="62" t="s">
        <v>10</v>
      </c>
      <c r="J267" s="62"/>
      <c r="K267" s="62"/>
      <c r="L267" s="62"/>
      <c r="M267" s="62" t="s">
        <v>608</v>
      </c>
      <c r="N267" s="62"/>
      <c r="O267" s="72">
        <v>17.47768615059244</v>
      </c>
      <c r="P267" s="65">
        <v>3.8839931927472122</v>
      </c>
      <c r="Q267" s="122">
        <v>0.13437044212426899</v>
      </c>
      <c r="R267" s="122">
        <f>0.002*Q267</f>
        <v>2.68740884248538E-4</v>
      </c>
      <c r="S267" s="76">
        <v>0.51204021597701732</v>
      </c>
      <c r="T267" s="76">
        <v>7.1926148438131128E-6</v>
      </c>
      <c r="U267" s="71">
        <v>1884</v>
      </c>
      <c r="V267" s="62"/>
      <c r="W267" s="65">
        <f>IF(Q267&gt;0.14,"NC",LN((0.513163-S267)/(0.2137-Q267)+1)*(1/0.00000000000654)/1000000000)</f>
        <v>2.1489585528603543</v>
      </c>
      <c r="X267" s="65">
        <v>3.43</v>
      </c>
      <c r="Y267" s="72" t="s">
        <v>1026</v>
      </c>
      <c r="Z267" s="62"/>
      <c r="AA267" s="72" t="s">
        <v>1098</v>
      </c>
      <c r="AB267" s="65">
        <v>60.01</v>
      </c>
      <c r="AC267" s="65">
        <v>0.96699999999999997</v>
      </c>
      <c r="AD267" s="65">
        <v>15.34</v>
      </c>
      <c r="AE267" s="65">
        <v>8.9600000000000009</v>
      </c>
      <c r="AF267" s="65"/>
      <c r="AG267" s="65">
        <v>4.3999999999999997E-2</v>
      </c>
      <c r="AH267" s="65">
        <v>2.8</v>
      </c>
      <c r="AI267" s="65">
        <v>3.75</v>
      </c>
      <c r="AJ267" s="65">
        <v>5.28</v>
      </c>
      <c r="AK267" s="65">
        <v>1.04</v>
      </c>
      <c r="AL267" s="65">
        <v>0.28000000000000003</v>
      </c>
      <c r="AM267" s="65">
        <v>0.86</v>
      </c>
      <c r="AN267" s="65"/>
      <c r="AO267" s="65"/>
      <c r="AP267" s="65" t="s">
        <v>527</v>
      </c>
      <c r="AQ267" s="65" t="s">
        <v>527</v>
      </c>
      <c r="AR267" s="65">
        <v>21</v>
      </c>
      <c r="AS267" s="65">
        <v>22</v>
      </c>
      <c r="AT267" s="65">
        <v>189</v>
      </c>
      <c r="AU267" s="65" t="s">
        <v>736</v>
      </c>
      <c r="AV267" s="65" t="s">
        <v>23</v>
      </c>
      <c r="AW267" s="65">
        <v>30</v>
      </c>
      <c r="AX267" s="65" t="s">
        <v>476</v>
      </c>
      <c r="AY267" s="65" t="s">
        <v>12</v>
      </c>
      <c r="AZ267" s="65"/>
      <c r="BA267" s="65">
        <v>25</v>
      </c>
      <c r="BB267" s="65">
        <v>0.2</v>
      </c>
      <c r="BC267" s="65">
        <v>252</v>
      </c>
      <c r="BD267" s="65">
        <v>195</v>
      </c>
      <c r="BE267" s="65" t="s">
        <v>24</v>
      </c>
      <c r="BF267" s="65">
        <v>16</v>
      </c>
      <c r="BG267" s="65">
        <v>0.35</v>
      </c>
      <c r="BH267" s="65">
        <v>4.9000000000000004</v>
      </c>
      <c r="BI267" s="65">
        <v>3.1</v>
      </c>
      <c r="BJ267" s="65">
        <v>134</v>
      </c>
      <c r="BK267" s="65">
        <v>21.2</v>
      </c>
      <c r="BL267" s="65">
        <v>2.16</v>
      </c>
      <c r="BM267" s="65">
        <v>0.94</v>
      </c>
      <c r="BN267" s="65">
        <v>15</v>
      </c>
      <c r="BO267" s="65">
        <v>32.5</v>
      </c>
      <c r="BP267" s="65">
        <v>4</v>
      </c>
      <c r="BQ267" s="65">
        <v>16.5</v>
      </c>
      <c r="BR267" s="65">
        <v>3.7</v>
      </c>
      <c r="BS267" s="65">
        <v>1.1100000000000001</v>
      </c>
      <c r="BT267" s="65">
        <v>3.66</v>
      </c>
      <c r="BU267" s="65">
        <v>0.61</v>
      </c>
      <c r="BV267" s="65">
        <v>3.69</v>
      </c>
      <c r="BW267" s="65">
        <v>0.77</v>
      </c>
      <c r="BX267" s="65">
        <v>2.19</v>
      </c>
      <c r="BY267" s="65">
        <v>0.32900000000000001</v>
      </c>
      <c r="BZ267" s="65">
        <v>2.27</v>
      </c>
      <c r="CA267" s="65">
        <v>0.36199999999999999</v>
      </c>
      <c r="CB267" s="65"/>
      <c r="CC267" s="65" t="s">
        <v>476</v>
      </c>
      <c r="CD267" s="65">
        <v>1</v>
      </c>
      <c r="CE267" s="65" t="s">
        <v>731</v>
      </c>
      <c r="CF267" s="65" t="s">
        <v>14</v>
      </c>
      <c r="CG267" s="65">
        <v>1</v>
      </c>
      <c r="CH267" s="65" t="s">
        <v>14</v>
      </c>
      <c r="CI267" s="65" t="s">
        <v>23</v>
      </c>
      <c r="CJ267" s="65">
        <v>1.2</v>
      </c>
      <c r="CK267" s="62" t="s">
        <v>19</v>
      </c>
      <c r="CL267" s="72" t="s">
        <v>1098</v>
      </c>
      <c r="CM267" s="62" t="s">
        <v>33</v>
      </c>
      <c r="CN267" s="60">
        <v>2016</v>
      </c>
      <c r="CO267" s="62" t="s">
        <v>33</v>
      </c>
      <c r="CP267" s="62">
        <v>2016</v>
      </c>
      <c r="CQ267" s="62" t="s">
        <v>1243</v>
      </c>
      <c r="CR267" s="62"/>
      <c r="CS267" s="72" t="s">
        <v>1098</v>
      </c>
    </row>
    <row r="268" spans="1:115" ht="21.75" customHeight="1" x14ac:dyDescent="0.25">
      <c r="A268" s="61" t="s">
        <v>609</v>
      </c>
      <c r="B268" s="60">
        <v>83</v>
      </c>
      <c r="C268" s="62">
        <v>14</v>
      </c>
      <c r="D268" s="71">
        <v>375045</v>
      </c>
      <c r="E268" s="71">
        <v>6118181</v>
      </c>
      <c r="F268" s="84" t="s">
        <v>518</v>
      </c>
      <c r="G268" s="67" t="s">
        <v>1304</v>
      </c>
      <c r="H268" s="60" t="s">
        <v>15</v>
      </c>
      <c r="I268" s="60" t="s">
        <v>16</v>
      </c>
      <c r="L268" s="68" t="s">
        <v>610</v>
      </c>
      <c r="M268" s="67" t="s">
        <v>520</v>
      </c>
      <c r="N268" s="67" t="s">
        <v>1246</v>
      </c>
      <c r="O268" s="67">
        <v>10.35</v>
      </c>
      <c r="P268" s="67">
        <v>2.71</v>
      </c>
      <c r="Q268" s="122">
        <v>0.15834999999999999</v>
      </c>
      <c r="R268" s="68"/>
      <c r="S268" s="76">
        <v>0.51234900000000005</v>
      </c>
      <c r="T268" s="76">
        <v>6.0000000000000002E-6</v>
      </c>
      <c r="U268" s="71">
        <v>1840</v>
      </c>
      <c r="V268" s="68" t="s">
        <v>18</v>
      </c>
      <c r="W268" s="68"/>
      <c r="X268" s="65">
        <v>3.44</v>
      </c>
      <c r="Y268" s="68"/>
      <c r="Z268" s="68"/>
      <c r="AA268" s="68"/>
      <c r="AB268" s="65">
        <v>50.5</v>
      </c>
      <c r="AC268" s="65">
        <v>0.87</v>
      </c>
      <c r="AD268" s="65">
        <v>18.71</v>
      </c>
      <c r="AE268" s="65"/>
      <c r="AF268" s="65">
        <v>8.2692538999999989</v>
      </c>
      <c r="AG268" s="65">
        <v>0.14000000000000001</v>
      </c>
      <c r="AH268" s="65">
        <v>5.24</v>
      </c>
      <c r="AI268" s="65">
        <v>10.39</v>
      </c>
      <c r="AJ268" s="65">
        <v>2.74</v>
      </c>
      <c r="AK268" s="65">
        <v>0.64</v>
      </c>
      <c r="AL268" s="65">
        <v>0.15</v>
      </c>
      <c r="AM268" s="65">
        <v>0.56000000000000005</v>
      </c>
      <c r="AN268" s="63"/>
      <c r="AO268" s="65"/>
      <c r="AP268" s="65">
        <v>203</v>
      </c>
      <c r="AQ268" s="65">
        <v>81</v>
      </c>
      <c r="AR268" s="63"/>
      <c r="AS268" s="65">
        <v>33.36</v>
      </c>
      <c r="AT268" s="65">
        <v>190.45</v>
      </c>
      <c r="AU268" s="63"/>
      <c r="AV268" s="65">
        <v>3.5</v>
      </c>
      <c r="AW268" s="63"/>
      <c r="AX268" s="65">
        <v>0.34</v>
      </c>
      <c r="AY268" s="63"/>
      <c r="AZ268" s="63"/>
      <c r="BA268" s="65">
        <v>4.9400000000000004</v>
      </c>
      <c r="BB268" s="65">
        <v>0.11</v>
      </c>
      <c r="BC268" s="65">
        <v>169.34</v>
      </c>
      <c r="BD268" s="65">
        <v>268.69</v>
      </c>
      <c r="BE268" s="65">
        <v>0.04</v>
      </c>
      <c r="BF268" s="65"/>
      <c r="BG268" s="65">
        <v>1.3</v>
      </c>
      <c r="BH268" s="65">
        <v>6.31</v>
      </c>
      <c r="BI268" s="65">
        <v>1.84</v>
      </c>
      <c r="BJ268" s="65">
        <v>63.39</v>
      </c>
      <c r="BK268" s="65">
        <v>22.25</v>
      </c>
      <c r="BL268" s="65">
        <v>1.05</v>
      </c>
      <c r="BM268" s="65">
        <v>0.53</v>
      </c>
      <c r="BN268" s="65">
        <v>7.66</v>
      </c>
      <c r="BO268" s="65">
        <v>17.350000000000001</v>
      </c>
      <c r="BP268" s="65">
        <v>2.29</v>
      </c>
      <c r="BQ268" s="65">
        <v>10.130000000000001</v>
      </c>
      <c r="BR268" s="65">
        <v>2.77</v>
      </c>
      <c r="BS268" s="65">
        <v>0.95</v>
      </c>
      <c r="BT268" s="65">
        <v>3.43</v>
      </c>
      <c r="BU268" s="65">
        <v>0.57999999999999996</v>
      </c>
      <c r="BV268" s="65">
        <v>4.07</v>
      </c>
      <c r="BW268" s="65">
        <v>0.87</v>
      </c>
      <c r="BX268" s="65">
        <v>2.57</v>
      </c>
      <c r="BY268" s="65">
        <v>0.39</v>
      </c>
      <c r="BZ268" s="65">
        <v>2.72</v>
      </c>
      <c r="CA268" s="65">
        <v>0.4</v>
      </c>
      <c r="CB268" s="63"/>
      <c r="CC268" s="63"/>
      <c r="CD268" s="63"/>
      <c r="CE268" s="63"/>
      <c r="CF268" s="63"/>
      <c r="CG268" s="63"/>
      <c r="CH268" s="63"/>
      <c r="CI268" s="63"/>
      <c r="CJ268" s="63"/>
      <c r="CM268" s="67" t="s">
        <v>439</v>
      </c>
      <c r="CN268" s="85">
        <v>1994</v>
      </c>
      <c r="CO268" s="69" t="s">
        <v>1063</v>
      </c>
      <c r="CP268" s="68">
        <v>1995</v>
      </c>
      <c r="CS268" s="68" t="s">
        <v>1108</v>
      </c>
    </row>
    <row r="269" spans="1:115" ht="21.75" customHeight="1" x14ac:dyDescent="0.25">
      <c r="A269" s="61" t="s">
        <v>611</v>
      </c>
      <c r="B269" s="62">
        <v>83</v>
      </c>
      <c r="C269" s="62">
        <v>14</v>
      </c>
      <c r="D269" s="71">
        <v>508226</v>
      </c>
      <c r="E269" s="71">
        <v>6325697</v>
      </c>
      <c r="F269" s="62" t="s">
        <v>420</v>
      </c>
      <c r="G269" s="62" t="s">
        <v>421</v>
      </c>
      <c r="H269" s="60" t="s">
        <v>15</v>
      </c>
      <c r="I269" s="60" t="s">
        <v>16</v>
      </c>
      <c r="J269" s="60" t="s">
        <v>46</v>
      </c>
      <c r="K269" s="60" t="s">
        <v>458</v>
      </c>
      <c r="L269" s="72"/>
      <c r="M269" s="62" t="s">
        <v>1167</v>
      </c>
      <c r="N269" s="62"/>
      <c r="O269" s="65">
        <v>10.465166300913204</v>
      </c>
      <c r="P269" s="65">
        <v>3.0168343693022432</v>
      </c>
      <c r="Q269" s="122">
        <v>0.17430689051911899</v>
      </c>
      <c r="R269" s="62"/>
      <c r="S269" s="76">
        <v>0.51249699029147688</v>
      </c>
      <c r="T269" s="76">
        <v>1.0537177892546143E-5</v>
      </c>
      <c r="U269" s="129">
        <v>1900</v>
      </c>
      <c r="V269" s="128" t="s">
        <v>18</v>
      </c>
      <c r="W269" s="62"/>
      <c r="X269" s="65">
        <v>2.7242043083219869</v>
      </c>
      <c r="Y269" s="62" t="s">
        <v>1026</v>
      </c>
      <c r="Z269" s="71">
        <v>2008</v>
      </c>
      <c r="AA269" s="62" t="s">
        <v>1096</v>
      </c>
      <c r="AB269" s="65">
        <v>48.99</v>
      </c>
      <c r="AC269" s="65">
        <v>1.3220000000000001</v>
      </c>
      <c r="AD269" s="65">
        <v>14.01</v>
      </c>
      <c r="AE269" s="65">
        <v>12.52</v>
      </c>
      <c r="AF269" s="65"/>
      <c r="AG269" s="65">
        <v>0.20599999999999999</v>
      </c>
      <c r="AH269" s="65">
        <v>7.05</v>
      </c>
      <c r="AI269" s="65">
        <v>10.91</v>
      </c>
      <c r="AJ269" s="65">
        <v>2.62</v>
      </c>
      <c r="AK269" s="65">
        <v>0.28000000000000003</v>
      </c>
      <c r="AL269" s="65">
        <v>0.12</v>
      </c>
      <c r="AM269" s="65">
        <v>0.5</v>
      </c>
      <c r="AN269" s="65"/>
      <c r="AO269" s="65"/>
      <c r="AP269" s="65">
        <v>60</v>
      </c>
      <c r="AQ269" s="65">
        <v>40</v>
      </c>
      <c r="AR269" s="65">
        <v>49</v>
      </c>
      <c r="AS269" s="65">
        <v>42</v>
      </c>
      <c r="AT269" s="65">
        <v>347</v>
      </c>
      <c r="AU269" s="65">
        <v>80</v>
      </c>
      <c r="AV269" s="65" t="s">
        <v>23</v>
      </c>
      <c r="AW269" s="65">
        <v>80</v>
      </c>
      <c r="AX269" s="65">
        <v>52.9</v>
      </c>
      <c r="AY269" s="65" t="s">
        <v>12</v>
      </c>
      <c r="AZ269" s="65"/>
      <c r="BA269" s="65">
        <v>3</v>
      </c>
      <c r="BB269" s="65">
        <v>0.2</v>
      </c>
      <c r="BC269" s="65">
        <v>50</v>
      </c>
      <c r="BD269" s="65">
        <v>245</v>
      </c>
      <c r="BE269" s="65" t="s">
        <v>24</v>
      </c>
      <c r="BF269" s="65">
        <v>18</v>
      </c>
      <c r="BG269" s="65">
        <v>0.34</v>
      </c>
      <c r="BH269" s="65">
        <v>4.5</v>
      </c>
      <c r="BI269" s="65">
        <v>2.5</v>
      </c>
      <c r="BJ269" s="65">
        <v>77</v>
      </c>
      <c r="BK269" s="65">
        <v>22</v>
      </c>
      <c r="BL269" s="65">
        <v>0.48</v>
      </c>
      <c r="BM269" s="65">
        <v>0.3</v>
      </c>
      <c r="BN269" s="65">
        <v>6.92</v>
      </c>
      <c r="BO269" s="65">
        <v>16</v>
      </c>
      <c r="BP269" s="65">
        <v>2.12</v>
      </c>
      <c r="BQ269" s="65">
        <v>11.7</v>
      </c>
      <c r="BR269" s="65">
        <v>3.11</v>
      </c>
      <c r="BS269" s="65">
        <v>1.21</v>
      </c>
      <c r="BT269" s="65">
        <v>3.88</v>
      </c>
      <c r="BU269" s="65">
        <v>0.66</v>
      </c>
      <c r="BV269" s="65">
        <v>3.93</v>
      </c>
      <c r="BW269" s="65">
        <v>0.82</v>
      </c>
      <c r="BX269" s="65">
        <v>2.4700000000000002</v>
      </c>
      <c r="BY269" s="65">
        <v>0.36399999999999999</v>
      </c>
      <c r="BZ269" s="65">
        <v>2.2200000000000002</v>
      </c>
      <c r="CA269" s="65">
        <v>0.29899999999999999</v>
      </c>
      <c r="CB269" s="65"/>
      <c r="CC269" s="65" t="s">
        <v>476</v>
      </c>
      <c r="CD269" s="65">
        <v>2</v>
      </c>
      <c r="CE269" s="65">
        <v>0.3</v>
      </c>
      <c r="CF269" s="65" t="s">
        <v>14</v>
      </c>
      <c r="CG269" s="65">
        <v>2</v>
      </c>
      <c r="CH269" s="65">
        <v>0.8</v>
      </c>
      <c r="CI269" s="65" t="s">
        <v>23</v>
      </c>
      <c r="CJ269" s="65">
        <v>1.4</v>
      </c>
      <c r="CK269" s="60" t="s">
        <v>19</v>
      </c>
      <c r="CL269" s="60" t="s">
        <v>1097</v>
      </c>
      <c r="CM269" s="60" t="s">
        <v>33</v>
      </c>
      <c r="CN269" s="60">
        <v>2009</v>
      </c>
      <c r="CO269" s="60" t="s">
        <v>33</v>
      </c>
      <c r="CP269" s="60">
        <v>2009</v>
      </c>
      <c r="CQ269" s="77" t="s">
        <v>1243</v>
      </c>
      <c r="CS269" s="60" t="s">
        <v>1097</v>
      </c>
    </row>
    <row r="270" spans="1:115" ht="21.75" customHeight="1" x14ac:dyDescent="0.25">
      <c r="A270" s="64" t="s">
        <v>612</v>
      </c>
      <c r="B270" s="60">
        <v>83</v>
      </c>
      <c r="C270" s="62">
        <v>14</v>
      </c>
      <c r="D270" s="83">
        <v>398684</v>
      </c>
      <c r="E270" s="83">
        <v>6054355</v>
      </c>
      <c r="F270" s="60" t="s">
        <v>200</v>
      </c>
      <c r="G270" s="60" t="s">
        <v>1288</v>
      </c>
      <c r="H270" s="60" t="s">
        <v>15</v>
      </c>
      <c r="I270" s="60" t="s">
        <v>10</v>
      </c>
      <c r="K270" s="60" t="s">
        <v>1137</v>
      </c>
      <c r="L270" s="60" t="s">
        <v>444</v>
      </c>
      <c r="M270" s="62" t="s">
        <v>613</v>
      </c>
      <c r="N270" s="60"/>
      <c r="O270" s="63">
        <v>5.2875911236030682</v>
      </c>
      <c r="P270" s="63">
        <v>1.5905494626043839</v>
      </c>
      <c r="Q270" s="124">
        <v>0.18188569206055191</v>
      </c>
      <c r="R270" s="62"/>
      <c r="S270" s="125">
        <v>0.51264841953515872</v>
      </c>
      <c r="T270" s="125">
        <v>5.93343447108795E-6</v>
      </c>
      <c r="U270" s="83">
        <v>1890</v>
      </c>
      <c r="V270" s="63" t="str">
        <f>IF(Q270&gt;0.14,"NC",LN((0.513163-S270)/(0.2137-Q270)+1)*(1/0.00000000000654)/1000000000)</f>
        <v>NC</v>
      </c>
      <c r="W270" s="62"/>
      <c r="X270" s="63">
        <f>((S270-Q270*(EXP(0.00000000000654*U270*1000000)-1))/(0.512638-0.1967*(EXP(0.00000000000654*U270*1000000)-1))-1)*10000</f>
        <v>3.8156185245674656</v>
      </c>
      <c r="Y270" s="60" t="s">
        <v>1026</v>
      </c>
      <c r="Z270" s="66"/>
      <c r="AA270" s="66" t="s">
        <v>1115</v>
      </c>
      <c r="AB270" s="63">
        <v>54.29</v>
      </c>
      <c r="AC270" s="63">
        <v>0.45800000000000002</v>
      </c>
      <c r="AD270" s="63">
        <v>13.3</v>
      </c>
      <c r="AE270" s="63">
        <v>11.54</v>
      </c>
      <c r="AF270" s="63"/>
      <c r="AG270" s="63">
        <v>0.16400000000000001</v>
      </c>
      <c r="AH270" s="63">
        <v>3.83</v>
      </c>
      <c r="AI270" s="63">
        <v>5.05</v>
      </c>
      <c r="AJ270" s="63">
        <v>3.76</v>
      </c>
      <c r="AK270" s="63">
        <v>0.2</v>
      </c>
      <c r="AL270" s="63">
        <v>0.06</v>
      </c>
      <c r="AM270" s="63">
        <v>6.47</v>
      </c>
      <c r="AN270" s="63"/>
      <c r="AO270" s="63"/>
      <c r="AP270" s="63" t="s">
        <v>527</v>
      </c>
      <c r="AQ270" s="63" t="s">
        <v>527</v>
      </c>
      <c r="AR270" s="63">
        <v>35</v>
      </c>
      <c r="AS270" s="63">
        <v>39</v>
      </c>
      <c r="AT270" s="63">
        <v>319</v>
      </c>
      <c r="AU270" s="63">
        <v>140</v>
      </c>
      <c r="AV270" s="63" t="s">
        <v>23</v>
      </c>
      <c r="AW270" s="63">
        <v>120</v>
      </c>
      <c r="AX270" s="63" t="s">
        <v>476</v>
      </c>
      <c r="AY270" s="63" t="s">
        <v>12</v>
      </c>
      <c r="AZ270" s="63"/>
      <c r="BA270" s="63">
        <v>4</v>
      </c>
      <c r="BB270" s="63">
        <v>0.2</v>
      </c>
      <c r="BC270" s="63">
        <v>49</v>
      </c>
      <c r="BD270" s="63">
        <v>43</v>
      </c>
      <c r="BE270" s="63">
        <v>0.06</v>
      </c>
      <c r="BF270" s="63">
        <v>14</v>
      </c>
      <c r="BG270" s="63">
        <v>0.04</v>
      </c>
      <c r="BH270" s="63">
        <v>1</v>
      </c>
      <c r="BI270" s="63">
        <v>0.9</v>
      </c>
      <c r="BJ270" s="63">
        <v>36</v>
      </c>
      <c r="BK270" s="63">
        <v>16.899999999999999</v>
      </c>
      <c r="BL270" s="63">
        <v>0.22</v>
      </c>
      <c r="BM270" s="63">
        <v>0.35</v>
      </c>
      <c r="BN270" s="63">
        <v>2.82</v>
      </c>
      <c r="BO270" s="63">
        <v>7.56</v>
      </c>
      <c r="BP270" s="63">
        <v>1.07</v>
      </c>
      <c r="BQ270" s="63">
        <v>5.36</v>
      </c>
      <c r="BR270" s="63">
        <v>1.65</v>
      </c>
      <c r="BS270" s="63">
        <v>0.59799999999999998</v>
      </c>
      <c r="BT270" s="63">
        <v>2.15</v>
      </c>
      <c r="BU270" s="63">
        <v>0.42</v>
      </c>
      <c r="BV270" s="63">
        <v>2.73</v>
      </c>
      <c r="BW270" s="63">
        <v>0.57999999999999996</v>
      </c>
      <c r="BX270" s="63">
        <v>1.83</v>
      </c>
      <c r="BY270" s="63">
        <v>0.30299999999999999</v>
      </c>
      <c r="BZ270" s="63">
        <v>2.06</v>
      </c>
      <c r="CA270" s="63">
        <v>0.313</v>
      </c>
      <c r="CB270" s="63"/>
      <c r="CC270" s="63" t="s">
        <v>476</v>
      </c>
      <c r="CD270" s="63" t="s">
        <v>13</v>
      </c>
      <c r="CE270" s="63">
        <v>0.2</v>
      </c>
      <c r="CF270" s="63" t="s">
        <v>14</v>
      </c>
      <c r="CG270" s="63" t="s">
        <v>13</v>
      </c>
      <c r="CH270" s="63">
        <v>1.4</v>
      </c>
      <c r="CI270" s="63" t="s">
        <v>23</v>
      </c>
      <c r="CJ270" s="63">
        <v>1.6</v>
      </c>
      <c r="CL270" s="60" t="s">
        <v>1106</v>
      </c>
      <c r="CM270" s="60" t="s">
        <v>33</v>
      </c>
      <c r="CN270" s="62"/>
      <c r="CO270" s="60" t="s">
        <v>33</v>
      </c>
      <c r="CP270" s="62"/>
      <c r="CQ270" s="60" t="s">
        <v>1243</v>
      </c>
      <c r="CR270" s="60" t="s">
        <v>34</v>
      </c>
      <c r="CS270" s="60" t="s">
        <v>1111</v>
      </c>
    </row>
    <row r="271" spans="1:115" ht="21.75" customHeight="1" x14ac:dyDescent="0.25">
      <c r="A271" s="61" t="s">
        <v>614</v>
      </c>
      <c r="B271" s="60">
        <v>83</v>
      </c>
      <c r="C271" s="62">
        <v>14</v>
      </c>
      <c r="D271" s="71">
        <v>374935</v>
      </c>
      <c r="E271" s="71">
        <v>6116803</v>
      </c>
      <c r="F271" s="68" t="s">
        <v>518</v>
      </c>
      <c r="G271" s="67" t="s">
        <v>1289</v>
      </c>
      <c r="H271" s="60" t="s">
        <v>15</v>
      </c>
      <c r="I271" s="60" t="s">
        <v>10</v>
      </c>
      <c r="L271" s="65" t="s">
        <v>615</v>
      </c>
      <c r="M271" s="67" t="s">
        <v>448</v>
      </c>
      <c r="N271" s="67" t="s">
        <v>1272</v>
      </c>
      <c r="O271" s="67">
        <v>45.74</v>
      </c>
      <c r="P271" s="67">
        <v>8.57</v>
      </c>
      <c r="Q271" s="122">
        <v>0.113317</v>
      </c>
      <c r="R271" s="65"/>
      <c r="S271" s="76">
        <v>0.51178699999999999</v>
      </c>
      <c r="T271" s="76">
        <v>6.9999999999999999E-6</v>
      </c>
      <c r="U271" s="71">
        <v>1840</v>
      </c>
      <c r="V271" s="65">
        <v>2.08</v>
      </c>
      <c r="W271" s="65"/>
      <c r="X271" s="65">
        <v>3.11</v>
      </c>
      <c r="Y271" s="65"/>
      <c r="Z271" s="65"/>
      <c r="AA271" s="65"/>
      <c r="AB271" s="65">
        <v>52.8</v>
      </c>
      <c r="AC271" s="65">
        <v>0.78</v>
      </c>
      <c r="AD271" s="65">
        <v>15.39</v>
      </c>
      <c r="AE271" s="65"/>
      <c r="AF271" s="65">
        <v>7.7293678999999997</v>
      </c>
      <c r="AG271" s="65">
        <v>0.12</v>
      </c>
      <c r="AH271" s="65">
        <v>7.33</v>
      </c>
      <c r="AI271" s="65">
        <v>7.67</v>
      </c>
      <c r="AJ271" s="65">
        <v>3.55</v>
      </c>
      <c r="AK271" s="65">
        <v>1.25</v>
      </c>
      <c r="AL271" s="65">
        <v>0.42</v>
      </c>
      <c r="AM271" s="65">
        <v>0.85</v>
      </c>
      <c r="AN271" s="63"/>
      <c r="AO271" s="65"/>
      <c r="AP271" s="65">
        <v>394</v>
      </c>
      <c r="AQ271" s="65">
        <v>161</v>
      </c>
      <c r="AR271" s="63"/>
      <c r="AS271" s="65">
        <v>30.75</v>
      </c>
      <c r="AT271" s="65">
        <v>194.87</v>
      </c>
      <c r="AU271" s="63"/>
      <c r="AV271" s="65">
        <v>9.9600000000000009</v>
      </c>
      <c r="AW271" s="63"/>
      <c r="AX271" s="65">
        <v>0.37</v>
      </c>
      <c r="AY271" s="63"/>
      <c r="AZ271" s="63"/>
      <c r="BA271" s="65">
        <v>20.95</v>
      </c>
      <c r="BB271" s="65">
        <v>1.1399999999999999</v>
      </c>
      <c r="BC271" s="65">
        <v>991.36</v>
      </c>
      <c r="BD271" s="65">
        <v>1235.6500000000001</v>
      </c>
      <c r="BE271" s="65">
        <v>0.21</v>
      </c>
      <c r="BF271" s="65"/>
      <c r="BG271" s="65">
        <v>0.73</v>
      </c>
      <c r="BH271" s="65">
        <v>7.23</v>
      </c>
      <c r="BI271" s="65">
        <v>3.43</v>
      </c>
      <c r="BJ271" s="65">
        <v>149.72</v>
      </c>
      <c r="BK271" s="65">
        <v>21.62</v>
      </c>
      <c r="BL271" s="65">
        <v>4.95</v>
      </c>
      <c r="BM271" s="65">
        <v>2.1</v>
      </c>
      <c r="BN271" s="65">
        <v>38.11</v>
      </c>
      <c r="BO271" s="65">
        <v>87.14</v>
      </c>
      <c r="BP271" s="65">
        <v>11.01</v>
      </c>
      <c r="BQ271" s="65">
        <v>44.85</v>
      </c>
      <c r="BR271" s="65">
        <v>8.4600000000000009</v>
      </c>
      <c r="BS271" s="65">
        <v>2.12</v>
      </c>
      <c r="BT271" s="65">
        <v>6.6</v>
      </c>
      <c r="BU271" s="65">
        <v>0.75</v>
      </c>
      <c r="BV271" s="65">
        <v>4.0599999999999996</v>
      </c>
      <c r="BW271" s="65">
        <v>0.73</v>
      </c>
      <c r="BX271" s="65">
        <v>2</v>
      </c>
      <c r="BY271" s="65">
        <v>0.28000000000000003</v>
      </c>
      <c r="BZ271" s="65">
        <v>1.72</v>
      </c>
      <c r="CA271" s="65">
        <v>0.25</v>
      </c>
      <c r="CB271" s="63"/>
      <c r="CC271" s="63"/>
      <c r="CD271" s="63"/>
      <c r="CE271" s="63"/>
      <c r="CF271" s="63"/>
      <c r="CG271" s="63"/>
      <c r="CH271" s="63"/>
      <c r="CI271" s="63"/>
      <c r="CJ271" s="63"/>
      <c r="CM271" s="67" t="s">
        <v>439</v>
      </c>
      <c r="CN271" s="85">
        <v>1994</v>
      </c>
      <c r="CO271" s="69" t="s">
        <v>1063</v>
      </c>
      <c r="CP271" s="68">
        <v>1995</v>
      </c>
      <c r="CS271" s="68" t="s">
        <v>1108</v>
      </c>
    </row>
    <row r="272" spans="1:115" ht="21.75" customHeight="1" x14ac:dyDescent="0.25">
      <c r="A272" s="61" t="s">
        <v>616</v>
      </c>
      <c r="B272" s="62">
        <v>83</v>
      </c>
      <c r="C272" s="62">
        <v>14</v>
      </c>
      <c r="D272" s="71">
        <v>406204</v>
      </c>
      <c r="E272" s="71">
        <v>6044206</v>
      </c>
      <c r="F272" s="60" t="s">
        <v>29</v>
      </c>
      <c r="G272" s="62" t="s">
        <v>451</v>
      </c>
      <c r="H272" s="62" t="s">
        <v>15</v>
      </c>
      <c r="I272" s="62" t="s">
        <v>10</v>
      </c>
      <c r="J272" s="62"/>
      <c r="M272" s="62" t="s">
        <v>1166</v>
      </c>
      <c r="N272" s="62"/>
      <c r="O272" s="60">
        <v>14.973232259185417</v>
      </c>
      <c r="P272" s="60">
        <v>2.5662254710406769</v>
      </c>
      <c r="Q272" s="124">
        <v>0.10363070972071702</v>
      </c>
      <c r="S272" s="125">
        <v>0.51163458595214906</v>
      </c>
      <c r="T272" s="125">
        <v>1.0551274216563969E-5</v>
      </c>
      <c r="U272" s="83">
        <v>1900</v>
      </c>
      <c r="V272" s="63">
        <v>2.1086238652957232</v>
      </c>
      <c r="X272" s="63">
        <v>3.1416453869925753</v>
      </c>
      <c r="Y272" s="60" t="s">
        <v>1026</v>
      </c>
      <c r="AA272" s="66" t="s">
        <v>1103</v>
      </c>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5"/>
      <c r="CD272" s="63"/>
      <c r="CE272" s="63"/>
      <c r="CF272" s="63"/>
      <c r="CG272" s="63"/>
      <c r="CH272" s="63"/>
      <c r="CI272" s="63"/>
      <c r="CJ272" s="63"/>
      <c r="CL272" s="60" t="s">
        <v>1103</v>
      </c>
      <c r="CM272" s="60" t="s">
        <v>33</v>
      </c>
      <c r="CO272" s="60" t="s">
        <v>33</v>
      </c>
      <c r="CS272" s="60" t="s">
        <v>1103</v>
      </c>
    </row>
    <row r="273" spans="1:115" ht="21.75" customHeight="1" x14ac:dyDescent="0.25">
      <c r="A273" s="61" t="s">
        <v>617</v>
      </c>
      <c r="B273" s="62">
        <v>83</v>
      </c>
      <c r="C273" s="74">
        <v>14</v>
      </c>
      <c r="D273" s="132">
        <v>381981</v>
      </c>
      <c r="E273" s="133">
        <v>6292320</v>
      </c>
      <c r="F273" s="60" t="s">
        <v>417</v>
      </c>
      <c r="G273" s="62" t="s">
        <v>494</v>
      </c>
      <c r="H273" s="62" t="s">
        <v>15</v>
      </c>
      <c r="I273" s="62" t="s">
        <v>16</v>
      </c>
      <c r="J273" s="62"/>
      <c r="K273" s="62"/>
      <c r="L273" s="62"/>
      <c r="M273" s="62" t="s">
        <v>618</v>
      </c>
      <c r="N273" s="62"/>
      <c r="O273" s="128">
        <v>12.583156507041034</v>
      </c>
      <c r="P273" s="134">
        <v>3.4826939796114074</v>
      </c>
      <c r="Q273" s="135">
        <v>0.16735355386051781</v>
      </c>
      <c r="R273" s="136"/>
      <c r="S273" s="137">
        <v>0.51246199034937479</v>
      </c>
      <c r="T273" s="137">
        <v>9.0944181364181135E-6</v>
      </c>
      <c r="U273" s="71">
        <v>1900</v>
      </c>
      <c r="V273" s="138" t="str">
        <f>IF(Q273&gt;0.14,"NC",LN((0.513163-S273)/(0.2137-Q273)+1)*(1/0.00000000000654)/1000000000)</f>
        <v>NC</v>
      </c>
      <c r="W273" s="65" t="str">
        <f>IF(Q273&gt;0.14,"NC",LN((0.513163-S273)/(0.2137-Q273)+1)*(1/0.00000000000654)/1000000000)</f>
        <v>NC</v>
      </c>
      <c r="X273" s="65">
        <v>3.74</v>
      </c>
      <c r="Y273" s="72" t="s">
        <v>1026</v>
      </c>
      <c r="Z273" s="72"/>
      <c r="AA273" s="72" t="s">
        <v>1105</v>
      </c>
      <c r="AB273" s="65">
        <v>53.38</v>
      </c>
      <c r="AC273" s="65">
        <v>1.5589999999999999</v>
      </c>
      <c r="AD273" s="65">
        <v>14.51</v>
      </c>
      <c r="AE273" s="65">
        <v>13.93</v>
      </c>
      <c r="AF273" s="65"/>
      <c r="AG273" s="65">
        <v>0.2</v>
      </c>
      <c r="AH273" s="65">
        <v>4.57</v>
      </c>
      <c r="AI273" s="65">
        <v>7.21</v>
      </c>
      <c r="AJ273" s="65">
        <v>3.41</v>
      </c>
      <c r="AK273" s="65">
        <v>0.46</v>
      </c>
      <c r="AL273" s="65">
        <v>0.27</v>
      </c>
      <c r="AM273" s="65">
        <v>0.53</v>
      </c>
      <c r="AN273" s="65"/>
      <c r="AO273" s="65"/>
      <c r="AP273" s="65">
        <v>30</v>
      </c>
      <c r="AQ273" s="65">
        <v>20</v>
      </c>
      <c r="AR273" s="65">
        <v>35</v>
      </c>
      <c r="AS273" s="65">
        <v>42</v>
      </c>
      <c r="AT273" s="65">
        <v>359</v>
      </c>
      <c r="AU273" s="65">
        <v>40</v>
      </c>
      <c r="AV273" s="65" t="s">
        <v>23</v>
      </c>
      <c r="AW273" s="65">
        <v>130</v>
      </c>
      <c r="AX273" s="65" t="s">
        <v>476</v>
      </c>
      <c r="AY273" s="65" t="s">
        <v>12</v>
      </c>
      <c r="AZ273" s="65"/>
      <c r="BA273" s="65">
        <v>7</v>
      </c>
      <c r="BB273" s="65">
        <v>0.7</v>
      </c>
      <c r="BC273" s="65">
        <v>284</v>
      </c>
      <c r="BD273" s="65">
        <v>356</v>
      </c>
      <c r="BE273" s="65" t="s">
        <v>24</v>
      </c>
      <c r="BF273" s="65">
        <v>19</v>
      </c>
      <c r="BG273" s="65">
        <v>0.21</v>
      </c>
      <c r="BH273" s="65">
        <v>3.5</v>
      </c>
      <c r="BI273" s="65">
        <v>2.1</v>
      </c>
      <c r="BJ273" s="65">
        <v>84</v>
      </c>
      <c r="BK273" s="65">
        <v>33</v>
      </c>
      <c r="BL273" s="65">
        <v>0.73</v>
      </c>
      <c r="BM273" s="65">
        <v>0.37</v>
      </c>
      <c r="BN273" s="65">
        <v>8.89</v>
      </c>
      <c r="BO273" s="65">
        <v>19.899999999999999</v>
      </c>
      <c r="BP273" s="65">
        <v>2.87</v>
      </c>
      <c r="BQ273" s="65">
        <v>13.2</v>
      </c>
      <c r="BR273" s="65">
        <v>3.73</v>
      </c>
      <c r="BS273" s="65">
        <v>1.32</v>
      </c>
      <c r="BT273" s="65">
        <v>4.7300000000000004</v>
      </c>
      <c r="BU273" s="65">
        <v>0.84</v>
      </c>
      <c r="BV273" s="65">
        <v>5.55</v>
      </c>
      <c r="BW273" s="65">
        <v>1.18</v>
      </c>
      <c r="BX273" s="65">
        <v>3.59</v>
      </c>
      <c r="BY273" s="65">
        <v>0.52300000000000002</v>
      </c>
      <c r="BZ273" s="65">
        <v>3.37</v>
      </c>
      <c r="CA273" s="65">
        <v>0.56899999999999995</v>
      </c>
      <c r="CB273" s="65"/>
      <c r="CC273" s="65" t="s">
        <v>476</v>
      </c>
      <c r="CD273" s="65" t="s">
        <v>13</v>
      </c>
      <c r="CE273" s="65">
        <v>0.7</v>
      </c>
      <c r="CF273" s="65" t="s">
        <v>14</v>
      </c>
      <c r="CG273" s="65" t="s">
        <v>13</v>
      </c>
      <c r="CH273" s="65" t="s">
        <v>14</v>
      </c>
      <c r="CI273" s="65" t="s">
        <v>23</v>
      </c>
      <c r="CJ273" s="65">
        <v>1.6</v>
      </c>
      <c r="CK273" s="62" t="s">
        <v>19</v>
      </c>
      <c r="CL273" s="62" t="s">
        <v>1105</v>
      </c>
      <c r="CM273" s="62" t="s">
        <v>33</v>
      </c>
      <c r="CN273" s="62">
        <v>2017</v>
      </c>
      <c r="CO273" s="62" t="s">
        <v>33</v>
      </c>
      <c r="CP273" s="62">
        <v>2017</v>
      </c>
      <c r="CQ273" s="62" t="s">
        <v>1243</v>
      </c>
      <c r="CS273" s="62" t="s">
        <v>1105</v>
      </c>
    </row>
    <row r="274" spans="1:115" ht="21.75" customHeight="1" x14ac:dyDescent="0.25">
      <c r="A274" s="61" t="s">
        <v>619</v>
      </c>
      <c r="B274" s="62">
        <v>83</v>
      </c>
      <c r="C274" s="74">
        <v>14</v>
      </c>
      <c r="D274" s="71">
        <v>411975</v>
      </c>
      <c r="E274" s="71">
        <v>6309079</v>
      </c>
      <c r="F274" s="60" t="s">
        <v>417</v>
      </c>
      <c r="G274" s="62" t="s">
        <v>491</v>
      </c>
      <c r="H274" s="62" t="s">
        <v>15</v>
      </c>
      <c r="I274" s="62" t="s">
        <v>10</v>
      </c>
      <c r="J274" s="62"/>
      <c r="K274" s="62"/>
      <c r="L274" s="62"/>
      <c r="M274" s="62" t="s">
        <v>620</v>
      </c>
      <c r="N274" s="62"/>
      <c r="O274" s="65">
        <v>7.3794986640473628</v>
      </c>
      <c r="P274" s="65">
        <v>2.1277374329168079</v>
      </c>
      <c r="Q274" s="122">
        <v>0.1743413474012398</v>
      </c>
      <c r="R274" s="122">
        <f>0.002*Q274</f>
        <v>3.4868269480247961E-4</v>
      </c>
      <c r="S274" s="76">
        <v>0.51253335193397742</v>
      </c>
      <c r="T274" s="76">
        <v>6.1461127500748152E-6</v>
      </c>
      <c r="U274" s="71">
        <v>1884</v>
      </c>
      <c r="V274" s="62"/>
      <c r="W274" s="65" t="str">
        <f>IF(Q274&gt;0.14,"NC",LN((0.513163-S274)/(0.2137-Q274)+1)*(1/0.00000000000654)/1000000000)</f>
        <v>NC</v>
      </c>
      <c r="X274" s="65">
        <v>3.38</v>
      </c>
      <c r="Y274" s="72" t="s">
        <v>1026</v>
      </c>
      <c r="Z274" s="62"/>
      <c r="AA274" s="72" t="s">
        <v>1098</v>
      </c>
      <c r="AB274" s="65">
        <v>58.36</v>
      </c>
      <c r="AC274" s="65">
        <v>0.72</v>
      </c>
      <c r="AD274" s="65">
        <v>14.84</v>
      </c>
      <c r="AE274" s="65">
        <v>11.82</v>
      </c>
      <c r="AF274" s="65"/>
      <c r="AG274" s="65">
        <v>0.183</v>
      </c>
      <c r="AH274" s="65">
        <v>2.52</v>
      </c>
      <c r="AI274" s="65">
        <v>6.29</v>
      </c>
      <c r="AJ274" s="65">
        <v>3.62</v>
      </c>
      <c r="AK274" s="65">
        <v>0.5</v>
      </c>
      <c r="AL274" s="65">
        <v>0.08</v>
      </c>
      <c r="AM274" s="65">
        <v>0.49</v>
      </c>
      <c r="AN274" s="65"/>
      <c r="AO274" s="65"/>
      <c r="AP274" s="65" t="s">
        <v>527</v>
      </c>
      <c r="AQ274" s="65" t="s">
        <v>527</v>
      </c>
      <c r="AR274" s="65">
        <v>24</v>
      </c>
      <c r="AS274" s="65">
        <v>30</v>
      </c>
      <c r="AT274" s="65">
        <v>173</v>
      </c>
      <c r="AU274" s="65">
        <v>110</v>
      </c>
      <c r="AV274" s="65" t="s">
        <v>23</v>
      </c>
      <c r="AW274" s="65">
        <v>90</v>
      </c>
      <c r="AX274" s="65" t="s">
        <v>476</v>
      </c>
      <c r="AY274" s="65" t="s">
        <v>12</v>
      </c>
      <c r="AZ274" s="65"/>
      <c r="BA274" s="65">
        <v>6</v>
      </c>
      <c r="BB274" s="65">
        <v>0.4</v>
      </c>
      <c r="BC274" s="65">
        <v>137</v>
      </c>
      <c r="BD274" s="65">
        <v>186</v>
      </c>
      <c r="BE274" s="65" t="s">
        <v>24</v>
      </c>
      <c r="BF274" s="65">
        <v>15</v>
      </c>
      <c r="BG274" s="65">
        <v>0.33</v>
      </c>
      <c r="BH274" s="65">
        <v>3.5</v>
      </c>
      <c r="BI274" s="65">
        <v>1.5</v>
      </c>
      <c r="BJ274" s="65">
        <v>59</v>
      </c>
      <c r="BK274" s="65">
        <v>18.399999999999999</v>
      </c>
      <c r="BL274" s="65">
        <v>0.91</v>
      </c>
      <c r="BM274" s="65">
        <v>0.37</v>
      </c>
      <c r="BN274" s="65">
        <v>5</v>
      </c>
      <c r="BO274" s="65">
        <v>11.4</v>
      </c>
      <c r="BP274" s="65">
        <v>1.49</v>
      </c>
      <c r="BQ274" s="65">
        <v>7.06</v>
      </c>
      <c r="BR274" s="65">
        <v>2.14</v>
      </c>
      <c r="BS274" s="65">
        <v>0.754</v>
      </c>
      <c r="BT274" s="65">
        <v>2.8</v>
      </c>
      <c r="BU274" s="65">
        <v>0.48</v>
      </c>
      <c r="BV274" s="65">
        <v>3.15</v>
      </c>
      <c r="BW274" s="65">
        <v>0.66</v>
      </c>
      <c r="BX274" s="65">
        <v>1.89</v>
      </c>
      <c r="BY274" s="65">
        <v>0.28699999999999998</v>
      </c>
      <c r="BZ274" s="65">
        <v>2.12</v>
      </c>
      <c r="CA274" s="65">
        <v>0.317</v>
      </c>
      <c r="CB274" s="65"/>
      <c r="CC274" s="65" t="s">
        <v>476</v>
      </c>
      <c r="CD274" s="65" t="s">
        <v>13</v>
      </c>
      <c r="CE274" s="65">
        <v>0.3</v>
      </c>
      <c r="CF274" s="65" t="s">
        <v>14</v>
      </c>
      <c r="CG274" s="65" t="s">
        <v>13</v>
      </c>
      <c r="CH274" s="65">
        <v>2.1</v>
      </c>
      <c r="CI274" s="65" t="s">
        <v>23</v>
      </c>
      <c r="CJ274" s="65">
        <v>2</v>
      </c>
      <c r="CK274" s="62" t="s">
        <v>19</v>
      </c>
      <c r="CL274" s="72" t="s">
        <v>1098</v>
      </c>
      <c r="CM274" s="62" t="s">
        <v>33</v>
      </c>
      <c r="CN274" s="60">
        <v>2016</v>
      </c>
      <c r="CO274" s="62" t="s">
        <v>33</v>
      </c>
      <c r="CP274" s="62">
        <v>2016</v>
      </c>
      <c r="CQ274" s="62" t="s">
        <v>1243</v>
      </c>
      <c r="CR274" s="62"/>
      <c r="CS274" s="72" t="s">
        <v>1098</v>
      </c>
    </row>
    <row r="275" spans="1:115" ht="21.75" customHeight="1" x14ac:dyDescent="0.25">
      <c r="A275" s="61" t="s">
        <v>621</v>
      </c>
      <c r="B275" s="62">
        <v>83</v>
      </c>
      <c r="C275" s="62">
        <v>14</v>
      </c>
      <c r="D275" s="71">
        <v>399601</v>
      </c>
      <c r="E275" s="71">
        <v>6055813</v>
      </c>
      <c r="F275" s="60" t="s">
        <v>29</v>
      </c>
      <c r="G275" s="60" t="s">
        <v>1290</v>
      </c>
      <c r="H275" s="62" t="s">
        <v>15</v>
      </c>
      <c r="I275" s="62" t="s">
        <v>16</v>
      </c>
      <c r="J275" s="62"/>
      <c r="K275" s="60" t="s">
        <v>1137</v>
      </c>
      <c r="L275" s="62" t="s">
        <v>622</v>
      </c>
      <c r="M275" s="62" t="s">
        <v>84</v>
      </c>
      <c r="N275" s="62"/>
      <c r="O275" s="72">
        <v>10.111158528370208</v>
      </c>
      <c r="P275" s="65">
        <v>2.3412103805816931</v>
      </c>
      <c r="Q275" s="122">
        <v>0.14000667571769687</v>
      </c>
      <c r="S275" s="76">
        <v>0.51210935722821371</v>
      </c>
      <c r="T275" s="76">
        <v>8.1958878755268663E-6</v>
      </c>
      <c r="U275" s="71">
        <v>1900</v>
      </c>
      <c r="V275" s="65" t="str">
        <f>IF(Q275&gt;0.14,"NC",LN((0.513163-S275)/(0.2137-Q275)+1)*(1/0.00000000000654)/1000000000)</f>
        <v>NC</v>
      </c>
      <c r="X275" s="65">
        <v>3.5325581338985224</v>
      </c>
      <c r="Y275" s="60" t="s">
        <v>1026</v>
      </c>
      <c r="Z275" s="76"/>
      <c r="AA275" s="66" t="s">
        <v>1103</v>
      </c>
      <c r="AB275" s="65">
        <v>52.73</v>
      </c>
      <c r="AC275" s="65">
        <v>0.72799999999999998</v>
      </c>
      <c r="AD275" s="65">
        <v>16.100000000000001</v>
      </c>
      <c r="AE275" s="65">
        <v>10.42</v>
      </c>
      <c r="AF275" s="65"/>
      <c r="AG275" s="65">
        <v>0.159</v>
      </c>
      <c r="AH275" s="65">
        <v>5.56</v>
      </c>
      <c r="AI275" s="65">
        <v>5.38</v>
      </c>
      <c r="AJ275" s="65">
        <v>4.3099999999999996</v>
      </c>
      <c r="AK275" s="65">
        <v>0.63</v>
      </c>
      <c r="AL275" s="65">
        <v>0.21</v>
      </c>
      <c r="AM275" s="65">
        <v>3.65</v>
      </c>
      <c r="AN275" s="65"/>
      <c r="AO275" s="65"/>
      <c r="AP275" s="65" t="s">
        <v>527</v>
      </c>
      <c r="AQ275" s="65" t="s">
        <v>527</v>
      </c>
      <c r="AR275" s="65">
        <v>16</v>
      </c>
      <c r="AS275" s="65">
        <v>35</v>
      </c>
      <c r="AT275" s="65">
        <v>260</v>
      </c>
      <c r="AU275" s="65">
        <v>30</v>
      </c>
      <c r="AV275" s="65" t="s">
        <v>23</v>
      </c>
      <c r="AW275" s="65">
        <v>40</v>
      </c>
      <c r="AX275" s="65" t="s">
        <v>476</v>
      </c>
      <c r="AY275" s="65" t="s">
        <v>12</v>
      </c>
      <c r="AZ275" s="65"/>
      <c r="BA275" s="65">
        <v>11</v>
      </c>
      <c r="BB275" s="65">
        <v>0.2</v>
      </c>
      <c r="BC275" s="65">
        <v>125</v>
      </c>
      <c r="BD275" s="65">
        <v>346</v>
      </c>
      <c r="BE275" s="65" t="s">
        <v>24</v>
      </c>
      <c r="BF275" s="65">
        <v>18</v>
      </c>
      <c r="BG275" s="65">
        <v>0.16</v>
      </c>
      <c r="BH275" s="65">
        <v>4</v>
      </c>
      <c r="BI275" s="65">
        <v>1.5</v>
      </c>
      <c r="BJ275" s="65">
        <v>57</v>
      </c>
      <c r="BK275" s="65">
        <v>15.1</v>
      </c>
      <c r="BL275" s="65">
        <v>0.98</v>
      </c>
      <c r="BM275" s="65">
        <v>0.53</v>
      </c>
      <c r="BN275" s="65">
        <v>9.01</v>
      </c>
      <c r="BO275" s="65">
        <v>18</v>
      </c>
      <c r="BP275" s="65">
        <v>2.29</v>
      </c>
      <c r="BQ275" s="65">
        <v>9.66</v>
      </c>
      <c r="BR275" s="65">
        <v>2.23</v>
      </c>
      <c r="BS275" s="65">
        <v>0.70699999999999996</v>
      </c>
      <c r="BT275" s="65">
        <v>2.39</v>
      </c>
      <c r="BU275" s="65">
        <v>0.43</v>
      </c>
      <c r="BV275" s="65">
        <v>2.64</v>
      </c>
      <c r="BW275" s="65">
        <v>0.55000000000000004</v>
      </c>
      <c r="BX275" s="65">
        <v>1.59</v>
      </c>
      <c r="BY275" s="65">
        <v>0.24199999999999999</v>
      </c>
      <c r="BZ275" s="65">
        <v>1.67</v>
      </c>
      <c r="CA275" s="65">
        <v>0.25800000000000001</v>
      </c>
      <c r="CB275" s="65"/>
      <c r="CC275" s="65" t="s">
        <v>476</v>
      </c>
      <c r="CD275" s="65" t="s">
        <v>13</v>
      </c>
      <c r="CE275" s="65">
        <v>1.1000000000000001</v>
      </c>
      <c r="CF275" s="65">
        <v>0.8</v>
      </c>
      <c r="CG275" s="65" t="s">
        <v>13</v>
      </c>
      <c r="CH275" s="65">
        <v>0.9</v>
      </c>
      <c r="CI275" s="65" t="s">
        <v>23</v>
      </c>
      <c r="CJ275" s="65">
        <v>2.1</v>
      </c>
      <c r="CK275" s="62"/>
      <c r="CL275" s="60" t="s">
        <v>1103</v>
      </c>
      <c r="CM275" s="62" t="s">
        <v>33</v>
      </c>
      <c r="CO275" s="62" t="s">
        <v>33</v>
      </c>
      <c r="CQ275" s="62" t="s">
        <v>1243</v>
      </c>
      <c r="CR275" s="62" t="s">
        <v>456</v>
      </c>
      <c r="CS275" s="60" t="s">
        <v>1103</v>
      </c>
    </row>
    <row r="276" spans="1:115" ht="21.75" customHeight="1" x14ac:dyDescent="0.25">
      <c r="A276" s="64" t="s">
        <v>623</v>
      </c>
      <c r="B276" s="60">
        <v>83</v>
      </c>
      <c r="C276" s="62">
        <v>14</v>
      </c>
      <c r="D276" s="83">
        <v>397525</v>
      </c>
      <c r="E276" s="83">
        <v>6068568</v>
      </c>
      <c r="F276" s="60" t="s">
        <v>200</v>
      </c>
      <c r="H276" s="60" t="s">
        <v>15</v>
      </c>
      <c r="I276" s="60" t="s">
        <v>10</v>
      </c>
      <c r="L276" s="60" t="s">
        <v>624</v>
      </c>
      <c r="M276" s="62" t="s">
        <v>625</v>
      </c>
      <c r="N276" s="60"/>
      <c r="O276" s="63">
        <v>12.21137272204524</v>
      </c>
      <c r="P276" s="63">
        <v>3.0851538646606138</v>
      </c>
      <c r="Q276" s="124">
        <v>0.15276419067051789</v>
      </c>
      <c r="R276" s="62"/>
      <c r="S276" s="125">
        <v>0.51223234857375455</v>
      </c>
      <c r="T276" s="125">
        <v>7.1522422883992075E-6</v>
      </c>
      <c r="U276" s="83">
        <v>1890</v>
      </c>
      <c r="V276" s="63" t="str">
        <f>IF(Q276&gt;0.14,"NC",LN((0.513163-S276)/(0.2137-Q276)+1)*(1/0.00000000000654)/1000000000)</f>
        <v>NC</v>
      </c>
      <c r="W276" s="62"/>
      <c r="X276" s="63">
        <f>((S276-Q276*(EXP(0.00000000000654*U276*1000000)-1))/(0.512638-0.1967*(EXP(0.00000000000654*U276*1000000)-1))-1)*10000</f>
        <v>2.7595861864959659</v>
      </c>
      <c r="Y276" s="60" t="s">
        <v>1026</v>
      </c>
      <c r="Z276" s="66"/>
      <c r="AA276" s="66" t="s">
        <v>1115</v>
      </c>
      <c r="AB276" s="63">
        <v>76.599999999999994</v>
      </c>
      <c r="AC276" s="63">
        <v>0.14299999999999999</v>
      </c>
      <c r="AD276" s="63">
        <v>11.63</v>
      </c>
      <c r="AE276" s="63">
        <v>3.33</v>
      </c>
      <c r="AF276" s="63"/>
      <c r="AG276" s="63">
        <v>5.5E-2</v>
      </c>
      <c r="AH276" s="63">
        <v>1.04</v>
      </c>
      <c r="AI276" s="63">
        <v>1.27</v>
      </c>
      <c r="AJ276" s="63">
        <v>4.07</v>
      </c>
      <c r="AK276" s="63">
        <v>0.8</v>
      </c>
      <c r="AL276" s="63" t="s">
        <v>526</v>
      </c>
      <c r="AM276" s="63">
        <v>1.52</v>
      </c>
      <c r="AN276" s="63"/>
      <c r="AO276" s="63"/>
      <c r="AP276" s="63" t="s">
        <v>527</v>
      </c>
      <c r="AQ276" s="63" t="s">
        <v>527</v>
      </c>
      <c r="AR276" s="63">
        <v>1</v>
      </c>
      <c r="AS276" s="63">
        <v>12</v>
      </c>
      <c r="AT276" s="63" t="s">
        <v>23</v>
      </c>
      <c r="AU276" s="63" t="s">
        <v>736</v>
      </c>
      <c r="AV276" s="63">
        <v>7</v>
      </c>
      <c r="AW276" s="63">
        <v>70</v>
      </c>
      <c r="AX276" s="63" t="s">
        <v>476</v>
      </c>
      <c r="AY276" s="63" t="s">
        <v>12</v>
      </c>
      <c r="AZ276" s="63"/>
      <c r="BA276" s="63">
        <v>15</v>
      </c>
      <c r="BB276" s="63">
        <v>0.2</v>
      </c>
      <c r="BC276" s="63">
        <v>162</v>
      </c>
      <c r="BD276" s="63">
        <v>54</v>
      </c>
      <c r="BE276" s="63">
        <v>0.32</v>
      </c>
      <c r="BF276" s="63">
        <v>15</v>
      </c>
      <c r="BG276" s="63">
        <v>0.27</v>
      </c>
      <c r="BH276" s="63">
        <v>5.8</v>
      </c>
      <c r="BI276" s="63">
        <v>2.9</v>
      </c>
      <c r="BJ276" s="63">
        <v>117</v>
      </c>
      <c r="BK276" s="63">
        <v>33.1</v>
      </c>
      <c r="BL276" s="63">
        <v>1.52</v>
      </c>
      <c r="BM276" s="63">
        <v>0.72</v>
      </c>
      <c r="BN276" s="63">
        <v>13</v>
      </c>
      <c r="BO276" s="63">
        <v>30.2</v>
      </c>
      <c r="BP276" s="63">
        <v>3.82</v>
      </c>
      <c r="BQ276" s="63">
        <v>16.7</v>
      </c>
      <c r="BR276" s="63">
        <v>4.33</v>
      </c>
      <c r="BS276" s="63">
        <v>0.97199999999999998</v>
      </c>
      <c r="BT276" s="63">
        <v>4.5</v>
      </c>
      <c r="BU276" s="63">
        <v>0.86</v>
      </c>
      <c r="BV276" s="63">
        <v>5.63</v>
      </c>
      <c r="BW276" s="63">
        <v>1.22</v>
      </c>
      <c r="BX276" s="63">
        <v>3.85</v>
      </c>
      <c r="BY276" s="63">
        <v>0.628</v>
      </c>
      <c r="BZ276" s="63">
        <v>4.26</v>
      </c>
      <c r="CA276" s="63">
        <v>0.66400000000000003</v>
      </c>
      <c r="CB276" s="63"/>
      <c r="CC276" s="63" t="s">
        <v>476</v>
      </c>
      <c r="CD276" s="63">
        <v>2</v>
      </c>
      <c r="CE276" s="63" t="s">
        <v>731</v>
      </c>
      <c r="CF276" s="63" t="s">
        <v>14</v>
      </c>
      <c r="CG276" s="63" t="s">
        <v>13</v>
      </c>
      <c r="CH276" s="63">
        <v>0.7</v>
      </c>
      <c r="CI276" s="63" t="s">
        <v>23</v>
      </c>
      <c r="CJ276" s="63">
        <v>1.4</v>
      </c>
      <c r="CL276" s="60" t="s">
        <v>1106</v>
      </c>
      <c r="CM276" s="60" t="s">
        <v>33</v>
      </c>
      <c r="CN276" s="62"/>
      <c r="CO276" s="60" t="s">
        <v>33</v>
      </c>
      <c r="CP276" s="62"/>
      <c r="CQ276" s="60" t="s">
        <v>1243</v>
      </c>
      <c r="CR276" s="60" t="s">
        <v>34</v>
      </c>
      <c r="CS276" s="60" t="s">
        <v>1111</v>
      </c>
      <c r="CT276" s="62"/>
      <c r="CU276" s="62"/>
      <c r="CV276" s="62"/>
      <c r="CW276" s="62"/>
      <c r="CX276" s="62"/>
      <c r="CY276" s="62"/>
      <c r="CZ276" s="62"/>
      <c r="DA276" s="62"/>
      <c r="DB276" s="62"/>
      <c r="DC276" s="62"/>
      <c r="DD276" s="62"/>
      <c r="DE276" s="62"/>
      <c r="DF276" s="62"/>
      <c r="DG276" s="62"/>
      <c r="DH276" s="62"/>
      <c r="DI276" s="62"/>
      <c r="DJ276" s="62"/>
      <c r="DK276" s="62"/>
    </row>
    <row r="277" spans="1:115" ht="21.75" customHeight="1" x14ac:dyDescent="0.25">
      <c r="A277" s="64" t="s">
        <v>626</v>
      </c>
      <c r="B277" s="60">
        <v>83</v>
      </c>
      <c r="C277" s="62">
        <v>14</v>
      </c>
      <c r="D277" s="83">
        <v>359687</v>
      </c>
      <c r="E277" s="83">
        <v>6068356</v>
      </c>
      <c r="F277" s="60" t="s">
        <v>56</v>
      </c>
      <c r="G277" s="60" t="s">
        <v>1291</v>
      </c>
      <c r="H277" s="60" t="s">
        <v>15</v>
      </c>
      <c r="I277" s="62" t="s">
        <v>16</v>
      </c>
      <c r="J277" s="60" t="s">
        <v>17</v>
      </c>
      <c r="K277" s="60" t="s">
        <v>593</v>
      </c>
      <c r="L277" s="60" t="s">
        <v>627</v>
      </c>
      <c r="M277" s="60" t="s">
        <v>627</v>
      </c>
      <c r="N277" s="60"/>
      <c r="O277" s="63">
        <v>12.518409503961152</v>
      </c>
      <c r="P277" s="63">
        <v>3.3061699574141286</v>
      </c>
      <c r="Q277" s="124">
        <v>0.15969276609192673</v>
      </c>
      <c r="S277" s="125">
        <v>0.51237790875853462</v>
      </c>
      <c r="T277" s="125">
        <v>6.4787590059324977E-6</v>
      </c>
      <c r="U277" s="83">
        <v>1900</v>
      </c>
      <c r="V277" s="60" t="s">
        <v>18</v>
      </c>
      <c r="X277" s="63">
        <v>3.9717384218596052</v>
      </c>
      <c r="Y277" s="60" t="s">
        <v>1026</v>
      </c>
      <c r="Z277" s="66"/>
      <c r="AA277" s="66" t="s">
        <v>1103</v>
      </c>
      <c r="AB277" s="63">
        <v>50.8</v>
      </c>
      <c r="AC277" s="63">
        <v>1.1100000000000001</v>
      </c>
      <c r="AD277" s="63">
        <v>13.75</v>
      </c>
      <c r="AE277" s="63">
        <v>11.95</v>
      </c>
      <c r="AF277" s="63"/>
      <c r="AG277" s="63">
        <v>0.17799999999999999</v>
      </c>
      <c r="AH277" s="63">
        <v>7.02</v>
      </c>
      <c r="AI277" s="63">
        <v>10.61</v>
      </c>
      <c r="AJ277" s="63">
        <v>2.14</v>
      </c>
      <c r="AK277" s="63">
        <v>0.21</v>
      </c>
      <c r="AL277" s="63">
        <v>0.15</v>
      </c>
      <c r="AM277" s="63">
        <v>0.32</v>
      </c>
      <c r="AN277" s="63"/>
      <c r="AO277" s="63"/>
      <c r="AP277" s="63">
        <v>80</v>
      </c>
      <c r="AQ277" s="63">
        <v>60</v>
      </c>
      <c r="AR277" s="63">
        <v>46</v>
      </c>
      <c r="AS277" s="63">
        <v>41</v>
      </c>
      <c r="AT277" s="63">
        <v>319</v>
      </c>
      <c r="AU277" s="63">
        <v>120</v>
      </c>
      <c r="AV277" s="63" t="s">
        <v>23</v>
      </c>
      <c r="AW277" s="63">
        <v>90</v>
      </c>
      <c r="AX277" s="63" t="s">
        <v>476</v>
      </c>
      <c r="AY277" s="63" t="s">
        <v>12</v>
      </c>
      <c r="AZ277" s="63"/>
      <c r="BA277" s="63">
        <v>3</v>
      </c>
      <c r="BB277" s="63">
        <v>0.1</v>
      </c>
      <c r="BC277" s="63">
        <v>68</v>
      </c>
      <c r="BD277" s="63">
        <v>426</v>
      </c>
      <c r="BE277" s="63" t="s">
        <v>24</v>
      </c>
      <c r="BF277" s="63">
        <v>17</v>
      </c>
      <c r="BG277" s="63">
        <v>0.12</v>
      </c>
      <c r="BH277" s="63">
        <v>2.8</v>
      </c>
      <c r="BI277" s="63">
        <v>1.6</v>
      </c>
      <c r="BJ277" s="63">
        <v>70</v>
      </c>
      <c r="BK277" s="63">
        <v>21</v>
      </c>
      <c r="BL277" s="63">
        <v>0.56999999999999995</v>
      </c>
      <c r="BM277" s="63">
        <v>0.31</v>
      </c>
      <c r="BN277" s="63">
        <v>6.79</v>
      </c>
      <c r="BO277" s="63">
        <v>17.600000000000001</v>
      </c>
      <c r="BP277" s="63">
        <v>2.5299999999999998</v>
      </c>
      <c r="BQ277" s="63">
        <v>12.5</v>
      </c>
      <c r="BR277" s="63">
        <v>3.59</v>
      </c>
      <c r="BS277" s="63">
        <v>1.1100000000000001</v>
      </c>
      <c r="BT277" s="63">
        <v>3.53</v>
      </c>
      <c r="BU277" s="63">
        <v>0.63</v>
      </c>
      <c r="BV277" s="63">
        <v>3.75</v>
      </c>
      <c r="BW277" s="63">
        <v>0.77</v>
      </c>
      <c r="BX277" s="63">
        <v>2.33</v>
      </c>
      <c r="BY277" s="63">
        <v>0.33200000000000002</v>
      </c>
      <c r="BZ277" s="63">
        <v>2.1800000000000002</v>
      </c>
      <c r="CA277" s="63">
        <v>0.34499999999999997</v>
      </c>
      <c r="CB277" s="63"/>
      <c r="CC277" s="63" t="s">
        <v>476</v>
      </c>
      <c r="CD277" s="63" t="s">
        <v>13</v>
      </c>
      <c r="CE277" s="63">
        <v>0.2</v>
      </c>
      <c r="CF277" s="63" t="s">
        <v>14</v>
      </c>
      <c r="CG277" s="63" t="s">
        <v>13</v>
      </c>
      <c r="CH277" s="63">
        <v>0.8</v>
      </c>
      <c r="CI277" s="63" t="s">
        <v>23</v>
      </c>
      <c r="CJ277" s="63">
        <v>2.1</v>
      </c>
      <c r="CL277" s="60" t="s">
        <v>1103</v>
      </c>
      <c r="CM277" s="60" t="s">
        <v>33</v>
      </c>
      <c r="CO277" s="60" t="s">
        <v>33</v>
      </c>
      <c r="CQ277" s="60" t="s">
        <v>1243</v>
      </c>
      <c r="CR277" s="60" t="s">
        <v>425</v>
      </c>
      <c r="CS277" s="60" t="s">
        <v>1103</v>
      </c>
      <c r="CT277" s="62"/>
      <c r="CU277" s="62"/>
      <c r="CV277" s="62"/>
      <c r="CW277" s="62"/>
      <c r="CX277" s="62"/>
      <c r="CY277" s="62"/>
      <c r="CZ277" s="62"/>
      <c r="DA277" s="62"/>
      <c r="DB277" s="62"/>
      <c r="DC277" s="62"/>
      <c r="DD277" s="62"/>
      <c r="DE277" s="62"/>
      <c r="DF277" s="62"/>
      <c r="DG277" s="62"/>
      <c r="DH277" s="62"/>
      <c r="DI277" s="62"/>
      <c r="DJ277" s="62"/>
      <c r="DK277" s="62"/>
    </row>
    <row r="278" spans="1:115" ht="21.75" customHeight="1" x14ac:dyDescent="0.25">
      <c r="A278" s="61" t="s">
        <v>628</v>
      </c>
      <c r="B278" s="62">
        <v>83</v>
      </c>
      <c r="C278" s="62">
        <v>14</v>
      </c>
      <c r="D278" s="71">
        <v>407595</v>
      </c>
      <c r="E278" s="71">
        <v>6034620</v>
      </c>
      <c r="F278" s="60" t="s">
        <v>29</v>
      </c>
      <c r="G278" s="62" t="s">
        <v>451</v>
      </c>
      <c r="H278" s="62" t="s">
        <v>15</v>
      </c>
      <c r="I278" s="62" t="s">
        <v>16</v>
      </c>
      <c r="J278" s="62"/>
      <c r="M278" s="62" t="s">
        <v>627</v>
      </c>
      <c r="N278" s="62"/>
      <c r="O278" s="60">
        <v>7.4685106797476744</v>
      </c>
      <c r="P278" s="60">
        <v>2.7156344348802017</v>
      </c>
      <c r="Q278" s="124">
        <v>0.21986015160039887</v>
      </c>
      <c r="S278" s="125">
        <v>0.51312874717018786</v>
      </c>
      <c r="T278" s="125">
        <v>9.7064053545559989E-6</v>
      </c>
      <c r="U278" s="83">
        <v>1900</v>
      </c>
      <c r="V278" s="83" t="s">
        <v>18</v>
      </c>
      <c r="X278" s="63">
        <v>3.9430051985100967</v>
      </c>
      <c r="Y278" s="60" t="s">
        <v>1026</v>
      </c>
      <c r="AA278" s="66" t="s">
        <v>1103</v>
      </c>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5"/>
      <c r="CD278" s="63"/>
      <c r="CE278" s="63"/>
      <c r="CF278" s="63"/>
      <c r="CG278" s="63"/>
      <c r="CH278" s="63"/>
      <c r="CI278" s="63"/>
      <c r="CJ278" s="63"/>
      <c r="CL278" s="60" t="s">
        <v>1103</v>
      </c>
      <c r="CM278" s="60" t="s">
        <v>33</v>
      </c>
      <c r="CO278" s="60" t="s">
        <v>33</v>
      </c>
      <c r="CS278" s="60" t="s">
        <v>1103</v>
      </c>
    </row>
    <row r="279" spans="1:115" ht="21.75" customHeight="1" x14ac:dyDescent="0.25">
      <c r="A279" s="61" t="s">
        <v>629</v>
      </c>
      <c r="B279" s="62">
        <v>83</v>
      </c>
      <c r="C279" s="62">
        <v>14</v>
      </c>
      <c r="D279" s="71">
        <v>408327</v>
      </c>
      <c r="E279" s="71">
        <v>6037636</v>
      </c>
      <c r="F279" s="60" t="s">
        <v>29</v>
      </c>
      <c r="G279" s="62" t="s">
        <v>451</v>
      </c>
      <c r="H279" s="62" t="s">
        <v>15</v>
      </c>
      <c r="I279" s="62" t="s">
        <v>16</v>
      </c>
      <c r="J279" s="62"/>
      <c r="M279" s="62" t="s">
        <v>627</v>
      </c>
      <c r="N279" s="62"/>
      <c r="O279" s="60">
        <v>12.214615159601568</v>
      </c>
      <c r="P279" s="60">
        <v>3.0834771591052617</v>
      </c>
      <c r="Q279" s="124">
        <v>0.15264063700949085</v>
      </c>
      <c r="S279" s="125">
        <v>0.51227717828496777</v>
      </c>
      <c r="T279" s="125">
        <v>1.2104834490876245E-5</v>
      </c>
      <c r="U279" s="83">
        <v>1900</v>
      </c>
      <c r="V279" s="83" t="s">
        <v>18</v>
      </c>
      <c r="X279" s="63">
        <v>3.7256674799168721</v>
      </c>
      <c r="Y279" s="60" t="s">
        <v>1026</v>
      </c>
      <c r="AA279" s="66" t="s">
        <v>1103</v>
      </c>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5"/>
      <c r="CD279" s="63"/>
      <c r="CE279" s="63"/>
      <c r="CF279" s="63"/>
      <c r="CG279" s="63"/>
      <c r="CH279" s="63"/>
      <c r="CI279" s="63"/>
      <c r="CJ279" s="63"/>
      <c r="CL279" s="60" t="s">
        <v>1103</v>
      </c>
      <c r="CM279" s="60" t="s">
        <v>33</v>
      </c>
      <c r="CO279" s="60" t="s">
        <v>33</v>
      </c>
      <c r="CS279" s="60" t="s">
        <v>1103</v>
      </c>
    </row>
    <row r="280" spans="1:115" ht="21.75" customHeight="1" x14ac:dyDescent="0.25">
      <c r="A280" s="61" t="s">
        <v>630</v>
      </c>
      <c r="B280" s="62">
        <v>83</v>
      </c>
      <c r="C280" s="62">
        <v>14</v>
      </c>
      <c r="D280" s="71">
        <v>445642</v>
      </c>
      <c r="E280" s="71">
        <v>6046320</v>
      </c>
      <c r="F280" s="62" t="s">
        <v>29</v>
      </c>
      <c r="G280" s="62" t="s">
        <v>1283</v>
      </c>
      <c r="H280" s="62" t="s">
        <v>15</v>
      </c>
      <c r="I280" s="62" t="s">
        <v>16</v>
      </c>
      <c r="J280" s="62"/>
      <c r="M280" s="62" t="s">
        <v>627</v>
      </c>
      <c r="N280" s="62"/>
      <c r="O280" s="60">
        <v>7.0751945709629975</v>
      </c>
      <c r="P280" s="60">
        <v>2.4097388228652252</v>
      </c>
      <c r="Q280" s="124">
        <v>0.20594004787291417</v>
      </c>
      <c r="S280" s="125">
        <v>0.51294131178071201</v>
      </c>
      <c r="T280" s="125">
        <v>8.6937516726752476E-6</v>
      </c>
      <c r="U280" s="83">
        <v>1900</v>
      </c>
      <c r="V280" s="83" t="s">
        <v>18</v>
      </c>
      <c r="X280" s="63">
        <v>3.6806451853466093</v>
      </c>
      <c r="Y280" s="60" t="s">
        <v>1026</v>
      </c>
      <c r="AA280" s="60" t="s">
        <v>1104</v>
      </c>
      <c r="AB280" s="63">
        <v>49.17</v>
      </c>
      <c r="AC280" s="63">
        <v>1.1890000000000001</v>
      </c>
      <c r="AD280" s="63">
        <v>14.47</v>
      </c>
      <c r="AE280" s="63">
        <v>13.89</v>
      </c>
      <c r="AF280" s="63"/>
      <c r="AG280" s="63">
        <v>0.16700000000000001</v>
      </c>
      <c r="AH280" s="63">
        <v>7.8</v>
      </c>
      <c r="AI280" s="63">
        <v>8.52</v>
      </c>
      <c r="AJ280" s="63">
        <v>2.64</v>
      </c>
      <c r="AK280" s="63">
        <v>0.16</v>
      </c>
      <c r="AL280" s="63">
        <v>0.08</v>
      </c>
      <c r="AM280" s="63">
        <v>1.74</v>
      </c>
      <c r="AN280" s="63"/>
      <c r="AO280" s="63"/>
      <c r="AP280" s="63">
        <v>160</v>
      </c>
      <c r="AQ280" s="63">
        <v>120</v>
      </c>
      <c r="AR280" s="63">
        <v>49</v>
      </c>
      <c r="AS280" s="63">
        <v>48</v>
      </c>
      <c r="AT280" s="63">
        <v>360</v>
      </c>
      <c r="AU280" s="63">
        <v>90</v>
      </c>
      <c r="AV280" s="63" t="s">
        <v>23</v>
      </c>
      <c r="AW280" s="63">
        <v>130</v>
      </c>
      <c r="AX280" s="63" t="s">
        <v>511</v>
      </c>
      <c r="AY280" s="63" t="s">
        <v>12</v>
      </c>
      <c r="AZ280" s="63"/>
      <c r="BA280" s="63" t="s">
        <v>12</v>
      </c>
      <c r="BB280" s="63" t="s">
        <v>1328</v>
      </c>
      <c r="BC280" s="63">
        <v>27</v>
      </c>
      <c r="BD280" s="63">
        <v>106</v>
      </c>
      <c r="BE280" s="63" t="s">
        <v>476</v>
      </c>
      <c r="BF280" s="63">
        <v>18</v>
      </c>
      <c r="BG280" s="63">
        <v>0.2</v>
      </c>
      <c r="BH280" s="63">
        <v>6.7</v>
      </c>
      <c r="BI280" s="63">
        <v>1.6</v>
      </c>
      <c r="BJ280" s="63">
        <v>59</v>
      </c>
      <c r="BK280" s="63">
        <v>20</v>
      </c>
      <c r="BL280" s="63">
        <v>0.2</v>
      </c>
      <c r="BM280" s="63">
        <v>0.1</v>
      </c>
      <c r="BN280" s="63">
        <v>3</v>
      </c>
      <c r="BO280" s="63">
        <v>8.5</v>
      </c>
      <c r="BP280" s="63">
        <v>1.36</v>
      </c>
      <c r="BQ280" s="63">
        <v>6.7</v>
      </c>
      <c r="BR280" s="63">
        <v>2.4</v>
      </c>
      <c r="BS280" s="63">
        <v>0.95</v>
      </c>
      <c r="BT280" s="63">
        <v>3.2</v>
      </c>
      <c r="BU280" s="63">
        <v>0.6</v>
      </c>
      <c r="BV280" s="63">
        <v>4.0999999999999996</v>
      </c>
      <c r="BW280" s="63">
        <v>0.9</v>
      </c>
      <c r="BX280" s="63">
        <v>2.5</v>
      </c>
      <c r="BY280" s="63">
        <v>0.38</v>
      </c>
      <c r="BZ280" s="63">
        <v>2.4</v>
      </c>
      <c r="CA280" s="63">
        <v>0.36</v>
      </c>
      <c r="CB280" s="63"/>
      <c r="CC280" s="65" t="s">
        <v>731</v>
      </c>
      <c r="CD280" s="63" t="s">
        <v>13</v>
      </c>
      <c r="CE280" s="63" t="s">
        <v>14</v>
      </c>
      <c r="CF280" s="63" t="s">
        <v>14</v>
      </c>
      <c r="CG280" s="63" t="s">
        <v>13</v>
      </c>
      <c r="CH280" s="63" t="s">
        <v>13</v>
      </c>
      <c r="CI280" s="63" t="s">
        <v>23</v>
      </c>
      <c r="CJ280" s="63">
        <v>2</v>
      </c>
      <c r="CK280" s="60" t="s">
        <v>19</v>
      </c>
      <c r="CL280" s="62" t="s">
        <v>1332</v>
      </c>
      <c r="CM280" s="60" t="s">
        <v>33</v>
      </c>
      <c r="CO280" s="60" t="s">
        <v>33</v>
      </c>
      <c r="CQ280" s="60" t="s">
        <v>1324</v>
      </c>
      <c r="CR280" s="60" t="s">
        <v>1323</v>
      </c>
      <c r="CS280" s="60" t="s">
        <v>1333</v>
      </c>
      <c r="CX280" s="67"/>
      <c r="CY280" s="68"/>
      <c r="CZ280" s="67"/>
      <c r="DA280" s="68"/>
      <c r="DB280" s="70"/>
      <c r="DC280" s="71"/>
      <c r="DH280" s="70"/>
      <c r="DI280" s="67"/>
      <c r="DJ280" s="71"/>
      <c r="DK280" s="67"/>
    </row>
    <row r="281" spans="1:115" ht="21.75" customHeight="1" x14ac:dyDescent="0.25">
      <c r="A281" s="64" t="s">
        <v>631</v>
      </c>
      <c r="B281" s="60">
        <v>83</v>
      </c>
      <c r="C281" s="62">
        <v>14</v>
      </c>
      <c r="D281" s="83">
        <v>431537</v>
      </c>
      <c r="E281" s="83">
        <v>6085785</v>
      </c>
      <c r="F281" s="60" t="s">
        <v>73</v>
      </c>
      <c r="G281" s="60" t="s">
        <v>1135</v>
      </c>
      <c r="H281" s="60" t="s">
        <v>15</v>
      </c>
      <c r="I281" s="62" t="s">
        <v>16</v>
      </c>
      <c r="K281" s="60" t="s">
        <v>275</v>
      </c>
      <c r="L281" s="60" t="s">
        <v>632</v>
      </c>
      <c r="M281" s="62" t="s">
        <v>627</v>
      </c>
      <c r="N281" s="60"/>
      <c r="O281" s="63">
        <v>13.8</v>
      </c>
      <c r="P281" s="63">
        <v>4.2699999999999996</v>
      </c>
      <c r="Q281" s="124">
        <v>0.18709999999999999</v>
      </c>
      <c r="S281" s="125">
        <v>0.51268899999999995</v>
      </c>
      <c r="T281" s="125">
        <v>6.9999999999999999E-6</v>
      </c>
      <c r="U281" s="83">
        <v>1850</v>
      </c>
      <c r="V281" s="60" t="s">
        <v>18</v>
      </c>
      <c r="X281" s="63">
        <v>3.3</v>
      </c>
      <c r="Y281" s="60" t="s">
        <v>1026</v>
      </c>
      <c r="Z281" s="66"/>
      <c r="AA281" s="66" t="s">
        <v>1103</v>
      </c>
      <c r="AB281" s="63">
        <v>47.33</v>
      </c>
      <c r="AC281" s="63">
        <v>1.962</v>
      </c>
      <c r="AD281" s="63">
        <v>13.81</v>
      </c>
      <c r="AE281" s="63">
        <v>18.260000000000002</v>
      </c>
      <c r="AF281" s="63"/>
      <c r="AG281" s="63">
        <v>0.20599999999999999</v>
      </c>
      <c r="AH281" s="63">
        <v>4.8899999999999997</v>
      </c>
      <c r="AI281" s="63">
        <v>9.27</v>
      </c>
      <c r="AJ281" s="63">
        <v>1.48</v>
      </c>
      <c r="AK281" s="63">
        <v>0.17</v>
      </c>
      <c r="AL281" s="63">
        <v>0.14000000000000001</v>
      </c>
      <c r="AM281" s="63">
        <v>1.36</v>
      </c>
      <c r="AN281" s="63"/>
      <c r="AO281" s="63"/>
      <c r="AP281" s="63">
        <v>50</v>
      </c>
      <c r="AQ281" s="63">
        <v>70</v>
      </c>
      <c r="AR281" s="63">
        <v>55</v>
      </c>
      <c r="AS281" s="63">
        <v>46</v>
      </c>
      <c r="AT281" s="63">
        <v>543</v>
      </c>
      <c r="AU281" s="63">
        <v>180</v>
      </c>
      <c r="AV281" s="63" t="s">
        <v>23</v>
      </c>
      <c r="AW281" s="63">
        <v>150</v>
      </c>
      <c r="AX281" s="63" t="s">
        <v>476</v>
      </c>
      <c r="AY281" s="63" t="s">
        <v>12</v>
      </c>
      <c r="AZ281" s="63"/>
      <c r="BA281" s="63" t="s">
        <v>13</v>
      </c>
      <c r="BB281" s="63" t="s">
        <v>476</v>
      </c>
      <c r="BC281" s="63">
        <v>11</v>
      </c>
      <c r="BD281" s="63">
        <v>47</v>
      </c>
      <c r="BE281" s="63" t="s">
        <v>24</v>
      </c>
      <c r="BF281" s="63">
        <v>21</v>
      </c>
      <c r="BG281" s="63">
        <v>0.46</v>
      </c>
      <c r="BH281" s="63">
        <v>7.3</v>
      </c>
      <c r="BI281" s="63">
        <v>3.5</v>
      </c>
      <c r="BJ281" s="63">
        <v>133</v>
      </c>
      <c r="BK281" s="63">
        <v>37.799999999999997</v>
      </c>
      <c r="BL281" s="63">
        <v>0.65</v>
      </c>
      <c r="BM281" s="63">
        <v>0.19</v>
      </c>
      <c r="BN281" s="63">
        <v>7.82</v>
      </c>
      <c r="BO281" s="63">
        <v>20.9</v>
      </c>
      <c r="BP281" s="63">
        <v>3.15</v>
      </c>
      <c r="BQ281" s="63">
        <v>14.3</v>
      </c>
      <c r="BR281" s="63">
        <v>4.68</v>
      </c>
      <c r="BS281" s="63">
        <v>1.64</v>
      </c>
      <c r="BT281" s="63">
        <v>5.95</v>
      </c>
      <c r="BU281" s="63">
        <v>1.08</v>
      </c>
      <c r="BV281" s="63">
        <v>6.74</v>
      </c>
      <c r="BW281" s="63">
        <v>1.34</v>
      </c>
      <c r="BX281" s="63">
        <v>3.91</v>
      </c>
      <c r="BY281" s="63">
        <v>0.58899999999999997</v>
      </c>
      <c r="BZ281" s="63">
        <v>3.94</v>
      </c>
      <c r="CA281" s="63">
        <v>0.63600000000000001</v>
      </c>
      <c r="CB281" s="63"/>
      <c r="CC281" s="63" t="s">
        <v>476</v>
      </c>
      <c r="CD281" s="63">
        <v>5</v>
      </c>
      <c r="CE281" s="63" t="s">
        <v>731</v>
      </c>
      <c r="CF281" s="63" t="s">
        <v>14</v>
      </c>
      <c r="CG281" s="63" t="s">
        <v>13</v>
      </c>
      <c r="CH281" s="63" t="s">
        <v>14</v>
      </c>
      <c r="CI281" s="63" t="s">
        <v>23</v>
      </c>
      <c r="CJ281" s="63">
        <v>1.4</v>
      </c>
      <c r="CL281" s="60" t="s">
        <v>1103</v>
      </c>
      <c r="CM281" s="60" t="s">
        <v>33</v>
      </c>
      <c r="CO281" s="60" t="s">
        <v>33</v>
      </c>
      <c r="CQ281" s="60" t="s">
        <v>1243</v>
      </c>
      <c r="CR281" s="60" t="s">
        <v>600</v>
      </c>
      <c r="CS281" s="60" t="s">
        <v>1103</v>
      </c>
      <c r="CX281" s="67"/>
      <c r="CY281" s="68"/>
      <c r="CZ281" s="69"/>
      <c r="DA281" s="68"/>
      <c r="DB281" s="70"/>
      <c r="DC281" s="71"/>
      <c r="DH281" s="70"/>
      <c r="DI281" s="67"/>
      <c r="DJ281" s="71"/>
      <c r="DK281" s="67"/>
    </row>
    <row r="282" spans="1:115" ht="21.75" customHeight="1" x14ac:dyDescent="0.25">
      <c r="A282" s="61" t="s">
        <v>633</v>
      </c>
      <c r="B282" s="62">
        <v>83</v>
      </c>
      <c r="C282" s="74">
        <v>14</v>
      </c>
      <c r="D282" s="71">
        <v>362158</v>
      </c>
      <c r="E282" s="71">
        <v>6290644</v>
      </c>
      <c r="F282" s="60" t="s">
        <v>417</v>
      </c>
      <c r="G282" s="62"/>
      <c r="H282" s="62" t="s">
        <v>15</v>
      </c>
      <c r="I282" s="62" t="s">
        <v>16</v>
      </c>
      <c r="J282" s="62"/>
      <c r="K282" s="62"/>
      <c r="L282" s="62"/>
      <c r="M282" s="62" t="s">
        <v>627</v>
      </c>
      <c r="N282" s="62"/>
      <c r="O282" s="65">
        <v>19.267443680347661</v>
      </c>
      <c r="P282" s="65">
        <v>4.0764263513071342</v>
      </c>
      <c r="Q282" s="122">
        <v>0.12792773911499822</v>
      </c>
      <c r="R282" s="127"/>
      <c r="S282" s="76">
        <v>0.51198655336147048</v>
      </c>
      <c r="T282" s="76">
        <v>6.2112965054779083E-6</v>
      </c>
      <c r="U282" s="71">
        <v>1800</v>
      </c>
      <c r="V282" s="62"/>
      <c r="W282" s="65">
        <f>IF(Q282&lt;0.14,LN((0.513163-S282)/(0.2137-Q282)+1)/0.00000000000654/1000000000,"NC")</f>
        <v>2.0829849515112735</v>
      </c>
      <c r="X282" s="65">
        <f>((S282-(Q282*(EXP(0.00000000000654*U282*1000000)-1))) / (0.512638-(0.1967*(EXP(0.00000000000654*U282*1000000)-1)))-1)*10000</f>
        <v>3.1926631724088494</v>
      </c>
      <c r="Y282" s="62"/>
      <c r="Z282" s="62"/>
      <c r="AA282" s="62" t="s">
        <v>1113</v>
      </c>
      <c r="AB282" s="65">
        <v>52.88</v>
      </c>
      <c r="AC282" s="65">
        <v>0.93100000000000005</v>
      </c>
      <c r="AD282" s="65">
        <v>14.68</v>
      </c>
      <c r="AE282" s="65">
        <v>8.61</v>
      </c>
      <c r="AF282" s="65"/>
      <c r="AG282" s="65">
        <v>0.18</v>
      </c>
      <c r="AH282" s="65">
        <v>7.97</v>
      </c>
      <c r="AI282" s="65">
        <v>8.7100000000000009</v>
      </c>
      <c r="AJ282" s="65">
        <v>2.74</v>
      </c>
      <c r="AK282" s="65">
        <v>0.76</v>
      </c>
      <c r="AL282" s="65">
        <v>0.42</v>
      </c>
      <c r="AM282" s="65">
        <v>1.98</v>
      </c>
      <c r="AN282" s="65"/>
      <c r="AO282" s="65"/>
      <c r="AP282" s="65">
        <v>497</v>
      </c>
      <c r="AQ282" s="65">
        <v>162</v>
      </c>
      <c r="AR282" s="65">
        <v>37</v>
      </c>
      <c r="AS282" s="65">
        <v>25</v>
      </c>
      <c r="AT282" s="65">
        <v>178</v>
      </c>
      <c r="AU282" s="65">
        <v>29</v>
      </c>
      <c r="AV282" s="65">
        <v>9</v>
      </c>
      <c r="AW282" s="65">
        <v>227</v>
      </c>
      <c r="AX282" s="65">
        <v>-0.4</v>
      </c>
      <c r="AY282" s="65">
        <v>-2</v>
      </c>
      <c r="AZ282" s="65"/>
      <c r="BA282" s="65">
        <v>13</v>
      </c>
      <c r="BB282" s="65">
        <v>-0.5</v>
      </c>
      <c r="BC282" s="65">
        <v>189</v>
      </c>
      <c r="BD282" s="65">
        <v>213</v>
      </c>
      <c r="BE282" s="65">
        <v>0.1</v>
      </c>
      <c r="BF282" s="65">
        <v>18</v>
      </c>
      <c r="BG282" s="65">
        <v>0.6</v>
      </c>
      <c r="BH282" s="65">
        <v>9.61</v>
      </c>
      <c r="BI282" s="65">
        <v>3.3</v>
      </c>
      <c r="BJ282" s="65">
        <v>128</v>
      </c>
      <c r="BK282" s="65">
        <v>20</v>
      </c>
      <c r="BL282" s="65">
        <v>1.9</v>
      </c>
      <c r="BM282" s="65">
        <v>0.9</v>
      </c>
      <c r="BN282" s="65">
        <v>18.7</v>
      </c>
      <c r="BO282" s="65">
        <v>40.6</v>
      </c>
      <c r="BP282" s="65">
        <v>5.03</v>
      </c>
      <c r="BQ282" s="65">
        <v>21.2</v>
      </c>
      <c r="BR282" s="65">
        <v>4.5</v>
      </c>
      <c r="BS282" s="65">
        <v>1.36</v>
      </c>
      <c r="BT282" s="65">
        <v>4.3</v>
      </c>
      <c r="BU282" s="65">
        <v>0.6</v>
      </c>
      <c r="BV282" s="65">
        <v>3.6</v>
      </c>
      <c r="BW282" s="65">
        <v>0.7</v>
      </c>
      <c r="BX282" s="65">
        <v>2</v>
      </c>
      <c r="BY282" s="65">
        <v>0.28999999999999998</v>
      </c>
      <c r="BZ282" s="65">
        <v>1.9</v>
      </c>
      <c r="CA282" s="65">
        <v>0.28000000000000003</v>
      </c>
      <c r="CB282" s="65"/>
      <c r="CC282" s="65">
        <v>-0.2</v>
      </c>
      <c r="CD282" s="65">
        <v>-1</v>
      </c>
      <c r="CE282" s="65">
        <v>1</v>
      </c>
      <c r="CF282" s="65">
        <v>-0.5</v>
      </c>
      <c r="CG282" s="65">
        <v>-1</v>
      </c>
      <c r="CH282" s="65">
        <v>3</v>
      </c>
      <c r="CI282" s="65">
        <v>4</v>
      </c>
      <c r="CJ282" s="65">
        <v>1</v>
      </c>
      <c r="CK282" s="62"/>
      <c r="CL282" s="62" t="s">
        <v>1102</v>
      </c>
      <c r="CM282" s="62"/>
      <c r="CN282" s="62"/>
      <c r="CO282" s="62"/>
      <c r="CP282" s="62"/>
      <c r="CQ282" s="62"/>
      <c r="CR282" s="62"/>
      <c r="CS282" s="60" t="s">
        <v>1102</v>
      </c>
    </row>
    <row r="283" spans="1:115" ht="21.75" customHeight="1" x14ac:dyDescent="0.25">
      <c r="A283" s="61" t="s">
        <v>634</v>
      </c>
      <c r="B283" s="62">
        <v>83</v>
      </c>
      <c r="C283" s="62">
        <v>14</v>
      </c>
      <c r="D283" s="71">
        <v>463791</v>
      </c>
      <c r="E283" s="71">
        <v>6031240</v>
      </c>
      <c r="F283" s="62" t="s">
        <v>29</v>
      </c>
      <c r="G283" s="62" t="s">
        <v>1127</v>
      </c>
      <c r="H283" s="62" t="s">
        <v>15</v>
      </c>
      <c r="I283" s="62" t="s">
        <v>16</v>
      </c>
      <c r="J283" s="62"/>
      <c r="M283" s="62" t="s">
        <v>627</v>
      </c>
      <c r="N283" s="62"/>
      <c r="O283" s="60">
        <v>10.137257008566102</v>
      </c>
      <c r="P283" s="60">
        <v>3.2608985252466813</v>
      </c>
      <c r="Q283" s="124">
        <v>0.1945028859451447</v>
      </c>
      <c r="S283" s="125">
        <v>0.51276498871631493</v>
      </c>
      <c r="T283" s="125">
        <v>1.0152233483681892E-5</v>
      </c>
      <c r="U283" s="83">
        <v>1900</v>
      </c>
      <c r="V283" s="83" t="s">
        <v>18</v>
      </c>
      <c r="X283" s="63">
        <v>3.0275749823593934</v>
      </c>
      <c r="Y283" s="60" t="s">
        <v>1026</v>
      </c>
      <c r="AA283" s="60" t="s">
        <v>1104</v>
      </c>
      <c r="AB283" s="63">
        <v>58.98</v>
      </c>
      <c r="AC283" s="63">
        <v>1.1000000000000001</v>
      </c>
      <c r="AD283" s="63">
        <v>15.8</v>
      </c>
      <c r="AE283" s="63">
        <v>5.89</v>
      </c>
      <c r="AF283" s="63">
        <v>5.3</v>
      </c>
      <c r="AG283" s="63">
        <v>0.05</v>
      </c>
      <c r="AH283" s="63">
        <v>3.16</v>
      </c>
      <c r="AI283" s="63">
        <v>6.86</v>
      </c>
      <c r="AJ283" s="63">
        <v>3.5</v>
      </c>
      <c r="AK283" s="63">
        <v>2.31</v>
      </c>
      <c r="AL283" s="63">
        <v>0.18</v>
      </c>
      <c r="AM283" s="63">
        <v>1.9</v>
      </c>
      <c r="AN283" s="63"/>
      <c r="AO283" s="63"/>
      <c r="AP283" s="63"/>
      <c r="AQ283" s="63">
        <v>106.19999999999999</v>
      </c>
      <c r="AR283" s="63">
        <v>38.700000000000003</v>
      </c>
      <c r="AS283" s="63">
        <v>33</v>
      </c>
      <c r="AT283" s="63">
        <v>325</v>
      </c>
      <c r="AU283" s="63">
        <v>107.10000000000001</v>
      </c>
      <c r="AV283" s="63">
        <v>1.7000000000000002</v>
      </c>
      <c r="AW283" s="63">
        <v>152</v>
      </c>
      <c r="AX283" s="63"/>
      <c r="AY283" s="63">
        <v>8.1999999999999993</v>
      </c>
      <c r="AZ283" s="63"/>
      <c r="BA283" s="63">
        <v>61.6</v>
      </c>
      <c r="BB283" s="63">
        <v>4.9000000000000004</v>
      </c>
      <c r="BC283" s="63">
        <v>508</v>
      </c>
      <c r="BD283" s="63">
        <v>227.1</v>
      </c>
      <c r="BE283" s="63">
        <v>1.6</v>
      </c>
      <c r="BF283" s="63">
        <v>18.8</v>
      </c>
      <c r="BG283" s="63">
        <v>0.5</v>
      </c>
      <c r="BH283" s="63">
        <v>7</v>
      </c>
      <c r="BI283" s="63">
        <v>2.8</v>
      </c>
      <c r="BJ283" s="63">
        <v>94.3</v>
      </c>
      <c r="BK283" s="63">
        <v>23.3</v>
      </c>
      <c r="BL283" s="63">
        <v>1.4</v>
      </c>
      <c r="BM283" s="63">
        <v>9.9</v>
      </c>
      <c r="BN283" s="63">
        <v>9.8000000000000007</v>
      </c>
      <c r="BO283" s="63">
        <v>22</v>
      </c>
      <c r="BP283" s="63">
        <v>3.23</v>
      </c>
      <c r="BQ283" s="63">
        <v>14.8</v>
      </c>
      <c r="BR283" s="63">
        <v>3.67</v>
      </c>
      <c r="BS283" s="63">
        <v>1.1000000000000001</v>
      </c>
      <c r="BT283" s="63">
        <v>3.92</v>
      </c>
      <c r="BU283" s="63">
        <v>0.7</v>
      </c>
      <c r="BV283" s="63">
        <v>4</v>
      </c>
      <c r="BW283" s="63">
        <v>0.86</v>
      </c>
      <c r="BX283" s="63">
        <v>2.44</v>
      </c>
      <c r="BY283" s="63">
        <v>0.37</v>
      </c>
      <c r="BZ283" s="63">
        <v>2.27</v>
      </c>
      <c r="CA283" s="63">
        <v>0.34</v>
      </c>
      <c r="CB283" s="63"/>
      <c r="CC283" s="65"/>
      <c r="CD283" s="63">
        <v>0.5</v>
      </c>
      <c r="CE283" s="63">
        <v>0.05</v>
      </c>
      <c r="CF283" s="63">
        <v>0.2</v>
      </c>
      <c r="CG283" s="63">
        <v>0.5</v>
      </c>
      <c r="CH283" s="63">
        <v>0.6</v>
      </c>
      <c r="CI283" s="63">
        <v>2.5000000000000001E-5</v>
      </c>
      <c r="CJ283" s="63"/>
      <c r="CL283" s="62" t="s">
        <v>1332</v>
      </c>
      <c r="CM283" s="60" t="s">
        <v>1325</v>
      </c>
      <c r="CO283" s="60" t="s">
        <v>1325</v>
      </c>
      <c r="CQ283" s="60" t="s">
        <v>1325</v>
      </c>
      <c r="CS283" s="60" t="s">
        <v>1326</v>
      </c>
    </row>
    <row r="284" spans="1:115" ht="21.75" customHeight="1" x14ac:dyDescent="0.25">
      <c r="A284" s="82" t="s">
        <v>635</v>
      </c>
      <c r="B284" s="62">
        <v>83</v>
      </c>
      <c r="C284" s="62">
        <v>14</v>
      </c>
      <c r="D284" s="83">
        <v>547270</v>
      </c>
      <c r="E284" s="83">
        <v>6350082</v>
      </c>
      <c r="F284" s="62" t="s">
        <v>420</v>
      </c>
      <c r="G284" s="60" t="s">
        <v>636</v>
      </c>
      <c r="H284" s="60" t="s">
        <v>15</v>
      </c>
      <c r="I284" s="62" t="s">
        <v>16</v>
      </c>
      <c r="J284" s="60" t="s">
        <v>46</v>
      </c>
      <c r="K284" s="60" t="s">
        <v>458</v>
      </c>
      <c r="M284" s="62" t="s">
        <v>627</v>
      </c>
      <c r="N284" s="60"/>
      <c r="O284" s="63">
        <v>12.387739930119325</v>
      </c>
      <c r="P284" s="63">
        <v>3.7422065946981586</v>
      </c>
      <c r="Q284" s="124">
        <v>0.18266060976203047</v>
      </c>
      <c r="S284" s="125">
        <v>0.51259283059616667</v>
      </c>
      <c r="T284" s="137">
        <v>8.2915946086672124E-6</v>
      </c>
      <c r="U284" s="83">
        <v>1850</v>
      </c>
      <c r="V284" s="128" t="s">
        <v>18</v>
      </c>
      <c r="X284" s="128">
        <v>2.4640172176981778</v>
      </c>
      <c r="Y284" s="62" t="s">
        <v>1026</v>
      </c>
      <c r="Z284" s="83">
        <v>2009</v>
      </c>
      <c r="AA284" s="62" t="s">
        <v>1097</v>
      </c>
      <c r="AB284" s="65">
        <v>47.53</v>
      </c>
      <c r="AC284" s="65">
        <v>1.627</v>
      </c>
      <c r="AD284" s="65">
        <v>13.96</v>
      </c>
      <c r="AE284" s="65">
        <v>14.18</v>
      </c>
      <c r="AF284" s="63"/>
      <c r="AG284" s="65">
        <v>0.22900000000000001</v>
      </c>
      <c r="AH284" s="65">
        <v>7.11</v>
      </c>
      <c r="AI284" s="65">
        <v>11.9</v>
      </c>
      <c r="AJ284" s="65">
        <v>0.95</v>
      </c>
      <c r="AK284" s="65">
        <v>0.3</v>
      </c>
      <c r="AL284" s="65">
        <v>0.18</v>
      </c>
      <c r="AM284" s="65">
        <v>1.01</v>
      </c>
      <c r="AN284" s="63"/>
      <c r="AO284" s="63"/>
      <c r="AP284" s="65">
        <v>230</v>
      </c>
      <c r="AQ284" s="65">
        <v>100</v>
      </c>
      <c r="AR284" s="65">
        <v>50</v>
      </c>
      <c r="AS284" s="65">
        <v>48</v>
      </c>
      <c r="AT284" s="65">
        <v>404</v>
      </c>
      <c r="AU284" s="65">
        <v>30</v>
      </c>
      <c r="AV284" s="65">
        <v>14</v>
      </c>
      <c r="AW284" s="65">
        <v>210</v>
      </c>
      <c r="AX284" s="65">
        <v>0.5</v>
      </c>
      <c r="AY284" s="65" t="s">
        <v>12</v>
      </c>
      <c r="AZ284" s="63"/>
      <c r="BA284" s="65">
        <v>8</v>
      </c>
      <c r="BB284" s="65">
        <v>0.6</v>
      </c>
      <c r="BC284" s="65">
        <v>68</v>
      </c>
      <c r="BD284" s="65">
        <v>109</v>
      </c>
      <c r="BE284" s="65">
        <v>0.06</v>
      </c>
      <c r="BF284" s="65">
        <v>19</v>
      </c>
      <c r="BG284" s="65">
        <v>0.46</v>
      </c>
      <c r="BH284" s="65">
        <v>8.5</v>
      </c>
      <c r="BI284" s="65">
        <v>2.9</v>
      </c>
      <c r="BJ284" s="65">
        <v>115</v>
      </c>
      <c r="BK284" s="65">
        <v>29</v>
      </c>
      <c r="BL284" s="65">
        <v>0.88</v>
      </c>
      <c r="BM284" s="65">
        <v>2.76</v>
      </c>
      <c r="BN284" s="65">
        <v>5.98</v>
      </c>
      <c r="BO284" s="65">
        <v>16</v>
      </c>
      <c r="BP284" s="65">
        <v>2.36</v>
      </c>
      <c r="BQ284" s="65">
        <v>11.4</v>
      </c>
      <c r="BR284" s="65">
        <v>3.66</v>
      </c>
      <c r="BS284" s="65">
        <v>1.25</v>
      </c>
      <c r="BT284" s="65">
        <v>4.55</v>
      </c>
      <c r="BU284" s="65">
        <v>0.85</v>
      </c>
      <c r="BV284" s="65">
        <v>5.22</v>
      </c>
      <c r="BW284" s="65">
        <v>1.1299999999999999</v>
      </c>
      <c r="BX284" s="65">
        <v>3.09</v>
      </c>
      <c r="BY284" s="65">
        <v>0.49299999999999999</v>
      </c>
      <c r="BZ284" s="65">
        <v>3.19</v>
      </c>
      <c r="CA284" s="65">
        <v>0.44700000000000001</v>
      </c>
      <c r="CB284" s="63"/>
      <c r="CC284" s="65" t="s">
        <v>476</v>
      </c>
      <c r="CD284" s="65">
        <v>38</v>
      </c>
      <c r="CE284" s="65">
        <v>0.3</v>
      </c>
      <c r="CF284" s="65" t="s">
        <v>14</v>
      </c>
      <c r="CG284" s="65">
        <v>7</v>
      </c>
      <c r="CH284" s="65">
        <v>1.8</v>
      </c>
      <c r="CI284" s="65">
        <v>78</v>
      </c>
      <c r="CJ284" s="65">
        <v>2.1</v>
      </c>
      <c r="CK284" s="60" t="s">
        <v>19</v>
      </c>
      <c r="CL284" s="60" t="s">
        <v>1097</v>
      </c>
      <c r="CM284" s="60" t="s">
        <v>33</v>
      </c>
      <c r="CN284" s="60">
        <v>2009</v>
      </c>
      <c r="CO284" s="60" t="s">
        <v>33</v>
      </c>
      <c r="CP284" s="60">
        <v>2009</v>
      </c>
      <c r="CQ284" s="77" t="s">
        <v>1243</v>
      </c>
      <c r="CR284" s="60" t="s">
        <v>637</v>
      </c>
      <c r="CS284" s="60" t="s">
        <v>1097</v>
      </c>
      <c r="CY284" s="62"/>
      <c r="CZ284" s="62"/>
    </row>
    <row r="285" spans="1:115" ht="21.75" customHeight="1" x14ac:dyDescent="0.25">
      <c r="A285" s="75" t="s">
        <v>638</v>
      </c>
      <c r="B285" s="62">
        <v>83</v>
      </c>
      <c r="C285" s="62">
        <v>14</v>
      </c>
      <c r="D285" s="83">
        <v>463180</v>
      </c>
      <c r="E285" s="83">
        <v>6262931</v>
      </c>
      <c r="F285" s="62" t="s">
        <v>420</v>
      </c>
      <c r="G285" s="60" t="s">
        <v>421</v>
      </c>
      <c r="H285" s="60" t="s">
        <v>15</v>
      </c>
      <c r="I285" s="62" t="s">
        <v>16</v>
      </c>
      <c r="M285" s="123" t="s">
        <v>639</v>
      </c>
      <c r="O285" s="63">
        <v>7.8559031373507038</v>
      </c>
      <c r="P285" s="63">
        <v>2.3224951686634041</v>
      </c>
      <c r="Q285" s="124">
        <v>0.17875900213941143</v>
      </c>
      <c r="S285" s="125">
        <v>0.51258941326255814</v>
      </c>
      <c r="T285" s="76">
        <v>8.9472123984182546E-6</v>
      </c>
      <c r="U285" s="83">
        <v>1905</v>
      </c>
      <c r="V285" s="60" t="s">
        <v>18</v>
      </c>
      <c r="X285" s="65">
        <v>3.4563431849687909</v>
      </c>
      <c r="Y285" s="62" t="s">
        <v>1026</v>
      </c>
      <c r="AA285" s="60" t="s">
        <v>1112</v>
      </c>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Y285" s="62"/>
      <c r="CZ285" s="62"/>
    </row>
    <row r="286" spans="1:115" ht="21.75" customHeight="1" x14ac:dyDescent="0.25">
      <c r="A286" s="61" t="s">
        <v>640</v>
      </c>
      <c r="B286" s="62">
        <v>83</v>
      </c>
      <c r="C286" s="62">
        <v>14</v>
      </c>
      <c r="D286" s="71">
        <v>424841</v>
      </c>
      <c r="E286" s="71">
        <v>6029367</v>
      </c>
      <c r="F286" s="62" t="s">
        <v>29</v>
      </c>
      <c r="G286" s="62"/>
      <c r="H286" s="62" t="s">
        <v>15</v>
      </c>
      <c r="I286" s="62" t="s">
        <v>10</v>
      </c>
      <c r="J286" s="62"/>
      <c r="K286" s="62"/>
      <c r="L286" s="62" t="s">
        <v>641</v>
      </c>
      <c r="M286" s="62" t="s">
        <v>1165</v>
      </c>
      <c r="N286" s="62"/>
      <c r="O286" s="65">
        <v>2.7875427902803764</v>
      </c>
      <c r="P286" s="65">
        <v>12.355294211458093</v>
      </c>
      <c r="Q286" s="122">
        <v>0.13641988330235494</v>
      </c>
      <c r="S286" s="76">
        <v>0.51202069808147355</v>
      </c>
      <c r="T286" s="76">
        <v>6.6955085602864592E-6</v>
      </c>
      <c r="U286" s="71">
        <v>1900</v>
      </c>
      <c r="V286" s="65">
        <f>IF(Q286&gt;0.14,"NC",LN((0.513163-S286)/(0.2137-Q286)+1)*(1/0.00000000000654)/1000000000)</f>
        <v>2.2435991209512651</v>
      </c>
      <c r="X286" s="65">
        <f>((S286-Q286*(EXP(0.00000000000654*U286*1000000)-1))/(0.512638-0.1967*(EXP(0.00000000000654*U286*1000000)-1))-1)*10000</f>
        <v>2.6738077441912367</v>
      </c>
      <c r="Y286" s="60" t="s">
        <v>1026</v>
      </c>
      <c r="Z286" s="62"/>
      <c r="AA286" s="66" t="s">
        <v>1115</v>
      </c>
      <c r="AB286" s="63">
        <v>49.95</v>
      </c>
      <c r="AC286" s="63">
        <v>0.50700000000000001</v>
      </c>
      <c r="AD286" s="63">
        <v>15.95</v>
      </c>
      <c r="AE286" s="63">
        <v>11.35</v>
      </c>
      <c r="AF286" s="63"/>
      <c r="AG286" s="63">
        <v>7.1999999999999995E-2</v>
      </c>
      <c r="AH286" s="63">
        <v>7.68</v>
      </c>
      <c r="AI286" s="63">
        <v>4.47</v>
      </c>
      <c r="AJ286" s="63">
        <v>3.7</v>
      </c>
      <c r="AK286" s="63">
        <v>1.33</v>
      </c>
      <c r="AL286" s="63">
        <v>0.11</v>
      </c>
      <c r="AM286" s="63">
        <v>3.97</v>
      </c>
      <c r="AN286" s="63"/>
      <c r="AO286" s="63"/>
      <c r="AP286" s="63">
        <v>30</v>
      </c>
      <c r="AQ286" s="63">
        <v>20</v>
      </c>
      <c r="AR286" s="63">
        <v>22</v>
      </c>
      <c r="AS286" s="63">
        <v>42</v>
      </c>
      <c r="AT286" s="63">
        <v>325</v>
      </c>
      <c r="AU286" s="63">
        <v>20</v>
      </c>
      <c r="AV286" s="63" t="s">
        <v>23</v>
      </c>
      <c r="AW286" s="63">
        <v>40</v>
      </c>
      <c r="AX286" s="63" t="s">
        <v>476</v>
      </c>
      <c r="AY286" s="63" t="s">
        <v>12</v>
      </c>
      <c r="AZ286" s="63"/>
      <c r="BA286" s="63">
        <v>18</v>
      </c>
      <c r="BB286" s="63">
        <v>0.3</v>
      </c>
      <c r="BC286" s="63">
        <v>190</v>
      </c>
      <c r="BD286" s="63">
        <v>161</v>
      </c>
      <c r="BE286" s="63">
        <v>0.11</v>
      </c>
      <c r="BF286" s="63">
        <v>15</v>
      </c>
      <c r="BG286" s="63">
        <v>0.04</v>
      </c>
      <c r="BH286" s="63">
        <v>1.1000000000000001</v>
      </c>
      <c r="BI286" s="63">
        <v>0.7</v>
      </c>
      <c r="BJ286" s="63">
        <v>28</v>
      </c>
      <c r="BK286" s="63">
        <v>12.5</v>
      </c>
      <c r="BL286" s="63">
        <v>0.21</v>
      </c>
      <c r="BM286" s="63">
        <v>2.95</v>
      </c>
      <c r="BN286" s="63">
        <v>5.77</v>
      </c>
      <c r="BO286" s="63">
        <v>20.2</v>
      </c>
      <c r="BP286" s="63">
        <v>2.94</v>
      </c>
      <c r="BQ286" s="63">
        <v>12.3</v>
      </c>
      <c r="BR286" s="63">
        <v>2.9</v>
      </c>
      <c r="BS286" s="63">
        <v>0.77800000000000002</v>
      </c>
      <c r="BT286" s="63">
        <v>2.4300000000000002</v>
      </c>
      <c r="BU286" s="63">
        <v>0.42</v>
      </c>
      <c r="BV286" s="63">
        <v>2.63</v>
      </c>
      <c r="BW286" s="63">
        <v>0.54</v>
      </c>
      <c r="BX286" s="63">
        <v>1.64</v>
      </c>
      <c r="BY286" s="63">
        <v>0.25900000000000001</v>
      </c>
      <c r="BZ286" s="63">
        <v>1.71</v>
      </c>
      <c r="CA286" s="63">
        <v>0.254</v>
      </c>
      <c r="CB286" s="63"/>
      <c r="CC286" s="63" t="s">
        <v>476</v>
      </c>
      <c r="CD286" s="63">
        <v>9</v>
      </c>
      <c r="CE286" s="63">
        <v>4</v>
      </c>
      <c r="CF286" s="63" t="s">
        <v>14</v>
      </c>
      <c r="CG286" s="63" t="s">
        <v>13</v>
      </c>
      <c r="CH286" s="63">
        <v>1.2</v>
      </c>
      <c r="CI286" s="63">
        <v>21</v>
      </c>
      <c r="CJ286" s="63">
        <v>1.8</v>
      </c>
      <c r="CL286" s="60" t="s">
        <v>1095</v>
      </c>
      <c r="CM286" s="60" t="s">
        <v>33</v>
      </c>
      <c r="CO286" s="60" t="s">
        <v>33</v>
      </c>
      <c r="CQ286" s="60" t="s">
        <v>1243</v>
      </c>
      <c r="CR286" s="60" t="s">
        <v>34</v>
      </c>
      <c r="CS286" s="60" t="s">
        <v>1095</v>
      </c>
      <c r="CY286" s="62"/>
      <c r="CZ286" s="62"/>
    </row>
    <row r="287" spans="1:115" ht="21.75" customHeight="1" x14ac:dyDescent="0.25">
      <c r="A287" s="61" t="s">
        <v>642</v>
      </c>
      <c r="B287" s="62">
        <v>83</v>
      </c>
      <c r="C287" s="74">
        <v>14</v>
      </c>
      <c r="D287" s="71">
        <v>391358</v>
      </c>
      <c r="E287" s="71">
        <v>6296688</v>
      </c>
      <c r="F287" s="60" t="s">
        <v>417</v>
      </c>
      <c r="G287" s="62"/>
      <c r="H287" s="62" t="s">
        <v>15</v>
      </c>
      <c r="I287" s="62" t="s">
        <v>16</v>
      </c>
      <c r="J287" s="62"/>
      <c r="K287" s="62"/>
      <c r="L287" s="62"/>
      <c r="M287" s="62" t="s">
        <v>643</v>
      </c>
      <c r="N287" s="62"/>
      <c r="O287" s="65">
        <v>11.921314526964355</v>
      </c>
      <c r="P287" s="65">
        <v>3.2500848740653563</v>
      </c>
      <c r="Q287" s="122">
        <v>0.16484651817017601</v>
      </c>
      <c r="R287" s="127"/>
      <c r="S287" s="76">
        <v>0.51239710972080932</v>
      </c>
      <c r="T287" s="76">
        <v>1.6982010640789357E-5</v>
      </c>
      <c r="U287" s="71">
        <v>1800</v>
      </c>
      <c r="V287" s="62"/>
      <c r="W287" s="65" t="str">
        <f>IF(Q287&lt;0.14,LN((0.513163-S287)/(0.2137-Q287)+1)/0.00000000000654/1000000000,"NC")</f>
        <v>NC</v>
      </c>
      <c r="X287" s="65">
        <f>((S287-(Q287*(EXP(0.00000000000654*U287*1000000)-1))) / (0.512638-(0.1967*(EXP(0.00000000000654*U287*1000000)-1)))-1)*10000</f>
        <v>2.6710245282557388</v>
      </c>
      <c r="Y287" s="62"/>
      <c r="Z287" s="62"/>
      <c r="AA287" s="62" t="s">
        <v>1113</v>
      </c>
      <c r="AB287" s="65">
        <v>51.26</v>
      </c>
      <c r="AC287" s="65">
        <v>1.28</v>
      </c>
      <c r="AD287" s="65">
        <v>14.48</v>
      </c>
      <c r="AE287" s="65">
        <v>13.81</v>
      </c>
      <c r="AF287" s="65"/>
      <c r="AG287" s="65">
        <v>0.18</v>
      </c>
      <c r="AH287" s="65">
        <v>4.8099999999999996</v>
      </c>
      <c r="AI287" s="65">
        <v>8.9499999999999993</v>
      </c>
      <c r="AJ287" s="65">
        <v>3.65</v>
      </c>
      <c r="AK287" s="65">
        <v>0.27</v>
      </c>
      <c r="AL287" s="65">
        <v>0.26</v>
      </c>
      <c r="AM287" s="65">
        <v>0.54</v>
      </c>
      <c r="AN287" s="65"/>
      <c r="AO287" s="65">
        <v>-0.05</v>
      </c>
      <c r="AP287" s="65">
        <v>31.523910000000001</v>
      </c>
      <c r="AQ287" s="65">
        <v>35.156619999999997</v>
      </c>
      <c r="AR287" s="65">
        <v>54.593052</v>
      </c>
      <c r="AS287" s="65"/>
      <c r="AT287" s="65">
        <v>357.78867200000002</v>
      </c>
      <c r="AU287" s="65">
        <v>65.498909999999995</v>
      </c>
      <c r="AV287" s="65">
        <v>-5</v>
      </c>
      <c r="AW287" s="65">
        <v>115.90349999999999</v>
      </c>
      <c r="AX287" s="65">
        <v>-0.2</v>
      </c>
      <c r="AY287" s="65">
        <v>-2</v>
      </c>
      <c r="AZ287" s="65">
        <v>0.04</v>
      </c>
      <c r="BA287" s="65">
        <v>-2</v>
      </c>
      <c r="BB287" s="65">
        <v>-0.5</v>
      </c>
      <c r="BC287" s="65">
        <v>105.50289090000001</v>
      </c>
      <c r="BD287" s="65">
        <v>194.47914310000002</v>
      </c>
      <c r="BE287" s="65">
        <v>-0.1</v>
      </c>
      <c r="BF287" s="65">
        <v>20.329377999999998</v>
      </c>
      <c r="BG287" s="65">
        <v>0.57507600000000003</v>
      </c>
      <c r="BH287" s="65">
        <v>3.4325559999999999</v>
      </c>
      <c r="BI287" s="65">
        <v>2.278473</v>
      </c>
      <c r="BJ287" s="65">
        <v>67.773355200000012</v>
      </c>
      <c r="BK287" s="65">
        <v>29.839876</v>
      </c>
      <c r="BL287" s="65">
        <v>0.59540599999999999</v>
      </c>
      <c r="BM287" s="65">
        <v>0.38187199999999999</v>
      </c>
      <c r="BN287" s="65">
        <v>8.3697999999999997</v>
      </c>
      <c r="BO287" s="65">
        <v>19.529546</v>
      </c>
      <c r="BP287" s="65">
        <v>2.6135570000000001</v>
      </c>
      <c r="BQ287" s="65">
        <v>12.672027999999999</v>
      </c>
      <c r="BR287" s="65">
        <v>3.5930230000000001</v>
      </c>
      <c r="BS287" s="65">
        <v>1.277844</v>
      </c>
      <c r="BT287" s="65">
        <v>4.1358269999999999</v>
      </c>
      <c r="BU287" s="65">
        <v>0.81596100000000005</v>
      </c>
      <c r="BV287" s="65">
        <v>4.9428270000000003</v>
      </c>
      <c r="BW287" s="65">
        <v>1.0722529999999999</v>
      </c>
      <c r="BX287" s="65">
        <v>3.0919409999999998</v>
      </c>
      <c r="BY287" s="65">
        <v>0.49381000000000003</v>
      </c>
      <c r="BZ287" s="65">
        <v>3.1495299999999999</v>
      </c>
      <c r="CA287" s="65">
        <v>0.49688900000000003</v>
      </c>
      <c r="CB287" s="65"/>
      <c r="CC287" s="65">
        <v>-0.2</v>
      </c>
      <c r="CD287" s="65">
        <v>-1</v>
      </c>
      <c r="CE287" s="65">
        <v>-0.5</v>
      </c>
      <c r="CF287" s="65">
        <v>-0.5</v>
      </c>
      <c r="CG287" s="65"/>
      <c r="CH287" s="65">
        <v>110.417439</v>
      </c>
      <c r="CI287" s="65">
        <v>-5</v>
      </c>
      <c r="CJ287" s="65">
        <v>1.314292</v>
      </c>
      <c r="CK287" s="62"/>
      <c r="CL287" s="62" t="s">
        <v>1102</v>
      </c>
      <c r="CS287" s="60" t="s">
        <v>1102</v>
      </c>
      <c r="CY287" s="62"/>
      <c r="CZ287" s="62"/>
    </row>
    <row r="288" spans="1:115" ht="21.75" customHeight="1" x14ac:dyDescent="0.25">
      <c r="A288" s="61" t="s">
        <v>644</v>
      </c>
      <c r="B288" s="62">
        <v>83</v>
      </c>
      <c r="C288" s="74">
        <v>14</v>
      </c>
      <c r="D288" s="133">
        <v>385203</v>
      </c>
      <c r="E288" s="133">
        <v>6291901</v>
      </c>
      <c r="F288" s="60" t="s">
        <v>417</v>
      </c>
      <c r="G288" s="62" t="s">
        <v>494</v>
      </c>
      <c r="H288" s="62" t="s">
        <v>15</v>
      </c>
      <c r="I288" s="60" t="s">
        <v>10</v>
      </c>
      <c r="J288" s="62"/>
      <c r="K288" s="62"/>
      <c r="L288" s="62"/>
      <c r="M288" s="62" t="s">
        <v>1164</v>
      </c>
      <c r="N288" s="62"/>
      <c r="O288" s="128">
        <v>12.09483791673714</v>
      </c>
      <c r="P288" s="134">
        <v>3.3994130845529327</v>
      </c>
      <c r="Q288" s="135">
        <v>0.16994684693444342</v>
      </c>
      <c r="R288" s="136"/>
      <c r="S288" s="137">
        <v>0.51250494487088927</v>
      </c>
      <c r="T288" s="137">
        <v>6.9817873267789728E-6</v>
      </c>
      <c r="U288" s="71">
        <v>1900</v>
      </c>
      <c r="V288" s="138" t="str">
        <f>IF(Q288&gt;0.14,"NC",LN((0.513163-S288)/(0.2137-Q288)+1)*(1/0.00000000000654)/1000000000)</f>
        <v>NC</v>
      </c>
      <c r="W288" s="65" t="str">
        <f>IF(Q288&gt;0.14,"NC",LN((0.513163-S288)/(0.2137-Q288)+1)*(1/0.00000000000654)/1000000000)</f>
        <v>NC</v>
      </c>
      <c r="X288" s="65">
        <v>3.95</v>
      </c>
      <c r="Y288" s="72" t="s">
        <v>1026</v>
      </c>
      <c r="Z288" s="72"/>
      <c r="AA288" s="72" t="s">
        <v>1105</v>
      </c>
      <c r="AB288" s="65">
        <v>70.09</v>
      </c>
      <c r="AC288" s="65">
        <v>0.28000000000000003</v>
      </c>
      <c r="AD288" s="65">
        <v>12.68</v>
      </c>
      <c r="AE288" s="65">
        <v>5.16</v>
      </c>
      <c r="AF288" s="65"/>
      <c r="AG288" s="65">
        <v>0.105</v>
      </c>
      <c r="AH288" s="65">
        <v>0.79</v>
      </c>
      <c r="AI288" s="65">
        <v>3.77</v>
      </c>
      <c r="AJ288" s="65">
        <v>2.6</v>
      </c>
      <c r="AK288" s="65">
        <v>1.28</v>
      </c>
      <c r="AL288" s="65">
        <v>0.06</v>
      </c>
      <c r="AM288" s="65">
        <v>2.86</v>
      </c>
      <c r="AN288" s="65"/>
      <c r="AO288" s="65"/>
      <c r="AP288" s="65" t="s">
        <v>527</v>
      </c>
      <c r="AQ288" s="65" t="s">
        <v>527</v>
      </c>
      <c r="AR288" s="65">
        <v>7</v>
      </c>
      <c r="AS288" s="65">
        <v>13</v>
      </c>
      <c r="AT288" s="65">
        <v>24</v>
      </c>
      <c r="AU288" s="65">
        <v>40</v>
      </c>
      <c r="AV288" s="65">
        <v>6</v>
      </c>
      <c r="AW288" s="65">
        <v>60</v>
      </c>
      <c r="AX288" s="65" t="s">
        <v>511</v>
      </c>
      <c r="AY288" s="65" t="s">
        <v>12</v>
      </c>
      <c r="AZ288" s="65"/>
      <c r="BA288" s="65">
        <v>18</v>
      </c>
      <c r="BB288" s="65" t="s">
        <v>14</v>
      </c>
      <c r="BC288" s="65">
        <v>336</v>
      </c>
      <c r="BD288" s="65">
        <v>173</v>
      </c>
      <c r="BE288" s="65" t="s">
        <v>476</v>
      </c>
      <c r="BF288" s="65">
        <v>15</v>
      </c>
      <c r="BG288" s="65">
        <v>0.2</v>
      </c>
      <c r="BH288" s="65">
        <v>2</v>
      </c>
      <c r="BI288" s="65">
        <v>2.4</v>
      </c>
      <c r="BJ288" s="65">
        <v>93</v>
      </c>
      <c r="BK288" s="65">
        <v>25</v>
      </c>
      <c r="BL288" s="65">
        <v>0.8</v>
      </c>
      <c r="BM288" s="65">
        <v>0.5</v>
      </c>
      <c r="BN288" s="65">
        <v>7.7</v>
      </c>
      <c r="BO288" s="65">
        <v>18.399999999999999</v>
      </c>
      <c r="BP288" s="65">
        <v>2.59</v>
      </c>
      <c r="BQ288" s="65">
        <v>12</v>
      </c>
      <c r="BR288" s="65">
        <v>3.5</v>
      </c>
      <c r="BS288" s="65">
        <v>0.99</v>
      </c>
      <c r="BT288" s="65">
        <v>4.3</v>
      </c>
      <c r="BU288" s="65">
        <v>0.7</v>
      </c>
      <c r="BV288" s="65">
        <v>4.7</v>
      </c>
      <c r="BW288" s="65">
        <v>1</v>
      </c>
      <c r="BX288" s="65">
        <v>2.9</v>
      </c>
      <c r="BY288" s="65">
        <v>0.45</v>
      </c>
      <c r="BZ288" s="65">
        <v>3</v>
      </c>
      <c r="CA288" s="65">
        <v>0.53</v>
      </c>
      <c r="CB288" s="65"/>
      <c r="CC288" s="65" t="s">
        <v>731</v>
      </c>
      <c r="CD288" s="65" t="s">
        <v>13</v>
      </c>
      <c r="CE288" s="65">
        <v>0.6</v>
      </c>
      <c r="CF288" s="65" t="s">
        <v>14</v>
      </c>
      <c r="CG288" s="65" t="s">
        <v>13</v>
      </c>
      <c r="CH288" s="65" t="s">
        <v>13</v>
      </c>
      <c r="CI288" s="65" t="s">
        <v>23</v>
      </c>
      <c r="CJ288" s="65">
        <v>1</v>
      </c>
      <c r="CK288" s="62" t="s">
        <v>19</v>
      </c>
      <c r="CL288" s="62" t="s">
        <v>1105</v>
      </c>
      <c r="CM288" s="62" t="s">
        <v>33</v>
      </c>
      <c r="CN288" s="62">
        <v>2017</v>
      </c>
      <c r="CO288" s="62" t="s">
        <v>33</v>
      </c>
      <c r="CP288" s="62">
        <v>2017</v>
      </c>
      <c r="CQ288" s="62" t="s">
        <v>1243</v>
      </c>
      <c r="CR288" s="62"/>
      <c r="CS288" s="62" t="s">
        <v>1105</v>
      </c>
      <c r="CY288" s="62"/>
      <c r="CZ288" s="62"/>
    </row>
    <row r="289" spans="1:104" ht="21.75" customHeight="1" x14ac:dyDescent="0.25">
      <c r="A289" s="61" t="s">
        <v>645</v>
      </c>
      <c r="B289" s="62">
        <v>83</v>
      </c>
      <c r="C289" s="74">
        <v>14</v>
      </c>
      <c r="D289" s="71">
        <v>428661</v>
      </c>
      <c r="E289" s="71">
        <v>6301550</v>
      </c>
      <c r="F289" s="60" t="s">
        <v>417</v>
      </c>
      <c r="G289" s="71"/>
      <c r="H289" s="71" t="s">
        <v>15</v>
      </c>
      <c r="I289" s="60" t="s">
        <v>10</v>
      </c>
      <c r="J289" s="71"/>
      <c r="K289" s="71"/>
      <c r="L289" s="71"/>
      <c r="M289" s="71" t="s">
        <v>646</v>
      </c>
      <c r="N289" s="71"/>
      <c r="O289" s="65">
        <v>3.3593547155360217</v>
      </c>
      <c r="P289" s="65">
        <v>1.0332077647115312</v>
      </c>
      <c r="Q289" s="122">
        <v>0.185969198864154</v>
      </c>
      <c r="R289" s="127"/>
      <c r="S289" s="76">
        <v>0.51267457759155644</v>
      </c>
      <c r="T289" s="76">
        <v>1.1865989402272473E-5</v>
      </c>
      <c r="U289" s="71">
        <v>1800</v>
      </c>
      <c r="V289" s="62"/>
      <c r="W289" s="65" t="s">
        <v>18</v>
      </c>
      <c r="X289" s="65">
        <v>3.2068241277638521</v>
      </c>
      <c r="Y289" s="62"/>
      <c r="Z289" s="62"/>
      <c r="AA289" s="62" t="s">
        <v>1113</v>
      </c>
      <c r="AB289" s="65">
        <v>68.44</v>
      </c>
      <c r="AC289" s="65">
        <v>0.498</v>
      </c>
      <c r="AD289" s="65">
        <v>16.329999999999998</v>
      </c>
      <c r="AE289" s="65">
        <v>2.4300000000000002</v>
      </c>
      <c r="AF289" s="65"/>
      <c r="AG289" s="65">
        <v>1.9E-2</v>
      </c>
      <c r="AH289" s="65">
        <v>2.2999999999999998</v>
      </c>
      <c r="AI289" s="65">
        <v>4.29</v>
      </c>
      <c r="AJ289" s="65">
        <v>3.5</v>
      </c>
      <c r="AK289" s="65">
        <v>0.68</v>
      </c>
      <c r="AL289" s="65">
        <v>7.0000000000000007E-2</v>
      </c>
      <c r="AM289" s="65">
        <v>1.2</v>
      </c>
      <c r="AN289" s="65"/>
      <c r="AO289" s="65"/>
      <c r="AP289" s="65">
        <v>13</v>
      </c>
      <c r="AQ289" s="65">
        <v>-20</v>
      </c>
      <c r="AR289" s="65">
        <v>3</v>
      </c>
      <c r="AS289" s="65">
        <v>25.1</v>
      </c>
      <c r="AT289" s="65">
        <v>193</v>
      </c>
      <c r="AU289" s="65">
        <v>-10</v>
      </c>
      <c r="AV289" s="65">
        <v>-5</v>
      </c>
      <c r="AW289" s="65">
        <v>-30</v>
      </c>
      <c r="AX289" s="65">
        <v>-0.4</v>
      </c>
      <c r="AY289" s="65">
        <v>-2</v>
      </c>
      <c r="AZ289" s="65"/>
      <c r="BA289" s="65">
        <v>6</v>
      </c>
      <c r="BB289" s="65">
        <v>0.6</v>
      </c>
      <c r="BC289" s="65">
        <v>209</v>
      </c>
      <c r="BD289" s="65">
        <v>186</v>
      </c>
      <c r="BE289" s="65">
        <v>0.2</v>
      </c>
      <c r="BF289" s="65">
        <v>15</v>
      </c>
      <c r="BG289" s="65">
        <v>0.2</v>
      </c>
      <c r="BH289" s="65">
        <v>2.4500000000000002</v>
      </c>
      <c r="BI289" s="65">
        <v>1.6</v>
      </c>
      <c r="BJ289" s="65">
        <v>51</v>
      </c>
      <c r="BK289" s="65">
        <v>10</v>
      </c>
      <c r="BL289" s="65">
        <v>0.4</v>
      </c>
      <c r="BM289" s="65">
        <v>0.2</v>
      </c>
      <c r="BN289" s="65">
        <v>1.2</v>
      </c>
      <c r="BO289" s="65">
        <v>3.3</v>
      </c>
      <c r="BP289" s="65">
        <v>0.47</v>
      </c>
      <c r="BQ289" s="65">
        <v>2.5</v>
      </c>
      <c r="BR289" s="65">
        <v>0.8</v>
      </c>
      <c r="BS289" s="65">
        <v>0.38</v>
      </c>
      <c r="BT289" s="65">
        <v>1.1000000000000001</v>
      </c>
      <c r="BU289" s="65">
        <v>0.2</v>
      </c>
      <c r="BV289" s="65">
        <v>1.4</v>
      </c>
      <c r="BW289" s="65">
        <v>0.3</v>
      </c>
      <c r="BX289" s="65">
        <v>1</v>
      </c>
      <c r="BY289" s="65">
        <v>0.15</v>
      </c>
      <c r="BZ289" s="65">
        <v>1</v>
      </c>
      <c r="CA289" s="65">
        <v>0.16</v>
      </c>
      <c r="CB289" s="65"/>
      <c r="CC289" s="65">
        <v>-0.2</v>
      </c>
      <c r="CD289" s="65">
        <v>-1</v>
      </c>
      <c r="CE289" s="65">
        <v>-0.5</v>
      </c>
      <c r="CF289" s="65">
        <v>-0.5</v>
      </c>
      <c r="CG289" s="65">
        <v>-1</v>
      </c>
      <c r="CH289" s="65">
        <v>-1</v>
      </c>
      <c r="CI289" s="65">
        <v>2</v>
      </c>
      <c r="CJ289" s="65">
        <v>1</v>
      </c>
      <c r="CK289" s="71" t="s">
        <v>19</v>
      </c>
      <c r="CL289" s="71" t="s">
        <v>1100</v>
      </c>
      <c r="CM289" s="71" t="s">
        <v>33</v>
      </c>
      <c r="CN289" s="62"/>
      <c r="CO289" s="62" t="s">
        <v>33</v>
      </c>
      <c r="CP289" s="62"/>
      <c r="CQ289" s="62" t="s">
        <v>1243</v>
      </c>
      <c r="CR289" s="62"/>
      <c r="CS289" s="71" t="s">
        <v>1100</v>
      </c>
      <c r="CY289" s="62"/>
      <c r="CZ289" s="62"/>
    </row>
    <row r="290" spans="1:104" ht="21.75" customHeight="1" x14ac:dyDescent="0.25">
      <c r="A290" s="61" t="s">
        <v>647</v>
      </c>
      <c r="B290" s="62">
        <v>83</v>
      </c>
      <c r="C290" s="62">
        <v>14</v>
      </c>
      <c r="D290" s="71">
        <v>424841</v>
      </c>
      <c r="E290" s="71">
        <v>6029367</v>
      </c>
      <c r="F290" s="62" t="s">
        <v>29</v>
      </c>
      <c r="G290" s="62"/>
      <c r="H290" s="62" t="s">
        <v>15</v>
      </c>
      <c r="I290" s="60" t="s">
        <v>10</v>
      </c>
      <c r="J290" s="62"/>
      <c r="K290" s="62"/>
      <c r="L290" s="62" t="s">
        <v>641</v>
      </c>
      <c r="M290" s="62" t="s">
        <v>648</v>
      </c>
      <c r="N290" s="62"/>
      <c r="O290" s="65">
        <v>4.517656343770093</v>
      </c>
      <c r="P290" s="65">
        <v>17.922029552369544</v>
      </c>
      <c r="Q290" s="122">
        <v>0.15241763710839135</v>
      </c>
      <c r="S290" s="76">
        <v>0.51228181984286503</v>
      </c>
      <c r="T290" s="76">
        <v>5.9732342508399181E-6</v>
      </c>
      <c r="U290" s="71">
        <v>1900</v>
      </c>
      <c r="V290" s="65" t="str">
        <f>IF(Q290&gt;0.14,"NC",LN((0.513163-S290)/(0.2137-Q290)+1)*(1/0.00000000000654)/1000000000)</f>
        <v>NC</v>
      </c>
      <c r="X290" s="65">
        <f>((S290-Q290*(EXP(0.00000000000654*U290*1000000)-1))/(0.512638-0.1967*(EXP(0.00000000000654*U290*1000000)-1))-1)*10000</f>
        <v>3.8712996767631402</v>
      </c>
      <c r="Y290" s="60" t="s">
        <v>1026</v>
      </c>
      <c r="Z290" s="62"/>
      <c r="AA290" s="66" t="s">
        <v>1115</v>
      </c>
      <c r="AB290" s="63">
        <v>75.989999999999995</v>
      </c>
      <c r="AC290" s="63">
        <v>0.16200000000000001</v>
      </c>
      <c r="AD290" s="63">
        <v>11.6</v>
      </c>
      <c r="AE290" s="63">
        <v>3.41</v>
      </c>
      <c r="AF290" s="63"/>
      <c r="AG290" s="63">
        <v>3.2000000000000001E-2</v>
      </c>
      <c r="AH290" s="63">
        <v>1.71</v>
      </c>
      <c r="AI290" s="63">
        <v>0.56999999999999995</v>
      </c>
      <c r="AJ290" s="63">
        <v>1.68</v>
      </c>
      <c r="AK290" s="63">
        <v>2.94</v>
      </c>
      <c r="AL290" s="63">
        <v>0.03</v>
      </c>
      <c r="AM290" s="63">
        <v>2.5499999999999998</v>
      </c>
      <c r="AN290" s="63"/>
      <c r="AO290" s="63"/>
      <c r="AP290" s="63" t="s">
        <v>527</v>
      </c>
      <c r="AQ290" s="63" t="s">
        <v>527</v>
      </c>
      <c r="AR290" s="63">
        <v>3</v>
      </c>
      <c r="AS290" s="63">
        <v>8</v>
      </c>
      <c r="AT290" s="63" t="s">
        <v>23</v>
      </c>
      <c r="AU290" s="63">
        <v>30</v>
      </c>
      <c r="AV290" s="63">
        <v>6</v>
      </c>
      <c r="AW290" s="63">
        <v>300</v>
      </c>
      <c r="AX290" s="63" t="s">
        <v>476</v>
      </c>
      <c r="AY290" s="63" t="s">
        <v>12</v>
      </c>
      <c r="AZ290" s="63"/>
      <c r="BA290" s="63">
        <v>46</v>
      </c>
      <c r="BB290" s="63">
        <v>0.5</v>
      </c>
      <c r="BC290" s="63">
        <v>785</v>
      </c>
      <c r="BD290" s="63">
        <v>33</v>
      </c>
      <c r="BE290" s="63">
        <v>6.14</v>
      </c>
      <c r="BF290" s="63">
        <v>14</v>
      </c>
      <c r="BG290" s="63">
        <v>0.26</v>
      </c>
      <c r="BH290" s="63">
        <v>4.8</v>
      </c>
      <c r="BI290" s="63">
        <v>4.4000000000000004</v>
      </c>
      <c r="BJ290" s="63">
        <v>167</v>
      </c>
      <c r="BK290" s="63">
        <v>43.6</v>
      </c>
      <c r="BL290" s="63">
        <v>2.77</v>
      </c>
      <c r="BM290" s="63">
        <v>1.98</v>
      </c>
      <c r="BN290" s="63">
        <v>15.2</v>
      </c>
      <c r="BO290" s="63">
        <v>33.6</v>
      </c>
      <c r="BP290" s="63">
        <v>4.29</v>
      </c>
      <c r="BQ290" s="63">
        <v>18.600000000000001</v>
      </c>
      <c r="BR290" s="63">
        <v>4.74</v>
      </c>
      <c r="BS290" s="63">
        <v>0.80500000000000005</v>
      </c>
      <c r="BT290" s="63">
        <v>5.32</v>
      </c>
      <c r="BU290" s="63">
        <v>1.05</v>
      </c>
      <c r="BV290" s="63">
        <v>7.12</v>
      </c>
      <c r="BW290" s="63">
        <v>1.54</v>
      </c>
      <c r="BX290" s="63">
        <v>4.91</v>
      </c>
      <c r="BY290" s="63">
        <v>0.80900000000000005</v>
      </c>
      <c r="BZ290" s="63">
        <v>5.46</v>
      </c>
      <c r="CA290" s="63">
        <v>0.82399999999999995</v>
      </c>
      <c r="CB290" s="63"/>
      <c r="CC290" s="63" t="s">
        <v>476</v>
      </c>
      <c r="CD290" s="63">
        <v>2</v>
      </c>
      <c r="CE290" s="63">
        <v>5.8</v>
      </c>
      <c r="CF290" s="63">
        <v>0.6</v>
      </c>
      <c r="CG290" s="63">
        <v>1</v>
      </c>
      <c r="CH290" s="63">
        <v>1.1000000000000001</v>
      </c>
      <c r="CI290" s="63">
        <v>33</v>
      </c>
      <c r="CJ290" s="63">
        <v>1.6</v>
      </c>
      <c r="CL290" s="60" t="s">
        <v>1095</v>
      </c>
      <c r="CM290" s="60" t="s">
        <v>33</v>
      </c>
      <c r="CO290" s="60" t="s">
        <v>33</v>
      </c>
      <c r="CQ290" s="60" t="s">
        <v>1243</v>
      </c>
      <c r="CR290" s="60" t="s">
        <v>34</v>
      </c>
      <c r="CS290" s="60" t="s">
        <v>1095</v>
      </c>
      <c r="CY290" s="62"/>
      <c r="CZ290" s="62"/>
    </row>
    <row r="291" spans="1:104" ht="21.75" customHeight="1" x14ac:dyDescent="0.25">
      <c r="A291" s="61" t="s">
        <v>649</v>
      </c>
      <c r="B291" s="62">
        <v>83</v>
      </c>
      <c r="C291" s="74">
        <v>14</v>
      </c>
      <c r="D291" s="71">
        <v>370890</v>
      </c>
      <c r="E291" s="71">
        <v>6301615</v>
      </c>
      <c r="F291" s="60" t="s">
        <v>417</v>
      </c>
      <c r="G291" s="62"/>
      <c r="H291" s="62" t="s">
        <v>15</v>
      </c>
      <c r="I291" s="62" t="s">
        <v>16</v>
      </c>
      <c r="J291" s="62"/>
      <c r="K291" s="62"/>
      <c r="L291" s="62"/>
      <c r="M291" s="62" t="s">
        <v>650</v>
      </c>
      <c r="N291" s="62"/>
      <c r="O291" s="65">
        <v>6.6160834614108088</v>
      </c>
      <c r="P291" s="65">
        <v>1.8364306484965238</v>
      </c>
      <c r="Q291" s="122">
        <v>0.16783509528067053</v>
      </c>
      <c r="R291" s="127"/>
      <c r="S291" s="76">
        <v>0.51245330171593473</v>
      </c>
      <c r="T291" s="76">
        <v>7.1892993944736219E-6</v>
      </c>
      <c r="U291" s="71">
        <v>1800</v>
      </c>
      <c r="V291" s="62"/>
      <c r="W291" s="65" t="str">
        <f>IF(Q291&lt;0.14,LN((0.513163-S291)/(0.2137-Q291)+1)/0.00000000000654/1000000000,"NC")</f>
        <v>NC</v>
      </c>
      <c r="X291" s="65">
        <f>((S291-(Q291*(EXP(0.00000000000654*U291*1000000)-1))) / (0.512638-(0.1967*(EXP(0.00000000000654*U291*1000000)-1)))-1)*10000</f>
        <v>3.078671297542801</v>
      </c>
      <c r="Y291" s="62"/>
      <c r="Z291" s="62"/>
      <c r="AA291" s="62" t="s">
        <v>1113</v>
      </c>
      <c r="AB291" s="65">
        <v>49.99</v>
      </c>
      <c r="AC291" s="65">
        <v>0.86</v>
      </c>
      <c r="AD291" s="65">
        <v>18.170000000000002</v>
      </c>
      <c r="AE291" s="65">
        <v>12.2</v>
      </c>
      <c r="AF291" s="65"/>
      <c r="AG291" s="65">
        <v>0.21</v>
      </c>
      <c r="AH291" s="65">
        <v>5.15</v>
      </c>
      <c r="AI291" s="65">
        <v>9.4499999999999993</v>
      </c>
      <c r="AJ291" s="65">
        <v>3.39</v>
      </c>
      <c r="AK291" s="65">
        <v>0.23</v>
      </c>
      <c r="AL291" s="65">
        <v>0.09</v>
      </c>
      <c r="AM291" s="65">
        <v>0.77</v>
      </c>
      <c r="AN291" s="65"/>
      <c r="AO291" s="65">
        <v>7.0000000000000007E-2</v>
      </c>
      <c r="AP291" s="65">
        <v>29.828379999999999</v>
      </c>
      <c r="AQ291" s="65">
        <v>24.579219999999999</v>
      </c>
      <c r="AR291" s="65">
        <v>42.901155000000003</v>
      </c>
      <c r="AS291" s="65"/>
      <c r="AT291" s="65">
        <v>283.00018899999998</v>
      </c>
      <c r="AU291" s="65">
        <v>206.33199999999999</v>
      </c>
      <c r="AV291" s="65">
        <v>-5</v>
      </c>
      <c r="AW291" s="65">
        <v>95.349549999999994</v>
      </c>
      <c r="AX291" s="65">
        <v>-0.2</v>
      </c>
      <c r="AY291" s="65">
        <v>-2</v>
      </c>
      <c r="AZ291" s="65">
        <v>0.01</v>
      </c>
      <c r="BA291" s="65">
        <v>-2</v>
      </c>
      <c r="BB291" s="65">
        <v>-0.5</v>
      </c>
      <c r="BC291" s="65">
        <v>22.601592200000002</v>
      </c>
      <c r="BD291" s="65">
        <v>234.56066899999999</v>
      </c>
      <c r="BE291" s="65">
        <v>-0.1</v>
      </c>
      <c r="BF291" s="65">
        <v>18.393806000000001</v>
      </c>
      <c r="BG291" s="65">
        <v>0.49679400000000001</v>
      </c>
      <c r="BH291" s="65">
        <v>3.1136060000000003</v>
      </c>
      <c r="BI291" s="65">
        <v>1.1653180000000001</v>
      </c>
      <c r="BJ291" s="65">
        <v>35.205725999999999</v>
      </c>
      <c r="BK291" s="65">
        <v>15.396912999999998</v>
      </c>
      <c r="BL291" s="65">
        <v>0.236762</v>
      </c>
      <c r="BM291" s="65">
        <v>0.193879</v>
      </c>
      <c r="BN291" s="65">
        <v>3.5181089999999999</v>
      </c>
      <c r="BO291" s="65">
        <v>8.538653</v>
      </c>
      <c r="BP291" s="65">
        <v>1.25788455</v>
      </c>
      <c r="BQ291" s="65">
        <v>6.7152229999999999</v>
      </c>
      <c r="BR291" s="65">
        <v>2.0305300000000002</v>
      </c>
      <c r="BS291" s="65">
        <v>0.87781299999999995</v>
      </c>
      <c r="BT291" s="65">
        <v>2.2685219999999999</v>
      </c>
      <c r="BU291" s="65">
        <v>0.40460000000000002</v>
      </c>
      <c r="BV291" s="65">
        <v>2.5743779999999998</v>
      </c>
      <c r="BW291" s="65">
        <v>0.53591999999999995</v>
      </c>
      <c r="BX291" s="65">
        <v>1.532769</v>
      </c>
      <c r="BY291" s="65">
        <v>0.24921584999999999</v>
      </c>
      <c r="BZ291" s="65">
        <v>1.4921420000000001</v>
      </c>
      <c r="CA291" s="65">
        <v>0.21655199999999999</v>
      </c>
      <c r="CB291" s="65"/>
      <c r="CC291" s="65">
        <v>-0.2</v>
      </c>
      <c r="CD291" s="65">
        <v>-1</v>
      </c>
      <c r="CE291" s="65">
        <v>-0.5</v>
      </c>
      <c r="CF291" s="65">
        <v>-0.5</v>
      </c>
      <c r="CG291" s="65"/>
      <c r="CH291" s="65">
        <v>67.911829999999995</v>
      </c>
      <c r="CI291" s="65">
        <v>-5</v>
      </c>
      <c r="CJ291" s="65">
        <v>1.4257709999999999</v>
      </c>
      <c r="CK291" s="62"/>
      <c r="CL291" s="62" t="s">
        <v>1102</v>
      </c>
      <c r="CS291" s="60" t="s">
        <v>1102</v>
      </c>
      <c r="CY291" s="62"/>
      <c r="CZ291" s="62"/>
    </row>
    <row r="292" spans="1:104" ht="21.75" customHeight="1" x14ac:dyDescent="0.25">
      <c r="A292" s="61" t="s">
        <v>651</v>
      </c>
      <c r="B292" s="62">
        <v>83</v>
      </c>
      <c r="C292" s="74">
        <v>14</v>
      </c>
      <c r="D292" s="71">
        <v>395347</v>
      </c>
      <c r="E292" s="71">
        <v>6310374</v>
      </c>
      <c r="F292" s="60" t="s">
        <v>417</v>
      </c>
      <c r="G292" s="62"/>
      <c r="H292" s="62" t="s">
        <v>15</v>
      </c>
      <c r="I292" s="62" t="s">
        <v>16</v>
      </c>
      <c r="J292" s="62"/>
      <c r="K292" s="62"/>
      <c r="L292" s="62"/>
      <c r="M292" s="62" t="s">
        <v>652</v>
      </c>
      <c r="N292" s="62"/>
      <c r="O292" s="65">
        <v>13.657001878132679</v>
      </c>
      <c r="P292" s="65">
        <v>3.7230230788486436</v>
      </c>
      <c r="Q292" s="122">
        <v>0.16483505666047396</v>
      </c>
      <c r="R292" s="127"/>
      <c r="S292" s="76">
        <v>0.51242182736212072</v>
      </c>
      <c r="T292" s="76">
        <v>1.6345544038123084E-5</v>
      </c>
      <c r="U292" s="71">
        <v>1800</v>
      </c>
      <c r="V292" s="62"/>
      <c r="W292" s="65" t="str">
        <f>IF(Q292&lt;0.14,LN((0.513163-S292)/(0.2137-Q292)+1)/0.00000000000654/1000000000,"NC")</f>
        <v>NC</v>
      </c>
      <c r="X292" s="65">
        <f>((S292-(Q292*(EXP(0.00000000000654*U292*1000000)-1))) / (0.512638-(0.1967*(EXP(0.00000000000654*U292*1000000)-1)))-1)*10000</f>
        <v>3.1580505254580338</v>
      </c>
      <c r="Y292" s="62"/>
      <c r="Z292" s="62"/>
      <c r="AA292" s="62" t="s">
        <v>1113</v>
      </c>
      <c r="AB292" s="65">
        <v>50.38</v>
      </c>
      <c r="AC292" s="65">
        <v>1.64</v>
      </c>
      <c r="AD292" s="65">
        <v>13.03</v>
      </c>
      <c r="AE292" s="65">
        <v>12.69</v>
      </c>
      <c r="AF292" s="65"/>
      <c r="AG292" s="65">
        <v>0.19</v>
      </c>
      <c r="AH292" s="65">
        <v>6.6</v>
      </c>
      <c r="AI292" s="65">
        <v>10.23</v>
      </c>
      <c r="AJ292" s="65">
        <v>3.59</v>
      </c>
      <c r="AK292" s="65">
        <v>0.33</v>
      </c>
      <c r="AL292" s="65">
        <v>0.14000000000000001</v>
      </c>
      <c r="AM292" s="65">
        <v>1.04</v>
      </c>
      <c r="AN292" s="65"/>
      <c r="AO292" s="65">
        <v>0.7</v>
      </c>
      <c r="AP292" s="65">
        <v>257.07484999999997</v>
      </c>
      <c r="AQ292" s="65">
        <v>101.38172499999999</v>
      </c>
      <c r="AR292" s="65">
        <v>51.040339500000002</v>
      </c>
      <c r="AS292" s="65"/>
      <c r="AT292" s="65">
        <v>325.61838850000004</v>
      </c>
      <c r="AU292" s="65">
        <v>143.59460000000001</v>
      </c>
      <c r="AV292" s="65">
        <v>-5</v>
      </c>
      <c r="AW292" s="65">
        <v>120.70625</v>
      </c>
      <c r="AX292" s="65">
        <v>-0.2</v>
      </c>
      <c r="AY292" s="65">
        <v>-2</v>
      </c>
      <c r="AZ292" s="65">
        <v>0.01</v>
      </c>
      <c r="BA292" s="65">
        <v>3.3325874999999998</v>
      </c>
      <c r="BB292" s="65">
        <v>-0.5</v>
      </c>
      <c r="BC292" s="65">
        <v>40.22530545</v>
      </c>
      <c r="BD292" s="65">
        <v>178.16226349999999</v>
      </c>
      <c r="BE292" s="65">
        <v>-0.1</v>
      </c>
      <c r="BF292" s="65">
        <v>15.820008999999999</v>
      </c>
      <c r="BG292" s="65">
        <v>0.72160349999999995</v>
      </c>
      <c r="BH292" s="65">
        <v>8.4499999999999993</v>
      </c>
      <c r="BI292" s="65">
        <v>2.658026</v>
      </c>
      <c r="BJ292" s="65">
        <v>91.661956000000004</v>
      </c>
      <c r="BK292" s="65">
        <v>19.9014123</v>
      </c>
      <c r="BL292" s="65">
        <v>0.7601175</v>
      </c>
      <c r="BM292" s="65">
        <v>0.25895049999999997</v>
      </c>
      <c r="BN292" s="65">
        <v>7.280475</v>
      </c>
      <c r="BO292" s="65">
        <v>18.759025000000001</v>
      </c>
      <c r="BP292" s="65">
        <v>2.8053685000000002</v>
      </c>
      <c r="BQ292" s="65">
        <v>14.136932</v>
      </c>
      <c r="BR292" s="65">
        <v>3.9497485000000001</v>
      </c>
      <c r="BS292" s="65">
        <v>1.3151714999999999</v>
      </c>
      <c r="BT292" s="65">
        <v>4.3488150000000001</v>
      </c>
      <c r="BU292" s="65">
        <v>0.67666199999999999</v>
      </c>
      <c r="BV292" s="65">
        <v>3.8103379999999998</v>
      </c>
      <c r="BW292" s="65">
        <v>0.74455950000000004</v>
      </c>
      <c r="BX292" s="65">
        <v>2.0463341499999999</v>
      </c>
      <c r="BY292" s="65">
        <v>0.28111750000000002</v>
      </c>
      <c r="BZ292" s="65">
        <v>1.6560649999999999</v>
      </c>
      <c r="CA292" s="65">
        <v>0.220329</v>
      </c>
      <c r="CB292" s="65"/>
      <c r="CC292" s="65">
        <v>-0.2</v>
      </c>
      <c r="CD292" s="65">
        <v>4.155335</v>
      </c>
      <c r="CE292" s="65">
        <v>-0.5</v>
      </c>
      <c r="CF292" s="65">
        <v>-0.5</v>
      </c>
      <c r="CG292" s="65"/>
      <c r="CH292" s="65">
        <v>49.8079435</v>
      </c>
      <c r="CI292" s="65">
        <v>-5</v>
      </c>
      <c r="CJ292" s="65">
        <v>1.6287120000000002</v>
      </c>
      <c r="CK292" s="62"/>
      <c r="CL292" s="62" t="s">
        <v>1102</v>
      </c>
      <c r="CS292" s="60" t="s">
        <v>1102</v>
      </c>
      <c r="CY292" s="62"/>
      <c r="CZ292" s="62"/>
    </row>
    <row r="293" spans="1:104" ht="21.75" customHeight="1" x14ac:dyDescent="0.25">
      <c r="A293" s="75" t="s">
        <v>653</v>
      </c>
      <c r="B293" s="62">
        <v>83</v>
      </c>
      <c r="C293" s="62">
        <v>14</v>
      </c>
      <c r="D293" s="83">
        <v>465067</v>
      </c>
      <c r="E293" s="83">
        <v>6262654</v>
      </c>
      <c r="F293" s="62" t="s">
        <v>420</v>
      </c>
      <c r="G293" s="60" t="s">
        <v>421</v>
      </c>
      <c r="H293" s="60" t="s">
        <v>15</v>
      </c>
      <c r="I293" s="60" t="s">
        <v>16</v>
      </c>
      <c r="M293" s="123" t="s">
        <v>1045</v>
      </c>
      <c r="O293" s="63">
        <v>9.3157202067290399</v>
      </c>
      <c r="P293" s="63">
        <v>2.4117723537888063</v>
      </c>
      <c r="Q293" s="124">
        <v>0.15654135862708907</v>
      </c>
      <c r="S293" s="125">
        <v>0.5122366663888821</v>
      </c>
      <c r="T293" s="76">
        <v>8.8497358848311505E-6</v>
      </c>
      <c r="U293" s="83">
        <v>1905</v>
      </c>
      <c r="V293" s="60" t="s">
        <v>18</v>
      </c>
      <c r="X293" s="65">
        <v>2.0016881607864967</v>
      </c>
      <c r="Y293" s="62" t="s">
        <v>1026</v>
      </c>
      <c r="AA293" s="60" t="s">
        <v>1097</v>
      </c>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Y293" s="62"/>
      <c r="CZ293" s="62"/>
    </row>
    <row r="294" spans="1:104" ht="21.75" customHeight="1" x14ac:dyDescent="0.25">
      <c r="A294" s="82" t="s">
        <v>654</v>
      </c>
      <c r="B294" s="62">
        <v>83</v>
      </c>
      <c r="C294" s="62">
        <v>14</v>
      </c>
      <c r="D294" s="83">
        <v>606810</v>
      </c>
      <c r="E294" s="83">
        <v>6350887</v>
      </c>
      <c r="F294" s="62" t="s">
        <v>420</v>
      </c>
      <c r="G294" s="60" t="s">
        <v>551</v>
      </c>
      <c r="H294" s="60" t="s">
        <v>15</v>
      </c>
      <c r="I294" s="60" t="s">
        <v>10</v>
      </c>
      <c r="J294" s="60" t="s">
        <v>11</v>
      </c>
      <c r="K294" s="60" t="s">
        <v>655</v>
      </c>
      <c r="M294" s="123" t="s">
        <v>1163</v>
      </c>
      <c r="O294" s="63">
        <v>25.303914198880975</v>
      </c>
      <c r="P294" s="63">
        <v>4.8653158732231834</v>
      </c>
      <c r="Q294" s="124">
        <v>0.11626059937135978</v>
      </c>
      <c r="S294" s="125">
        <v>0.51175123058168814</v>
      </c>
      <c r="T294" s="137">
        <v>7.6087113688110699E-6</v>
      </c>
      <c r="U294" s="83">
        <v>1900</v>
      </c>
      <c r="V294" s="128">
        <v>2.1995005165322956</v>
      </c>
      <c r="X294" s="128">
        <v>2.3326444588733786</v>
      </c>
      <c r="Y294" s="62" t="s">
        <v>1026</v>
      </c>
      <c r="Z294" s="60">
        <v>2017</v>
      </c>
      <c r="AA294" s="60" t="s">
        <v>1097</v>
      </c>
      <c r="AB294" s="65">
        <v>77.13</v>
      </c>
      <c r="AC294" s="65">
        <v>0.33500000000000002</v>
      </c>
      <c r="AD294" s="65">
        <v>12.46</v>
      </c>
      <c r="AE294" s="65">
        <v>2.56</v>
      </c>
      <c r="AF294" s="63"/>
      <c r="AG294" s="65">
        <v>4.9000000000000002E-2</v>
      </c>
      <c r="AH294" s="65">
        <v>0.43</v>
      </c>
      <c r="AI294" s="65">
        <v>1.6</v>
      </c>
      <c r="AJ294" s="65">
        <v>3.82</v>
      </c>
      <c r="AK294" s="65">
        <v>2.0099999999999998</v>
      </c>
      <c r="AL294" s="65">
        <v>0.04</v>
      </c>
      <c r="AM294" s="65">
        <v>0.48</v>
      </c>
      <c r="AN294" s="63"/>
      <c r="AO294" s="63"/>
      <c r="AP294" s="65" t="s">
        <v>527</v>
      </c>
      <c r="AQ294" s="65" t="s">
        <v>527</v>
      </c>
      <c r="AR294" s="65">
        <v>2</v>
      </c>
      <c r="AS294" s="65">
        <v>6</v>
      </c>
      <c r="AT294" s="65">
        <v>8</v>
      </c>
      <c r="AU294" s="65" t="s">
        <v>736</v>
      </c>
      <c r="AV294" s="65">
        <v>15</v>
      </c>
      <c r="AW294" s="65">
        <v>60</v>
      </c>
      <c r="AX294" s="65" t="s">
        <v>511</v>
      </c>
      <c r="AY294" s="65" t="s">
        <v>12</v>
      </c>
      <c r="AZ294" s="63"/>
      <c r="BA294" s="65">
        <v>63</v>
      </c>
      <c r="BB294" s="65">
        <v>2.7</v>
      </c>
      <c r="BC294" s="65">
        <v>773</v>
      </c>
      <c r="BD294" s="65">
        <v>244</v>
      </c>
      <c r="BE294" s="65">
        <v>0.4</v>
      </c>
      <c r="BF294" s="65">
        <v>14</v>
      </c>
      <c r="BG294" s="65">
        <v>0.6</v>
      </c>
      <c r="BH294" s="65">
        <v>6</v>
      </c>
      <c r="BI294" s="65">
        <v>4.5</v>
      </c>
      <c r="BJ294" s="65">
        <v>192</v>
      </c>
      <c r="BK294" s="65">
        <v>24</v>
      </c>
      <c r="BL294" s="65">
        <v>9.1</v>
      </c>
      <c r="BM294" s="65">
        <v>2.9</v>
      </c>
      <c r="BN294" s="65">
        <v>27.7</v>
      </c>
      <c r="BO294" s="65">
        <v>56.4</v>
      </c>
      <c r="BP294" s="65">
        <v>6.52</v>
      </c>
      <c r="BQ294" s="65">
        <v>23.8</v>
      </c>
      <c r="BR294" s="65">
        <v>4.9000000000000004</v>
      </c>
      <c r="BS294" s="65">
        <v>0.85</v>
      </c>
      <c r="BT294" s="65">
        <v>4.4000000000000004</v>
      </c>
      <c r="BU294" s="65">
        <v>0.7</v>
      </c>
      <c r="BV294" s="65">
        <v>4.4000000000000004</v>
      </c>
      <c r="BW294" s="65">
        <v>0.9</v>
      </c>
      <c r="BX294" s="65">
        <v>2.8</v>
      </c>
      <c r="BY294" s="65">
        <v>0.43</v>
      </c>
      <c r="BZ294" s="65">
        <v>2.8</v>
      </c>
      <c r="CA294" s="65">
        <v>0.44</v>
      </c>
      <c r="CB294" s="63"/>
      <c r="CC294" s="65" t="s">
        <v>731</v>
      </c>
      <c r="CD294" s="65">
        <v>2</v>
      </c>
      <c r="CE294" s="65" t="s">
        <v>14</v>
      </c>
      <c r="CF294" s="65">
        <v>0.8</v>
      </c>
      <c r="CG294" s="65">
        <v>2</v>
      </c>
      <c r="CH294" s="65">
        <v>1</v>
      </c>
      <c r="CI294" s="65" t="s">
        <v>23</v>
      </c>
      <c r="CJ294" s="65">
        <v>2</v>
      </c>
      <c r="CK294" s="60" t="s">
        <v>19</v>
      </c>
      <c r="CL294" s="60" t="s">
        <v>1097</v>
      </c>
      <c r="CM294" s="60" t="s">
        <v>33</v>
      </c>
      <c r="CN294" s="60">
        <v>2014</v>
      </c>
      <c r="CO294" s="60" t="s">
        <v>33</v>
      </c>
      <c r="CP294" s="60">
        <v>2014</v>
      </c>
      <c r="CQ294" s="77" t="s">
        <v>1243</v>
      </c>
      <c r="CR294" s="60" t="s">
        <v>656</v>
      </c>
      <c r="CS294" s="60" t="s">
        <v>1097</v>
      </c>
      <c r="CY294" s="62"/>
      <c r="CZ294" s="62"/>
    </row>
    <row r="295" spans="1:104" ht="21.75" customHeight="1" x14ac:dyDescent="0.25">
      <c r="A295" s="64" t="s">
        <v>657</v>
      </c>
      <c r="B295" s="60">
        <v>83</v>
      </c>
      <c r="C295" s="62">
        <v>14</v>
      </c>
      <c r="D295" s="83">
        <v>427560</v>
      </c>
      <c r="E295" s="83">
        <v>6085221</v>
      </c>
      <c r="F295" s="60" t="s">
        <v>73</v>
      </c>
      <c r="G295" s="60" t="s">
        <v>1136</v>
      </c>
      <c r="H295" s="60" t="s">
        <v>15</v>
      </c>
      <c r="I295" s="60" t="s">
        <v>10</v>
      </c>
      <c r="L295" s="60" t="s">
        <v>658</v>
      </c>
      <c r="M295" s="60" t="s">
        <v>659</v>
      </c>
      <c r="N295" s="60"/>
      <c r="O295" s="63">
        <v>54.458717116021049</v>
      </c>
      <c r="P295" s="63">
        <v>9.355815454728738</v>
      </c>
      <c r="Q295" s="124">
        <v>0.10387797208134225</v>
      </c>
      <c r="S295" s="125">
        <v>0.51161221121284994</v>
      </c>
      <c r="T295" s="125">
        <v>4.8118955925591601E-6</v>
      </c>
      <c r="U295" s="83">
        <v>1900</v>
      </c>
      <c r="V295" s="63">
        <v>2.1440603955983817</v>
      </c>
      <c r="X295" s="63">
        <v>2.6424791697521322</v>
      </c>
      <c r="Y295" s="60" t="s">
        <v>1026</v>
      </c>
      <c r="Z295" s="66"/>
      <c r="AA295" s="66" t="s">
        <v>1103</v>
      </c>
      <c r="AB295" s="63">
        <v>70.209999999999994</v>
      </c>
      <c r="AC295" s="63">
        <v>0.249</v>
      </c>
      <c r="AD295" s="63">
        <v>11.49</v>
      </c>
      <c r="AE295" s="63">
        <v>5.79</v>
      </c>
      <c r="AF295" s="63"/>
      <c r="AG295" s="63">
        <v>0.14899999999999999</v>
      </c>
      <c r="AH295" s="63">
        <v>0.9</v>
      </c>
      <c r="AI295" s="63">
        <v>1.67</v>
      </c>
      <c r="AJ295" s="63">
        <v>4.12</v>
      </c>
      <c r="AK295" s="63">
        <v>2.38</v>
      </c>
      <c r="AL295" s="63">
        <v>0.03</v>
      </c>
      <c r="AM295" s="63">
        <v>2.6</v>
      </c>
      <c r="AN295" s="63"/>
      <c r="AO295" s="63"/>
      <c r="AP295" s="63" t="s">
        <v>527</v>
      </c>
      <c r="AQ295" s="63" t="s">
        <v>527</v>
      </c>
      <c r="AR295" s="63" t="s">
        <v>13</v>
      </c>
      <c r="AS295" s="63">
        <v>18</v>
      </c>
      <c r="AT295" s="63">
        <v>8</v>
      </c>
      <c r="AU295" s="63" t="s">
        <v>736</v>
      </c>
      <c r="AV295" s="63">
        <v>5</v>
      </c>
      <c r="AW295" s="63">
        <v>90</v>
      </c>
      <c r="AX295" s="63" t="s">
        <v>476</v>
      </c>
      <c r="AY295" s="63">
        <v>35</v>
      </c>
      <c r="AZ295" s="63"/>
      <c r="BA295" s="63">
        <v>34</v>
      </c>
      <c r="BB295" s="63">
        <v>0.5</v>
      </c>
      <c r="BC295" s="63">
        <v>620</v>
      </c>
      <c r="BD295" s="63">
        <v>148</v>
      </c>
      <c r="BE295" s="63">
        <v>0.16</v>
      </c>
      <c r="BF295" s="63">
        <v>16</v>
      </c>
      <c r="BG295" s="63">
        <v>0.53</v>
      </c>
      <c r="BH295" s="63">
        <v>11.2</v>
      </c>
      <c r="BI295" s="63">
        <v>2.9</v>
      </c>
      <c r="BJ295" s="63">
        <v>130</v>
      </c>
      <c r="BK295" s="63">
        <v>28.5</v>
      </c>
      <c r="BL295" s="63">
        <v>7.54</v>
      </c>
      <c r="BM295" s="63">
        <v>2.38</v>
      </c>
      <c r="BN295" s="63">
        <v>57.1</v>
      </c>
      <c r="BO295" s="63">
        <v>119</v>
      </c>
      <c r="BP295" s="63">
        <v>14.5</v>
      </c>
      <c r="BQ295" s="63">
        <v>55.4</v>
      </c>
      <c r="BR295" s="63">
        <v>9.76</v>
      </c>
      <c r="BS295" s="63">
        <v>2.2599999999999998</v>
      </c>
      <c r="BT295" s="63">
        <v>6.7</v>
      </c>
      <c r="BU295" s="63">
        <v>0.92</v>
      </c>
      <c r="BV295" s="63">
        <v>5.37</v>
      </c>
      <c r="BW295" s="63">
        <v>1.1200000000000001</v>
      </c>
      <c r="BX295" s="63">
        <v>3.31</v>
      </c>
      <c r="BY295" s="63">
        <v>0.50800000000000001</v>
      </c>
      <c r="BZ295" s="63">
        <v>3.55</v>
      </c>
      <c r="CA295" s="63">
        <v>0.61299999999999999</v>
      </c>
      <c r="CB295" s="63"/>
      <c r="CC295" s="63" t="s">
        <v>476</v>
      </c>
      <c r="CD295" s="63">
        <v>1</v>
      </c>
      <c r="CE295" s="63">
        <v>0.5</v>
      </c>
      <c r="CF295" s="63" t="s">
        <v>14</v>
      </c>
      <c r="CG295" s="63">
        <v>1</v>
      </c>
      <c r="CH295" s="63">
        <v>2.1</v>
      </c>
      <c r="CI295" s="63" t="s">
        <v>23</v>
      </c>
      <c r="CJ295" s="63">
        <v>1.7</v>
      </c>
      <c r="CL295" s="60" t="s">
        <v>1103</v>
      </c>
      <c r="CM295" s="60" t="s">
        <v>33</v>
      </c>
      <c r="CO295" s="60" t="s">
        <v>33</v>
      </c>
      <c r="CQ295" s="60" t="s">
        <v>1243</v>
      </c>
      <c r="CR295" s="60" t="s">
        <v>574</v>
      </c>
      <c r="CS295" s="60" t="s">
        <v>1103</v>
      </c>
      <c r="CY295" s="62"/>
      <c r="CZ295" s="62"/>
    </row>
    <row r="296" spans="1:104" ht="21.75" customHeight="1" x14ac:dyDescent="0.25">
      <c r="A296" s="61" t="s">
        <v>1329</v>
      </c>
      <c r="B296" s="62">
        <v>83</v>
      </c>
      <c r="C296" s="62">
        <v>14</v>
      </c>
      <c r="D296" s="71">
        <v>443623</v>
      </c>
      <c r="E296" s="71">
        <v>6056130</v>
      </c>
      <c r="F296" s="62" t="s">
        <v>29</v>
      </c>
      <c r="G296" s="62" t="s">
        <v>660</v>
      </c>
      <c r="H296" s="62" t="s">
        <v>15</v>
      </c>
      <c r="I296" s="62" t="s">
        <v>10</v>
      </c>
      <c r="J296" s="62"/>
      <c r="K296" s="62" t="s">
        <v>661</v>
      </c>
      <c r="L296" s="62" t="s">
        <v>662</v>
      </c>
      <c r="M296" s="62" t="s">
        <v>659</v>
      </c>
      <c r="N296" s="62"/>
      <c r="O296" s="72">
        <v>67.713948295976294</v>
      </c>
      <c r="P296" s="72">
        <v>17.164124521355909</v>
      </c>
      <c r="Q296" s="122">
        <v>0.15326844154253455</v>
      </c>
      <c r="S296" s="76">
        <v>0.5122242712295495</v>
      </c>
      <c r="T296" s="76">
        <v>1.0401353276488676E-5</v>
      </c>
      <c r="U296" s="71">
        <v>1900</v>
      </c>
      <c r="V296" s="65" t="str">
        <f>IF(Q296&gt;0.14,"NC",LN((0.513163-S296)/(0.2137-Q296)+1)*(1/0.00000000000654)/1000000000)</f>
        <v>NC</v>
      </c>
      <c r="X296" s="65">
        <v>2.5347741479553321</v>
      </c>
      <c r="Y296" s="60" t="s">
        <v>1026</v>
      </c>
      <c r="Z296" s="76"/>
      <c r="AA296" s="60" t="s">
        <v>1104</v>
      </c>
      <c r="AB296" s="65">
        <v>76.25</v>
      </c>
      <c r="AC296" s="65">
        <v>8.7999999999999995E-2</v>
      </c>
      <c r="AD296" s="65">
        <v>11.79</v>
      </c>
      <c r="AE296" s="65">
        <v>1.65</v>
      </c>
      <c r="AF296" s="65"/>
      <c r="AG296" s="65">
        <v>2.3E-2</v>
      </c>
      <c r="AH296" s="65">
        <v>2.65</v>
      </c>
      <c r="AI296" s="65">
        <v>0.16</v>
      </c>
      <c r="AJ296" s="65">
        <v>0.17</v>
      </c>
      <c r="AK296" s="65">
        <v>4.01</v>
      </c>
      <c r="AL296" s="65" t="s">
        <v>526</v>
      </c>
      <c r="AM296" s="65">
        <v>2.11</v>
      </c>
      <c r="AN296" s="65"/>
      <c r="AO296" s="65"/>
      <c r="AP296" s="65" t="s">
        <v>527</v>
      </c>
      <c r="AQ296" s="65" t="s">
        <v>527</v>
      </c>
      <c r="AR296" s="65" t="s">
        <v>13</v>
      </c>
      <c r="AS296" s="65">
        <v>1</v>
      </c>
      <c r="AT296" s="65" t="s">
        <v>23</v>
      </c>
      <c r="AU296" s="65" t="s">
        <v>736</v>
      </c>
      <c r="AV296" s="65">
        <v>6</v>
      </c>
      <c r="AW296" s="65">
        <v>40</v>
      </c>
      <c r="AX296" s="65" t="s">
        <v>511</v>
      </c>
      <c r="AY296" s="65">
        <v>3</v>
      </c>
      <c r="AZ296" s="65"/>
      <c r="BA296" s="65">
        <v>48</v>
      </c>
      <c r="BB296" s="65" t="s">
        <v>14</v>
      </c>
      <c r="BC296" s="65">
        <v>775</v>
      </c>
      <c r="BD296" s="65">
        <v>14</v>
      </c>
      <c r="BE296" s="65" t="s">
        <v>476</v>
      </c>
      <c r="BF296" s="65">
        <v>23</v>
      </c>
      <c r="BG296" s="65">
        <v>1.5</v>
      </c>
      <c r="BH296" s="65">
        <v>19</v>
      </c>
      <c r="BI296" s="65">
        <v>6.7</v>
      </c>
      <c r="BJ296" s="65">
        <v>194</v>
      </c>
      <c r="BK296" s="65">
        <v>133</v>
      </c>
      <c r="BL296" s="65">
        <v>7.1</v>
      </c>
      <c r="BM296" s="65">
        <v>3.4</v>
      </c>
      <c r="BN296" s="65">
        <v>53.5</v>
      </c>
      <c r="BO296" s="65">
        <v>127</v>
      </c>
      <c r="BP296" s="65">
        <v>16.600000000000001</v>
      </c>
      <c r="BQ296" s="65">
        <v>65</v>
      </c>
      <c r="BR296" s="65">
        <v>16.899999999999999</v>
      </c>
      <c r="BS296" s="65">
        <v>1.88</v>
      </c>
      <c r="BT296" s="65">
        <v>20</v>
      </c>
      <c r="BU296" s="65">
        <v>3.7</v>
      </c>
      <c r="BV296" s="65">
        <v>25.7</v>
      </c>
      <c r="BW296" s="65">
        <v>5.7</v>
      </c>
      <c r="BX296" s="65">
        <v>17.2</v>
      </c>
      <c r="BY296" s="65">
        <v>2.74</v>
      </c>
      <c r="BZ296" s="65">
        <v>18</v>
      </c>
      <c r="CA296" s="65">
        <v>3</v>
      </c>
      <c r="CB296" s="65"/>
      <c r="CC296" s="65" t="s">
        <v>731</v>
      </c>
      <c r="CD296" s="65">
        <v>5</v>
      </c>
      <c r="CE296" s="65" t="s">
        <v>14</v>
      </c>
      <c r="CF296" s="65">
        <v>0.6</v>
      </c>
      <c r="CG296" s="65">
        <v>2</v>
      </c>
      <c r="CH296" s="65">
        <v>1</v>
      </c>
      <c r="CI296" s="65" t="s">
        <v>23</v>
      </c>
      <c r="CJ296" s="65">
        <v>1</v>
      </c>
      <c r="CK296" s="62" t="s">
        <v>19</v>
      </c>
      <c r="CL296" s="62" t="s">
        <v>1332</v>
      </c>
      <c r="CM296" s="60" t="s">
        <v>33</v>
      </c>
      <c r="CO296" s="60" t="s">
        <v>33</v>
      </c>
      <c r="CQ296" s="62" t="s">
        <v>1324</v>
      </c>
      <c r="CR296" s="62" t="s">
        <v>1323</v>
      </c>
      <c r="CS296" s="60" t="s">
        <v>1333</v>
      </c>
      <c r="CY296" s="62"/>
      <c r="CZ296" s="62"/>
    </row>
    <row r="297" spans="1:104" ht="21.75" customHeight="1" x14ac:dyDescent="0.25">
      <c r="A297" s="61" t="s">
        <v>663</v>
      </c>
      <c r="B297" s="62">
        <v>83</v>
      </c>
      <c r="C297" s="62">
        <v>14</v>
      </c>
      <c r="D297" s="71">
        <v>432441</v>
      </c>
      <c r="E297" s="71">
        <v>6038051</v>
      </c>
      <c r="F297" s="62" t="s">
        <v>29</v>
      </c>
      <c r="G297" s="62" t="s">
        <v>471</v>
      </c>
      <c r="H297" s="62" t="s">
        <v>15</v>
      </c>
      <c r="I297" s="62" t="s">
        <v>16</v>
      </c>
      <c r="J297" s="62"/>
      <c r="K297" s="62"/>
      <c r="L297" s="62" t="s">
        <v>471</v>
      </c>
      <c r="M297" s="62" t="s">
        <v>1161</v>
      </c>
      <c r="N297" s="62"/>
      <c r="O297" s="65">
        <v>1.2001268811521635</v>
      </c>
      <c r="P297" s="65">
        <v>3.9366333186811904</v>
      </c>
      <c r="Q297" s="122">
        <v>0.18433653595421087</v>
      </c>
      <c r="S297" s="76">
        <v>0.51259118027648687</v>
      </c>
      <c r="T297" s="76">
        <v>7.9321134943926742E-6</v>
      </c>
      <c r="U297" s="71">
        <v>1900</v>
      </c>
      <c r="V297" s="65" t="str">
        <f>IF(Q297&gt;0.14,"NC",LN((0.513163-S297)/(0.2137-Q297)+1)*(1/0.00000000000654)/1000000000)</f>
        <v>NC</v>
      </c>
      <c r="X297" s="65">
        <f>((S297-Q297*(EXP(0.00000000000654*U297*1000000)-1))/(0.512638-0.1967*(EXP(0.00000000000654*U297*1000000)-1))-1)*10000</f>
        <v>2.1123416175683474</v>
      </c>
      <c r="Y297" s="60" t="s">
        <v>1026</v>
      </c>
      <c r="Z297" s="62"/>
      <c r="AA297" s="66" t="s">
        <v>1115</v>
      </c>
      <c r="AB297" s="63">
        <v>52.64</v>
      </c>
      <c r="AC297" s="63">
        <v>0.53800000000000003</v>
      </c>
      <c r="AD297" s="63">
        <v>16.89</v>
      </c>
      <c r="AE297" s="63">
        <v>11.91</v>
      </c>
      <c r="AF297" s="63"/>
      <c r="AG297" s="63">
        <v>0.216</v>
      </c>
      <c r="AH297" s="63">
        <v>4.8</v>
      </c>
      <c r="AI297" s="63">
        <v>7.49</v>
      </c>
      <c r="AJ297" s="63">
        <v>2.2599999999999998</v>
      </c>
      <c r="AK297" s="63">
        <v>1.4</v>
      </c>
      <c r="AL297" s="63">
        <v>0.08</v>
      </c>
      <c r="AM297" s="63">
        <v>1.26</v>
      </c>
      <c r="AN297" s="63"/>
      <c r="AO297" s="63"/>
      <c r="AP297" s="63" t="s">
        <v>527</v>
      </c>
      <c r="AQ297" s="63" t="s">
        <v>527</v>
      </c>
      <c r="AR297" s="63">
        <v>32</v>
      </c>
      <c r="AS297" s="63">
        <v>38</v>
      </c>
      <c r="AT297" s="63">
        <v>286</v>
      </c>
      <c r="AU297" s="63">
        <v>110</v>
      </c>
      <c r="AV297" s="63" t="s">
        <v>23</v>
      </c>
      <c r="AW297" s="63">
        <v>110</v>
      </c>
      <c r="AX297" s="63" t="s">
        <v>476</v>
      </c>
      <c r="AY297" s="63" t="s">
        <v>12</v>
      </c>
      <c r="AZ297" s="63"/>
      <c r="BA297" s="63">
        <v>27</v>
      </c>
      <c r="BB297" s="63">
        <v>0.5</v>
      </c>
      <c r="BC297" s="63">
        <v>498</v>
      </c>
      <c r="BD297" s="63">
        <v>348</v>
      </c>
      <c r="BE297" s="63">
        <v>0.14000000000000001</v>
      </c>
      <c r="BF297" s="63">
        <v>16</v>
      </c>
      <c r="BG297" s="63">
        <v>0.02</v>
      </c>
      <c r="BH297" s="63">
        <v>0.9</v>
      </c>
      <c r="BI297" s="63">
        <v>0.6</v>
      </c>
      <c r="BJ297" s="63">
        <v>24</v>
      </c>
      <c r="BK297" s="63">
        <v>10.4</v>
      </c>
      <c r="BL297" s="63">
        <v>0.45</v>
      </c>
      <c r="BM297" s="63">
        <v>0.22</v>
      </c>
      <c r="BN297" s="63">
        <v>2.14</v>
      </c>
      <c r="BO297" s="63">
        <v>5.45</v>
      </c>
      <c r="BP297" s="63">
        <v>0.79</v>
      </c>
      <c r="BQ297" s="63">
        <v>3.98</v>
      </c>
      <c r="BR297" s="63">
        <v>1.25</v>
      </c>
      <c r="BS297" s="63">
        <v>0.52800000000000002</v>
      </c>
      <c r="BT297" s="63">
        <v>1.45</v>
      </c>
      <c r="BU297" s="63">
        <v>0.27</v>
      </c>
      <c r="BV297" s="63">
        <v>1.79</v>
      </c>
      <c r="BW297" s="63">
        <v>0.38</v>
      </c>
      <c r="BX297" s="63">
        <v>1.17</v>
      </c>
      <c r="BY297" s="63">
        <v>0.184</v>
      </c>
      <c r="BZ297" s="63">
        <v>1.25</v>
      </c>
      <c r="CA297" s="63">
        <v>0.19600000000000001</v>
      </c>
      <c r="CB297" s="63"/>
      <c r="CC297" s="63" t="s">
        <v>476</v>
      </c>
      <c r="CD297" s="63" t="s">
        <v>13</v>
      </c>
      <c r="CE297" s="63">
        <v>1.6</v>
      </c>
      <c r="CF297" s="63" t="s">
        <v>14</v>
      </c>
      <c r="CG297" s="63" t="s">
        <v>13</v>
      </c>
      <c r="CH297" s="63">
        <v>0.6</v>
      </c>
      <c r="CI297" s="63">
        <v>5</v>
      </c>
      <c r="CJ297" s="63">
        <v>2</v>
      </c>
      <c r="CL297" s="60" t="s">
        <v>1095</v>
      </c>
      <c r="CM297" s="60" t="s">
        <v>33</v>
      </c>
      <c r="CO297" s="60" t="s">
        <v>33</v>
      </c>
      <c r="CQ297" s="60" t="s">
        <v>1243</v>
      </c>
      <c r="CR297" s="60" t="s">
        <v>34</v>
      </c>
      <c r="CS297" s="60" t="s">
        <v>1095</v>
      </c>
    </row>
    <row r="298" spans="1:104" ht="21.75" customHeight="1" x14ac:dyDescent="0.25">
      <c r="A298" s="64" t="s">
        <v>664</v>
      </c>
      <c r="B298" s="60">
        <v>83</v>
      </c>
      <c r="C298" s="62">
        <v>14</v>
      </c>
      <c r="D298" s="83">
        <v>397525</v>
      </c>
      <c r="E298" s="83">
        <v>6068568</v>
      </c>
      <c r="F298" s="60" t="s">
        <v>200</v>
      </c>
      <c r="H298" s="60" t="s">
        <v>15</v>
      </c>
      <c r="I298" s="60" t="s">
        <v>16</v>
      </c>
      <c r="L298" s="60" t="s">
        <v>665</v>
      </c>
      <c r="M298" s="62" t="s">
        <v>1162</v>
      </c>
      <c r="N298" s="60"/>
      <c r="O298" s="63">
        <v>4.6203434630636844</v>
      </c>
      <c r="P298" s="63">
        <v>1.2633587466222682</v>
      </c>
      <c r="Q298" s="124">
        <v>0.16533380203807801</v>
      </c>
      <c r="S298" s="125">
        <v>0.51240442319396795</v>
      </c>
      <c r="T298" s="125">
        <v>8.3836848782722867E-6</v>
      </c>
      <c r="U298" s="83">
        <v>1890</v>
      </c>
      <c r="V298" s="63" t="str">
        <f>IF(Q298&gt;0.14,"NC",LN((0.513163-S298)/(0.2137-Q298)+1)*(1/0.00000000000654)/1000000000)</f>
        <v>NC</v>
      </c>
      <c r="X298" s="63">
        <f>((S298-Q298*(EXP(0.00000000000654*U298*1000000)-1))/(0.512638-0.1967*(EXP(0.00000000000654*U298*1000000)-1))-1)*10000</f>
        <v>3.0681466074899966</v>
      </c>
      <c r="Y298" s="60" t="s">
        <v>1026</v>
      </c>
      <c r="Z298" s="66"/>
      <c r="AA298" s="66" t="s">
        <v>1115</v>
      </c>
      <c r="AB298" s="63">
        <v>54.98</v>
      </c>
      <c r="AC298" s="63">
        <v>0.60399999999999998</v>
      </c>
      <c r="AD298" s="63">
        <v>13.69</v>
      </c>
      <c r="AE298" s="63">
        <v>15.78</v>
      </c>
      <c r="AF298" s="63"/>
      <c r="AG298" s="63">
        <v>0.22500000000000001</v>
      </c>
      <c r="AH298" s="63">
        <v>4.1900000000000004</v>
      </c>
      <c r="AI298" s="63">
        <v>5.41</v>
      </c>
      <c r="AJ298" s="63">
        <v>2.0299999999999998</v>
      </c>
      <c r="AK298" s="63">
        <v>0.92</v>
      </c>
      <c r="AL298" s="63">
        <v>0.06</v>
      </c>
      <c r="AM298" s="63">
        <v>2.25</v>
      </c>
      <c r="AN298" s="63"/>
      <c r="AO298" s="63"/>
      <c r="AP298" s="63" t="s">
        <v>527</v>
      </c>
      <c r="AQ298" s="63" t="s">
        <v>527</v>
      </c>
      <c r="AR298" s="63">
        <v>43</v>
      </c>
      <c r="AS298" s="63">
        <v>49</v>
      </c>
      <c r="AT298" s="63">
        <v>299</v>
      </c>
      <c r="AU298" s="63">
        <v>240</v>
      </c>
      <c r="AV298" s="63" t="s">
        <v>23</v>
      </c>
      <c r="AW298" s="63">
        <v>130</v>
      </c>
      <c r="AX298" s="63" t="s">
        <v>476</v>
      </c>
      <c r="AY298" s="63" t="s">
        <v>12</v>
      </c>
      <c r="AZ298" s="63"/>
      <c r="BA298" s="63">
        <v>18</v>
      </c>
      <c r="BB298" s="63">
        <v>0.3</v>
      </c>
      <c r="BC298" s="63">
        <v>542</v>
      </c>
      <c r="BD298" s="63">
        <v>105</v>
      </c>
      <c r="BE298" s="63">
        <v>0.23</v>
      </c>
      <c r="BF298" s="63">
        <v>15</v>
      </c>
      <c r="BG298" s="63">
        <v>0.08</v>
      </c>
      <c r="BH298" s="63">
        <v>1.5</v>
      </c>
      <c r="BI298" s="63">
        <v>0.9</v>
      </c>
      <c r="BJ298" s="63">
        <v>33</v>
      </c>
      <c r="BK298" s="63">
        <v>11.6</v>
      </c>
      <c r="BL298" s="63">
        <v>0.52</v>
      </c>
      <c r="BM298" s="63">
        <v>0.25</v>
      </c>
      <c r="BN298" s="63">
        <v>2.84</v>
      </c>
      <c r="BO298" s="63">
        <v>7.65</v>
      </c>
      <c r="BP298" s="63">
        <v>1.02</v>
      </c>
      <c r="BQ298" s="63">
        <v>4.7</v>
      </c>
      <c r="BR298" s="63">
        <v>1.37</v>
      </c>
      <c r="BS298" s="63">
        <v>0.46100000000000002</v>
      </c>
      <c r="BT298" s="63">
        <v>1.51</v>
      </c>
      <c r="BU298" s="63">
        <v>0.28999999999999998</v>
      </c>
      <c r="BV298" s="63">
        <v>1.92</v>
      </c>
      <c r="BW298" s="63">
        <v>0.42</v>
      </c>
      <c r="BX298" s="63">
        <v>1.34</v>
      </c>
      <c r="BY298" s="63">
        <v>0.222</v>
      </c>
      <c r="BZ298" s="63">
        <v>1.51</v>
      </c>
      <c r="CA298" s="63">
        <v>0.24099999999999999</v>
      </c>
      <c r="CB298" s="63"/>
      <c r="CC298" s="63" t="s">
        <v>476</v>
      </c>
      <c r="CD298" s="63" t="s">
        <v>13</v>
      </c>
      <c r="CE298" s="63">
        <v>0.2</v>
      </c>
      <c r="CF298" s="63" t="s">
        <v>14</v>
      </c>
      <c r="CG298" s="63" t="s">
        <v>13</v>
      </c>
      <c r="CH298" s="63">
        <v>0.9</v>
      </c>
      <c r="CI298" s="63" t="s">
        <v>23</v>
      </c>
      <c r="CJ298" s="63">
        <v>1.5</v>
      </c>
      <c r="CL298" s="60" t="s">
        <v>1095</v>
      </c>
      <c r="CM298" s="60" t="s">
        <v>33</v>
      </c>
      <c r="CO298" s="60" t="s">
        <v>33</v>
      </c>
      <c r="CQ298" s="60" t="s">
        <v>1243</v>
      </c>
      <c r="CR298" s="60" t="s">
        <v>34</v>
      </c>
      <c r="CS298" s="60" t="s">
        <v>1095</v>
      </c>
    </row>
    <row r="299" spans="1:104" ht="21.75" customHeight="1" x14ac:dyDescent="0.25">
      <c r="A299" s="61" t="s">
        <v>666</v>
      </c>
      <c r="B299" s="62">
        <v>83</v>
      </c>
      <c r="C299" s="74">
        <v>14</v>
      </c>
      <c r="D299" s="71">
        <v>357675</v>
      </c>
      <c r="E299" s="71">
        <v>6287567</v>
      </c>
      <c r="F299" s="60" t="s">
        <v>417</v>
      </c>
      <c r="G299" s="62"/>
      <c r="H299" s="62" t="s">
        <v>15</v>
      </c>
      <c r="I299" s="62" t="s">
        <v>16</v>
      </c>
      <c r="J299" s="62"/>
      <c r="K299" s="62"/>
      <c r="L299" s="62"/>
      <c r="M299" s="62" t="s">
        <v>667</v>
      </c>
      <c r="N299" s="62"/>
      <c r="O299" s="65">
        <v>8.1253750675861305</v>
      </c>
      <c r="P299" s="65">
        <v>2.1325507579742866</v>
      </c>
      <c r="Q299" s="122">
        <v>0.15869570833599847</v>
      </c>
      <c r="R299" s="127"/>
      <c r="S299" s="76">
        <v>0.51234250548960569</v>
      </c>
      <c r="T299" s="76">
        <v>6.5200503906477044E-6</v>
      </c>
      <c r="U299" s="71">
        <v>1800</v>
      </c>
      <c r="V299" s="62"/>
      <c r="W299" s="65" t="str">
        <f>IF(Q299&lt;0.14,LN((0.513163-S299)/(0.2137-Q299)+1)/0.00000000000654/1000000000,"NC")</f>
        <v>NC</v>
      </c>
      <c r="X299" s="65">
        <f>((S299-(Q299*(EXP(0.00000000000654*U299*1000000)-1))) / (0.512638-(0.1967*(EXP(0.00000000000654*U299*1000000)-1)))-1)*10000</f>
        <v>3.0282782204071879</v>
      </c>
      <c r="Y299" s="62"/>
      <c r="Z299" s="62"/>
      <c r="AA299" s="62" t="s">
        <v>1113</v>
      </c>
      <c r="AB299" s="65">
        <v>50.56</v>
      </c>
      <c r="AC299" s="65">
        <v>0.74</v>
      </c>
      <c r="AD299" s="65">
        <v>14.79</v>
      </c>
      <c r="AE299" s="65">
        <v>10.39</v>
      </c>
      <c r="AF299" s="65"/>
      <c r="AG299" s="65">
        <v>0.17</v>
      </c>
      <c r="AH299" s="65">
        <v>8.82</v>
      </c>
      <c r="AI299" s="65">
        <v>8.67</v>
      </c>
      <c r="AJ299" s="65">
        <v>2.92</v>
      </c>
      <c r="AK299" s="65">
        <v>1.37</v>
      </c>
      <c r="AL299" s="65">
        <v>0.19</v>
      </c>
      <c r="AM299" s="65">
        <v>1.27</v>
      </c>
      <c r="AN299" s="65"/>
      <c r="AO299" s="65">
        <v>7.0000000000000007E-2</v>
      </c>
      <c r="AP299" s="65">
        <v>463.62830000000002</v>
      </c>
      <c r="AQ299" s="65">
        <v>132.74260000000001</v>
      </c>
      <c r="AR299" s="65">
        <v>57.823228</v>
      </c>
      <c r="AS299" s="65"/>
      <c r="AT299" s="65">
        <v>285.68337584999995</v>
      </c>
      <c r="AU299" s="65">
        <v>107.372</v>
      </c>
      <c r="AV299" s="65">
        <v>-5</v>
      </c>
      <c r="AW299" s="65">
        <v>88.07302</v>
      </c>
      <c r="AX299" s="65">
        <v>-0.2</v>
      </c>
      <c r="AY299" s="65">
        <v>-2</v>
      </c>
      <c r="AZ299" s="65">
        <v>-0.01</v>
      </c>
      <c r="BA299" s="65">
        <v>28.315365</v>
      </c>
      <c r="BB299" s="65">
        <v>-0.5</v>
      </c>
      <c r="BC299" s="65">
        <v>757.40544110000008</v>
      </c>
      <c r="BD299" s="65">
        <v>496.15453349999996</v>
      </c>
      <c r="BE299" s="65">
        <v>0.13766600000000001</v>
      </c>
      <c r="BF299" s="65">
        <v>15.116407000000001</v>
      </c>
      <c r="BG299" s="65">
        <v>0.72228300000000001</v>
      </c>
      <c r="BH299" s="65">
        <v>2.566014</v>
      </c>
      <c r="BI299" s="65">
        <v>0.99717</v>
      </c>
      <c r="BJ299" s="65">
        <v>33.384546999999998</v>
      </c>
      <c r="BK299" s="65">
        <v>17.314629999999998</v>
      </c>
      <c r="BL299" s="65">
        <v>0.63576999999999995</v>
      </c>
      <c r="BM299" s="65">
        <v>0.432695</v>
      </c>
      <c r="BN299" s="65">
        <v>5.5037640000000003</v>
      </c>
      <c r="BO299" s="65">
        <v>12.857044999999999</v>
      </c>
      <c r="BP299" s="65">
        <v>1.7934730000000001</v>
      </c>
      <c r="BQ299" s="65">
        <v>8.8812929999999994</v>
      </c>
      <c r="BR299" s="65">
        <v>2.4172820000000002</v>
      </c>
      <c r="BS299" s="65">
        <v>0.828295</v>
      </c>
      <c r="BT299" s="65">
        <v>2.601807</v>
      </c>
      <c r="BU299" s="65">
        <v>0.44174200000000002</v>
      </c>
      <c r="BV299" s="65">
        <v>2.7630279999999998</v>
      </c>
      <c r="BW299" s="65">
        <v>0.56355999999999995</v>
      </c>
      <c r="BX299" s="65">
        <v>1.6997329999999999</v>
      </c>
      <c r="BY299" s="65">
        <v>0.26416260000000003</v>
      </c>
      <c r="BZ299" s="65">
        <v>1.6682539999999999</v>
      </c>
      <c r="CA299" s="65">
        <v>0.25045000000000001</v>
      </c>
      <c r="CB299" s="65"/>
      <c r="CC299" s="65">
        <v>-0.2</v>
      </c>
      <c r="CD299" s="65">
        <v>-1</v>
      </c>
      <c r="CE299" s="65">
        <v>-0.5</v>
      </c>
      <c r="CF299" s="65">
        <v>-0.5</v>
      </c>
      <c r="CG299" s="65"/>
      <c r="CH299" s="65">
        <v>136.131666</v>
      </c>
      <c r="CI299" s="65">
        <v>-5</v>
      </c>
      <c r="CJ299" s="65">
        <v>1.5915299999999999</v>
      </c>
      <c r="CK299" s="62"/>
      <c r="CL299" s="62" t="s">
        <v>1102</v>
      </c>
      <c r="CS299" s="60" t="s">
        <v>1102</v>
      </c>
    </row>
    <row r="300" spans="1:104" ht="21.75" customHeight="1" x14ac:dyDescent="0.25">
      <c r="A300" s="61" t="s">
        <v>668</v>
      </c>
      <c r="B300" s="62">
        <v>83</v>
      </c>
      <c r="C300" s="74">
        <v>14</v>
      </c>
      <c r="D300" s="71">
        <v>331365</v>
      </c>
      <c r="E300" s="71">
        <v>6276452</v>
      </c>
      <c r="F300" s="60" t="s">
        <v>417</v>
      </c>
      <c r="G300" s="62"/>
      <c r="H300" s="62" t="s">
        <v>15</v>
      </c>
      <c r="I300" s="62" t="s">
        <v>16</v>
      </c>
      <c r="J300" s="62"/>
      <c r="K300" s="62"/>
      <c r="L300" s="62"/>
      <c r="M300" s="62" t="s">
        <v>669</v>
      </c>
      <c r="N300" s="62"/>
      <c r="O300" s="65">
        <v>10.879178754999536</v>
      </c>
      <c r="P300" s="65">
        <v>3.6570616578324606</v>
      </c>
      <c r="Q300" s="122">
        <v>0.20325694435393415</v>
      </c>
      <c r="R300" s="127"/>
      <c r="S300" s="76">
        <v>0.51289266347828866</v>
      </c>
      <c r="T300" s="76">
        <v>5.7410229707861811E-6</v>
      </c>
      <c r="U300" s="71">
        <v>1800</v>
      </c>
      <c r="V300" s="62"/>
      <c r="W300" s="65" t="str">
        <f>IF(Q300&lt;0.14,LN((0.513163-S300)/(0.2137-Q300)+1)/0.00000000000654/1000000000,"NC")</f>
        <v>NC</v>
      </c>
      <c r="X300" s="65">
        <f>((S300-(Q300*(EXP(0.00000000000654*U300*1000000)-1))) / (0.512638-(0.1967*(EXP(0.00000000000654*U300*1000000)-1)))-1)*10000</f>
        <v>3.4688608731192616</v>
      </c>
      <c r="Y300" s="62"/>
      <c r="Z300" s="62"/>
      <c r="AA300" s="62" t="s">
        <v>1113</v>
      </c>
      <c r="AB300" s="65">
        <v>49.66</v>
      </c>
      <c r="AC300" s="65">
        <v>1.66</v>
      </c>
      <c r="AD300" s="65">
        <v>14.45</v>
      </c>
      <c r="AE300" s="65">
        <v>15.27</v>
      </c>
      <c r="AF300" s="65"/>
      <c r="AG300" s="65">
        <v>0.19</v>
      </c>
      <c r="AH300" s="65">
        <v>5.71</v>
      </c>
      <c r="AI300" s="65">
        <v>9.65</v>
      </c>
      <c r="AJ300" s="65">
        <v>2.42</v>
      </c>
      <c r="AK300" s="65">
        <v>0.2</v>
      </c>
      <c r="AL300" s="65">
        <v>0.13</v>
      </c>
      <c r="AM300" s="65">
        <v>0.67</v>
      </c>
      <c r="AN300" s="65"/>
      <c r="AO300" s="65">
        <v>7.0000000000000007E-2</v>
      </c>
      <c r="AP300" s="65">
        <v>-20</v>
      </c>
      <c r="AQ300" s="65">
        <v>32.026299999999999</v>
      </c>
      <c r="AR300" s="65">
        <v>78.575757999999993</v>
      </c>
      <c r="AS300" s="65"/>
      <c r="AT300" s="65">
        <v>522.26436675000002</v>
      </c>
      <c r="AU300" s="65">
        <v>243.87899999999999</v>
      </c>
      <c r="AV300" s="65">
        <v>-5</v>
      </c>
      <c r="AW300" s="65">
        <v>132.9838</v>
      </c>
      <c r="AX300" s="65">
        <v>-0.2</v>
      </c>
      <c r="AY300" s="65">
        <v>-2</v>
      </c>
      <c r="AZ300" s="65">
        <v>0.04</v>
      </c>
      <c r="BA300" s="65">
        <v>-2</v>
      </c>
      <c r="BB300" s="65">
        <v>-0.5</v>
      </c>
      <c r="BC300" s="65">
        <v>56.078242000000003</v>
      </c>
      <c r="BD300" s="65">
        <v>172.34716900000001</v>
      </c>
      <c r="BE300" s="65">
        <v>-0.1</v>
      </c>
      <c r="BF300" s="65">
        <v>23.883925999999999</v>
      </c>
      <c r="BG300" s="65">
        <v>1.0438099999999999</v>
      </c>
      <c r="BH300" s="65">
        <v>5.9275380000000002</v>
      </c>
      <c r="BI300" s="65">
        <v>2.8062260000000001</v>
      </c>
      <c r="BJ300" s="65">
        <v>85.220758400000008</v>
      </c>
      <c r="BK300" s="65">
        <v>38.619114000000003</v>
      </c>
      <c r="BL300" s="65">
        <v>0.39368900000000001</v>
      </c>
      <c r="BM300" s="65">
        <v>0.29605599999999999</v>
      </c>
      <c r="BN300" s="65">
        <v>4.5461790000000004</v>
      </c>
      <c r="BO300" s="65">
        <v>16.931070999999999</v>
      </c>
      <c r="BP300" s="65">
        <v>2.260135</v>
      </c>
      <c r="BQ300" s="65">
        <v>11.743069</v>
      </c>
      <c r="BR300" s="65">
        <v>4.129149</v>
      </c>
      <c r="BS300" s="65">
        <v>1.4702489999999999</v>
      </c>
      <c r="BT300" s="65">
        <v>5.1713844</v>
      </c>
      <c r="BU300" s="65">
        <v>1.0735110000000001</v>
      </c>
      <c r="BV300" s="65">
        <v>6.5646649999999998</v>
      </c>
      <c r="BW300" s="65">
        <v>1.366841</v>
      </c>
      <c r="BX300" s="65">
        <v>4.1383429500000002</v>
      </c>
      <c r="BY300" s="65">
        <v>0.63764189999999998</v>
      </c>
      <c r="BZ300" s="65">
        <v>4.2138109999999998</v>
      </c>
      <c r="CA300" s="65">
        <v>0.61315399999999998</v>
      </c>
      <c r="CB300" s="65"/>
      <c r="CC300" s="65">
        <v>-0.2</v>
      </c>
      <c r="CD300" s="65">
        <v>1.2381</v>
      </c>
      <c r="CE300" s="65">
        <v>-0.5</v>
      </c>
      <c r="CF300" s="65">
        <v>-0.5</v>
      </c>
      <c r="CG300" s="65"/>
      <c r="CH300" s="65">
        <v>152.95893599999999</v>
      </c>
      <c r="CI300" s="65">
        <v>-5</v>
      </c>
      <c r="CJ300" s="65">
        <v>1.7383</v>
      </c>
      <c r="CK300" s="62"/>
      <c r="CL300" s="62" t="s">
        <v>1102</v>
      </c>
      <c r="CS300" s="60" t="s">
        <v>1102</v>
      </c>
    </row>
    <row r="301" spans="1:104" ht="21.75" customHeight="1" x14ac:dyDescent="0.25">
      <c r="A301" s="61" t="s">
        <v>670</v>
      </c>
      <c r="B301" s="62">
        <v>83</v>
      </c>
      <c r="C301" s="74">
        <v>14</v>
      </c>
      <c r="D301" s="71">
        <v>383364</v>
      </c>
      <c r="E301" s="71">
        <v>6303627</v>
      </c>
      <c r="F301" s="60" t="s">
        <v>417</v>
      </c>
      <c r="G301" s="62"/>
      <c r="H301" s="62" t="s">
        <v>15</v>
      </c>
      <c r="I301" s="62" t="s">
        <v>16</v>
      </c>
      <c r="J301" s="62"/>
      <c r="K301" s="62"/>
      <c r="L301" s="62"/>
      <c r="M301" s="62" t="s">
        <v>671</v>
      </c>
      <c r="N301" s="62"/>
      <c r="O301" s="65">
        <v>11.323406520350241</v>
      </c>
      <c r="P301" s="65">
        <v>2.999254251130862</v>
      </c>
      <c r="Q301" s="122">
        <v>0.16015680869006507</v>
      </c>
      <c r="R301" s="127"/>
      <c r="S301" s="76">
        <v>0.5123666806304884</v>
      </c>
      <c r="T301" s="76">
        <v>6.3656522976029798E-6</v>
      </c>
      <c r="U301" s="71">
        <v>1800</v>
      </c>
      <c r="V301" s="62"/>
      <c r="W301" s="65" t="str">
        <f>IF(Q301&lt;0.14,LN((0.513163-S301)/(0.2137-Q301)+1)/0.00000000000654/1000000000,"NC")</f>
        <v>NC</v>
      </c>
      <c r="X301" s="65">
        <f>((S301-(Q301*(EXP(0.00000000000654*U301*1000000)-1))) / (0.512638-(0.1967*(EXP(0.00000000000654*U301*1000000)-1)))-1)*10000</f>
        <v>3.162969801724369</v>
      </c>
      <c r="Y301" s="62"/>
      <c r="Z301" s="62"/>
      <c r="AA301" s="62" t="s">
        <v>1113</v>
      </c>
      <c r="AB301" s="65">
        <v>53.67</v>
      </c>
      <c r="AC301" s="65">
        <v>0.94</v>
      </c>
      <c r="AD301" s="65">
        <v>19.89</v>
      </c>
      <c r="AE301" s="65">
        <v>9.75</v>
      </c>
      <c r="AF301" s="65"/>
      <c r="AG301" s="65">
        <v>0.17</v>
      </c>
      <c r="AH301" s="65">
        <v>2.86</v>
      </c>
      <c r="AI301" s="65">
        <v>8.1</v>
      </c>
      <c r="AJ301" s="65">
        <v>3.36</v>
      </c>
      <c r="AK301" s="65">
        <v>0.64</v>
      </c>
      <c r="AL301" s="65">
        <v>0.16</v>
      </c>
      <c r="AM301" s="65">
        <v>0.93</v>
      </c>
      <c r="AN301" s="65"/>
      <c r="AO301" s="65">
        <v>0.11</v>
      </c>
      <c r="AP301" s="65">
        <v>-20</v>
      </c>
      <c r="AQ301" s="65">
        <v>-15</v>
      </c>
      <c r="AR301" s="65">
        <v>36.509656</v>
      </c>
      <c r="AS301" s="65"/>
      <c r="AT301" s="65">
        <v>120.278986</v>
      </c>
      <c r="AU301" s="65">
        <v>47.848750000000003</v>
      </c>
      <c r="AV301" s="65">
        <v>5.9056059999999997</v>
      </c>
      <c r="AW301" s="65">
        <v>95.993120000000005</v>
      </c>
      <c r="AX301" s="65">
        <v>-0.2</v>
      </c>
      <c r="AY301" s="65">
        <v>-2</v>
      </c>
      <c r="AZ301" s="65">
        <v>0.02</v>
      </c>
      <c r="BA301" s="65">
        <v>9.5838040000000007</v>
      </c>
      <c r="BB301" s="65">
        <v>-0.5</v>
      </c>
      <c r="BC301" s="65">
        <v>192.56584710000004</v>
      </c>
      <c r="BD301" s="65">
        <v>353.52752600000002</v>
      </c>
      <c r="BE301" s="65">
        <v>-0.1</v>
      </c>
      <c r="BF301" s="65">
        <v>20.529557</v>
      </c>
      <c r="BG301" s="65">
        <v>1.144612</v>
      </c>
      <c r="BH301" s="65">
        <v>5.5750000000000002</v>
      </c>
      <c r="BI301" s="65">
        <v>2.5112610000000002</v>
      </c>
      <c r="BJ301" s="65">
        <v>84.580472</v>
      </c>
      <c r="BK301" s="65">
        <v>21.943423699999997</v>
      </c>
      <c r="BL301" s="65">
        <v>0.82138100000000003</v>
      </c>
      <c r="BM301" s="65">
        <v>0.34401999999999999</v>
      </c>
      <c r="BN301" s="65">
        <v>7.665038</v>
      </c>
      <c r="BO301" s="65">
        <v>17.622398</v>
      </c>
      <c r="BP301" s="65">
        <v>2.5081709999999999</v>
      </c>
      <c r="BQ301" s="65">
        <v>11.963215</v>
      </c>
      <c r="BR301" s="65">
        <v>3.3011599999999999</v>
      </c>
      <c r="BS301" s="65">
        <v>1.194226</v>
      </c>
      <c r="BT301" s="65">
        <v>3.5534539999999999</v>
      </c>
      <c r="BU301" s="65">
        <v>0.61042600000000002</v>
      </c>
      <c r="BV301" s="65">
        <v>3.5691069999999998</v>
      </c>
      <c r="BW301" s="65">
        <v>0.72765199999999997</v>
      </c>
      <c r="BX301" s="65">
        <v>2.151024</v>
      </c>
      <c r="BY301" s="65">
        <v>0.32728699999999999</v>
      </c>
      <c r="BZ301" s="65">
        <v>1.9212419999999999</v>
      </c>
      <c r="CA301" s="65">
        <v>0.28105200000000002</v>
      </c>
      <c r="CB301" s="65"/>
      <c r="CC301" s="65">
        <v>-0.2</v>
      </c>
      <c r="CD301" s="65">
        <v>-1</v>
      </c>
      <c r="CE301" s="65">
        <v>17.312103</v>
      </c>
      <c r="CF301" s="65">
        <v>-0.5</v>
      </c>
      <c r="CG301" s="65"/>
      <c r="CH301" s="65">
        <v>155.72866200000001</v>
      </c>
      <c r="CI301" s="65">
        <v>-5</v>
      </c>
      <c r="CJ301" s="65">
        <v>1.5635939999999999</v>
      </c>
      <c r="CK301" s="62"/>
      <c r="CL301" s="62" t="s">
        <v>1102</v>
      </c>
      <c r="CS301" s="60" t="s">
        <v>1102</v>
      </c>
    </row>
    <row r="302" spans="1:104" ht="21.75" customHeight="1" x14ac:dyDescent="0.25">
      <c r="A302" s="61" t="s">
        <v>672</v>
      </c>
      <c r="B302" s="62">
        <v>83</v>
      </c>
      <c r="C302" s="74">
        <v>14</v>
      </c>
      <c r="D302" s="71">
        <v>427577</v>
      </c>
      <c r="E302" s="71">
        <v>6300661</v>
      </c>
      <c r="F302" s="60" t="s">
        <v>417</v>
      </c>
      <c r="G302" s="62"/>
      <c r="H302" s="62" t="s">
        <v>15</v>
      </c>
      <c r="I302" s="62" t="s">
        <v>16</v>
      </c>
      <c r="J302" s="62"/>
      <c r="K302" s="62"/>
      <c r="L302" s="62"/>
      <c r="M302" s="62" t="s">
        <v>673</v>
      </c>
      <c r="N302" s="62"/>
      <c r="O302" s="65">
        <v>1.8968246573538465</v>
      </c>
      <c r="P302" s="65">
        <v>0.53341650762137527</v>
      </c>
      <c r="Q302" s="122">
        <v>0.17003897861470266</v>
      </c>
      <c r="R302" s="127"/>
      <c r="S302" s="76">
        <v>0.51247914004329742</v>
      </c>
      <c r="T302" s="76">
        <v>6.4123889664393168E-6</v>
      </c>
      <c r="U302" s="71">
        <v>1800</v>
      </c>
      <c r="V302" s="62"/>
      <c r="W302" s="65" t="str">
        <f>IF(Q302&lt;0.14,LN((0.513163-S302)/(0.2137-Q302)+1)/0.00000000000654/1000000000,"NC")</f>
        <v>NC</v>
      </c>
      <c r="X302" s="65">
        <f>((S302-(Q302*(EXP(0.00000000000654*U302*1000000)-1))) / (0.512638-(0.1967*(EXP(0.00000000000654*U302*1000000)-1)))-1)*10000</f>
        <v>3.0735940715120869</v>
      </c>
      <c r="Y302" s="62"/>
      <c r="Z302" s="62"/>
      <c r="AA302" s="62" t="s">
        <v>1113</v>
      </c>
      <c r="AB302" s="65">
        <v>49.79</v>
      </c>
      <c r="AC302" s="65">
        <v>0.19</v>
      </c>
      <c r="AD302" s="65">
        <v>10.78</v>
      </c>
      <c r="AE302" s="65">
        <v>10.29</v>
      </c>
      <c r="AF302" s="65"/>
      <c r="AG302" s="65">
        <v>0.19</v>
      </c>
      <c r="AH302" s="65">
        <v>12.87</v>
      </c>
      <c r="AI302" s="65">
        <v>11.79</v>
      </c>
      <c r="AJ302" s="65">
        <v>0.73</v>
      </c>
      <c r="AK302" s="65">
        <v>0.2</v>
      </c>
      <c r="AL302" s="65">
        <v>0.09</v>
      </c>
      <c r="AM302" s="65">
        <v>1.93</v>
      </c>
      <c r="AN302" s="65"/>
      <c r="AO302" s="65">
        <v>0.18</v>
      </c>
      <c r="AP302" s="65">
        <v>782.75710000000004</v>
      </c>
      <c r="AQ302" s="65">
        <v>142.4974</v>
      </c>
      <c r="AR302" s="65">
        <v>61.782944000000001</v>
      </c>
      <c r="AS302" s="65"/>
      <c r="AT302" s="65">
        <v>193.25509830000001</v>
      </c>
      <c r="AU302" s="65">
        <v>64.501019999999997</v>
      </c>
      <c r="AV302" s="65">
        <v>14.402927</v>
      </c>
      <c r="AW302" s="65">
        <v>75.698409999999996</v>
      </c>
      <c r="AX302" s="65">
        <v>-0.2</v>
      </c>
      <c r="AY302" s="65">
        <v>-2</v>
      </c>
      <c r="AZ302" s="65">
        <v>0.04</v>
      </c>
      <c r="BA302" s="65">
        <v>2.6013980000000001</v>
      </c>
      <c r="BB302" s="65">
        <v>-0.5</v>
      </c>
      <c r="BC302" s="65">
        <v>32.488387799999998</v>
      </c>
      <c r="BD302" s="65">
        <v>161.06868470000001</v>
      </c>
      <c r="BE302" s="65">
        <v>0.100716</v>
      </c>
      <c r="BF302" s="65">
        <v>8.4122749999999993</v>
      </c>
      <c r="BG302" s="65">
        <v>0.72932799999999998</v>
      </c>
      <c r="BH302" s="65">
        <v>1.0690949999999999</v>
      </c>
      <c r="BI302" s="65">
        <v>0.40311999999999998</v>
      </c>
      <c r="BJ302" s="65">
        <v>12.495343500000001</v>
      </c>
      <c r="BK302" s="65">
        <v>4.2435309999999999</v>
      </c>
      <c r="BL302" s="65">
        <v>0.25992399999999999</v>
      </c>
      <c r="BM302" s="65">
        <v>0.14016200000000001</v>
      </c>
      <c r="BN302" s="65">
        <v>1.1249670000000001</v>
      </c>
      <c r="BO302" s="65">
        <v>2.8513000000000002</v>
      </c>
      <c r="BP302" s="65">
        <v>0.38115199999999999</v>
      </c>
      <c r="BQ302" s="65">
        <v>1.982688</v>
      </c>
      <c r="BR302" s="65">
        <v>0.53622499999999995</v>
      </c>
      <c r="BS302" s="65">
        <v>0.248311</v>
      </c>
      <c r="BT302" s="65">
        <v>0.70579400000000003</v>
      </c>
      <c r="BU302" s="65">
        <v>0.112451</v>
      </c>
      <c r="BV302" s="65">
        <v>0.70949899999999999</v>
      </c>
      <c r="BW302" s="65">
        <v>0.15388299999999999</v>
      </c>
      <c r="BX302" s="65">
        <v>0.46166400000000002</v>
      </c>
      <c r="BY302" s="65">
        <v>7.4512300000000004E-2</v>
      </c>
      <c r="BZ302" s="65">
        <v>0.47817999999999999</v>
      </c>
      <c r="CA302" s="65">
        <v>8.4556000000000006E-2</v>
      </c>
      <c r="CB302" s="65"/>
      <c r="CC302" s="65">
        <v>-0.2</v>
      </c>
      <c r="CD302" s="65">
        <v>5.7282690000000001</v>
      </c>
      <c r="CE302" s="65">
        <v>-0.5</v>
      </c>
      <c r="CF302" s="65">
        <v>-0.5</v>
      </c>
      <c r="CG302" s="65"/>
      <c r="CH302" s="65">
        <v>142.06845799999999</v>
      </c>
      <c r="CI302" s="65">
        <v>-5</v>
      </c>
      <c r="CJ302" s="65">
        <v>1.4593290000000001</v>
      </c>
      <c r="CK302" s="62"/>
      <c r="CL302" s="62" t="s">
        <v>1102</v>
      </c>
      <c r="CS302" s="60" t="s">
        <v>1102</v>
      </c>
      <c r="CY302" s="62"/>
      <c r="CZ302" s="62"/>
    </row>
    <row r="303" spans="1:104" ht="21.75" customHeight="1" x14ac:dyDescent="0.25">
      <c r="A303" s="61" t="s">
        <v>674</v>
      </c>
      <c r="B303" s="62">
        <v>83</v>
      </c>
      <c r="C303" s="62">
        <v>14</v>
      </c>
      <c r="D303" s="71">
        <v>463791</v>
      </c>
      <c r="E303" s="71">
        <v>6031240</v>
      </c>
      <c r="F303" s="62" t="s">
        <v>29</v>
      </c>
      <c r="G303" s="62" t="s">
        <v>1127</v>
      </c>
      <c r="H303" s="62" t="s">
        <v>15</v>
      </c>
      <c r="I303" s="62" t="s">
        <v>10</v>
      </c>
      <c r="J303" s="62"/>
      <c r="M303" s="62" t="s">
        <v>675</v>
      </c>
      <c r="N303" s="62"/>
      <c r="O303" s="60">
        <v>17.575072774919988</v>
      </c>
      <c r="P303" s="60">
        <v>4.1113852107615552</v>
      </c>
      <c r="Q303" s="124">
        <v>0.14144912320775307</v>
      </c>
      <c r="S303" s="125">
        <v>0.51209395272810454</v>
      </c>
      <c r="T303" s="125">
        <v>7.7377802392899494E-6</v>
      </c>
      <c r="U303" s="83">
        <v>1900</v>
      </c>
      <c r="V303" s="83" t="s">
        <v>18</v>
      </c>
      <c r="X303" s="63">
        <v>2.8770978885472864</v>
      </c>
      <c r="Y303" s="60" t="s">
        <v>1026</v>
      </c>
      <c r="AA303" s="60" t="s">
        <v>1104</v>
      </c>
      <c r="AB303" s="63">
        <v>58.98</v>
      </c>
      <c r="AC303" s="63">
        <v>1.1000000000000001</v>
      </c>
      <c r="AD303" s="63">
        <v>15.8</v>
      </c>
      <c r="AE303" s="63">
        <v>5.89</v>
      </c>
      <c r="AF303" s="63">
        <v>5.3</v>
      </c>
      <c r="AG303" s="63">
        <v>0.05</v>
      </c>
      <c r="AH303" s="63">
        <v>3.16</v>
      </c>
      <c r="AI303" s="63">
        <v>6.86</v>
      </c>
      <c r="AJ303" s="63">
        <v>3.5</v>
      </c>
      <c r="AK303" s="63">
        <v>2.31</v>
      </c>
      <c r="AL303" s="63">
        <v>0.18</v>
      </c>
      <c r="AM303" s="63">
        <v>1.9</v>
      </c>
      <c r="AN303" s="63"/>
      <c r="AO303" s="63"/>
      <c r="AP303" s="63"/>
      <c r="AQ303" s="63">
        <v>106.19999999999999</v>
      </c>
      <c r="AR303" s="63">
        <v>38.700000000000003</v>
      </c>
      <c r="AS303" s="63">
        <v>33</v>
      </c>
      <c r="AT303" s="63">
        <v>325</v>
      </c>
      <c r="AU303" s="63">
        <v>107.10000000000001</v>
      </c>
      <c r="AV303" s="63">
        <v>1.7000000000000002</v>
      </c>
      <c r="AW303" s="63">
        <v>152</v>
      </c>
      <c r="AX303" s="63"/>
      <c r="AY303" s="63">
        <v>8.1999999999999993</v>
      </c>
      <c r="AZ303" s="63"/>
      <c r="BA303" s="63">
        <v>61.6</v>
      </c>
      <c r="BB303" s="63">
        <v>4.9000000000000004</v>
      </c>
      <c r="BC303" s="63">
        <v>508</v>
      </c>
      <c r="BD303" s="63">
        <v>227.1</v>
      </c>
      <c r="BE303" s="63">
        <v>1.6</v>
      </c>
      <c r="BF303" s="63">
        <v>18.8</v>
      </c>
      <c r="BG303" s="63">
        <v>0.5</v>
      </c>
      <c r="BH303" s="63">
        <v>7</v>
      </c>
      <c r="BI303" s="63">
        <v>2.8</v>
      </c>
      <c r="BJ303" s="63">
        <v>94.3</v>
      </c>
      <c r="BK303" s="63">
        <v>23.3</v>
      </c>
      <c r="BL303" s="63">
        <v>1.4</v>
      </c>
      <c r="BM303" s="63">
        <v>9.9</v>
      </c>
      <c r="BN303" s="63">
        <v>9.8000000000000007</v>
      </c>
      <c r="BO303" s="63">
        <v>22</v>
      </c>
      <c r="BP303" s="63">
        <v>3.23</v>
      </c>
      <c r="BQ303" s="63">
        <v>14.8</v>
      </c>
      <c r="BR303" s="63">
        <v>3.67</v>
      </c>
      <c r="BS303" s="63">
        <v>1.1000000000000001</v>
      </c>
      <c r="BT303" s="63">
        <v>3.92</v>
      </c>
      <c r="BU303" s="63">
        <v>0.7</v>
      </c>
      <c r="BV303" s="63">
        <v>4</v>
      </c>
      <c r="BW303" s="63">
        <v>0.86</v>
      </c>
      <c r="BX303" s="63">
        <v>2.44</v>
      </c>
      <c r="BY303" s="63">
        <v>0.37</v>
      </c>
      <c r="BZ303" s="63">
        <v>2.27</v>
      </c>
      <c r="CA303" s="63">
        <v>0.34</v>
      </c>
      <c r="CB303" s="63"/>
      <c r="CC303" s="65"/>
      <c r="CD303" s="63">
        <v>0.5</v>
      </c>
      <c r="CE303" s="63">
        <v>0.05</v>
      </c>
      <c r="CF303" s="63">
        <v>0.2</v>
      </c>
      <c r="CG303" s="63">
        <v>0.5</v>
      </c>
      <c r="CH303" s="63">
        <v>0.6</v>
      </c>
      <c r="CI303" s="63">
        <v>2.5000000000000001E-5</v>
      </c>
      <c r="CJ303" s="63"/>
      <c r="CL303" s="62" t="s">
        <v>1332</v>
      </c>
      <c r="CM303" s="60" t="s">
        <v>33</v>
      </c>
      <c r="CO303" s="60" t="s">
        <v>33</v>
      </c>
      <c r="CR303" s="60" t="s">
        <v>1322</v>
      </c>
      <c r="CS303" s="60" t="s">
        <v>1334</v>
      </c>
      <c r="CY303" s="62"/>
      <c r="CZ303" s="62"/>
    </row>
    <row r="304" spans="1:104" ht="21.75" customHeight="1" x14ac:dyDescent="0.25">
      <c r="A304" s="61" t="s">
        <v>676</v>
      </c>
      <c r="B304" s="62">
        <v>83</v>
      </c>
      <c r="C304" s="74">
        <v>14</v>
      </c>
      <c r="D304" s="71">
        <v>397440</v>
      </c>
      <c r="E304" s="71">
        <v>6286545</v>
      </c>
      <c r="F304" s="60" t="s">
        <v>417</v>
      </c>
      <c r="G304" s="62"/>
      <c r="H304" s="62" t="s">
        <v>15</v>
      </c>
      <c r="I304" s="62" t="s">
        <v>16</v>
      </c>
      <c r="J304" s="62"/>
      <c r="K304" s="62"/>
      <c r="L304" s="62"/>
      <c r="M304" s="62" t="s">
        <v>677</v>
      </c>
      <c r="N304" s="62"/>
      <c r="O304" s="65">
        <v>9.8206763638790839</v>
      </c>
      <c r="P304" s="65">
        <v>2.6792177192163926</v>
      </c>
      <c r="Q304" s="122">
        <v>0.16495892963375725</v>
      </c>
      <c r="R304" s="127"/>
      <c r="S304" s="76">
        <v>0.51239499762400476</v>
      </c>
      <c r="T304" s="76">
        <v>6.3887203010772445E-6</v>
      </c>
      <c r="U304" s="71">
        <v>1800</v>
      </c>
      <c r="V304" s="62"/>
      <c r="W304" s="65" t="str">
        <f>IF(Q304&lt;0.14,LN((0.513163-S304)/(0.2137-Q304)+1)/0.00000000000654/1000000000,"NC")</f>
        <v>NC</v>
      </c>
      <c r="X304" s="65">
        <f>((S304-(Q304*(EXP(0.00000000000654*U304*1000000)-1))) / (0.512638-(0.1967*(EXP(0.00000000000654*U304*1000000)-1)))-1)*10000</f>
        <v>2.6035511780775344</v>
      </c>
      <c r="Y304" s="62"/>
      <c r="Z304" s="62"/>
      <c r="AA304" s="62" t="s">
        <v>1113</v>
      </c>
      <c r="AB304" s="65">
        <v>53.22</v>
      </c>
      <c r="AC304" s="65">
        <v>0.99</v>
      </c>
      <c r="AD304" s="65">
        <v>15.78</v>
      </c>
      <c r="AE304" s="65">
        <v>12.25</v>
      </c>
      <c r="AF304" s="65"/>
      <c r="AG304" s="65">
        <v>0.28000000000000003</v>
      </c>
      <c r="AH304" s="65">
        <v>4.4000000000000004</v>
      </c>
      <c r="AI304" s="65">
        <v>5.66</v>
      </c>
      <c r="AJ304" s="65">
        <v>3.62</v>
      </c>
      <c r="AK304" s="65">
        <v>0.17</v>
      </c>
      <c r="AL304" s="65">
        <v>0.31</v>
      </c>
      <c r="AM304" s="65">
        <v>2.4700000000000002</v>
      </c>
      <c r="AN304" s="65"/>
      <c r="AO304" s="65">
        <v>0.37</v>
      </c>
      <c r="AP304" s="65">
        <v>-20</v>
      </c>
      <c r="AQ304" s="65">
        <v>-15</v>
      </c>
      <c r="AR304" s="65">
        <v>32.098206499999996</v>
      </c>
      <c r="AS304" s="65"/>
      <c r="AT304" s="65">
        <v>245.66272342500002</v>
      </c>
      <c r="AU304" s="65">
        <v>70.57056</v>
      </c>
      <c r="AV304" s="65">
        <v>7.0713244999999993</v>
      </c>
      <c r="AW304" s="65">
        <v>148.13265000000001</v>
      </c>
      <c r="AX304" s="65">
        <v>-0.2</v>
      </c>
      <c r="AY304" s="65">
        <v>-2</v>
      </c>
      <c r="AZ304" s="65">
        <v>0.01</v>
      </c>
      <c r="BA304" s="65">
        <v>-2</v>
      </c>
      <c r="BB304" s="65">
        <v>-0.5</v>
      </c>
      <c r="BC304" s="65">
        <v>66.9320795</v>
      </c>
      <c r="BD304" s="65">
        <v>204.70425299999999</v>
      </c>
      <c r="BE304" s="65">
        <v>-0.1</v>
      </c>
      <c r="BF304" s="65">
        <v>19.591990500000001</v>
      </c>
      <c r="BG304" s="65">
        <v>0.3477345</v>
      </c>
      <c r="BH304" s="65">
        <v>1.9599929999999999</v>
      </c>
      <c r="BI304" s="65">
        <v>1.3403369999999999</v>
      </c>
      <c r="BJ304" s="65">
        <v>37.566584800000001</v>
      </c>
      <c r="BK304" s="65">
        <v>21.510846999999998</v>
      </c>
      <c r="BL304" s="65">
        <v>0.97700949999999998</v>
      </c>
      <c r="BM304" s="65">
        <v>0.93009499999999989</v>
      </c>
      <c r="BN304" s="65">
        <v>6.1380749999999997</v>
      </c>
      <c r="BO304" s="65">
        <v>18.404077000000001</v>
      </c>
      <c r="BP304" s="65">
        <v>2.1200009999999998</v>
      </c>
      <c r="BQ304" s="65">
        <v>9.7157344999999999</v>
      </c>
      <c r="BR304" s="65">
        <v>2.8861314999999998</v>
      </c>
      <c r="BS304" s="65">
        <v>1.1004185</v>
      </c>
      <c r="BT304" s="65">
        <v>3.1544457000000001</v>
      </c>
      <c r="BU304" s="65">
        <v>0.57394500000000004</v>
      </c>
      <c r="BV304" s="65">
        <v>3.6393345000000004</v>
      </c>
      <c r="BW304" s="65">
        <v>0.76201699999999994</v>
      </c>
      <c r="BX304" s="65">
        <v>2.2341390749999999</v>
      </c>
      <c r="BY304" s="65">
        <v>0.34714614999999999</v>
      </c>
      <c r="BZ304" s="65">
        <v>2.3675025000000001</v>
      </c>
      <c r="CA304" s="65">
        <v>0.36340600000000001</v>
      </c>
      <c r="CB304" s="65"/>
      <c r="CC304" s="65">
        <v>-0.2</v>
      </c>
      <c r="CD304" s="65">
        <v>2.892862</v>
      </c>
      <c r="CE304" s="65">
        <v>0.65837199999999996</v>
      </c>
      <c r="CF304" s="65">
        <v>-0.5</v>
      </c>
      <c r="CG304" s="65"/>
      <c r="CH304" s="65">
        <v>67.307653500000001</v>
      </c>
      <c r="CI304" s="65">
        <v>-5</v>
      </c>
      <c r="CJ304" s="65">
        <v>2.040333</v>
      </c>
      <c r="CK304" s="62"/>
      <c r="CL304" s="62" t="s">
        <v>1102</v>
      </c>
      <c r="CS304" s="60" t="s">
        <v>1102</v>
      </c>
    </row>
    <row r="305" spans="1:115" ht="21.75" customHeight="1" x14ac:dyDescent="0.25">
      <c r="A305" s="61" t="s">
        <v>678</v>
      </c>
      <c r="B305" s="62">
        <v>83</v>
      </c>
      <c r="C305" s="74">
        <v>14</v>
      </c>
      <c r="D305" s="71">
        <v>408745</v>
      </c>
      <c r="E305" s="71">
        <v>6298616</v>
      </c>
      <c r="F305" s="60" t="s">
        <v>417</v>
      </c>
      <c r="G305" s="71"/>
      <c r="H305" s="71" t="s">
        <v>15</v>
      </c>
      <c r="I305" s="71" t="s">
        <v>10</v>
      </c>
      <c r="J305" s="71"/>
      <c r="K305" s="71"/>
      <c r="L305" s="71"/>
      <c r="M305" s="71" t="s">
        <v>1146</v>
      </c>
      <c r="N305" s="71"/>
      <c r="O305" s="65">
        <v>17.850105347011649</v>
      </c>
      <c r="P305" s="65">
        <v>3.8611838941321786</v>
      </c>
      <c r="Q305" s="122">
        <v>0.13079433222038017</v>
      </c>
      <c r="R305" s="127"/>
      <c r="S305" s="76">
        <v>0.51200738015734548</v>
      </c>
      <c r="T305" s="76">
        <v>4.8839710691945484E-6</v>
      </c>
      <c r="U305" s="71">
        <v>1881</v>
      </c>
      <c r="V305" s="62"/>
      <c r="W305" s="65">
        <v>2.1166236509348737</v>
      </c>
      <c r="X305" s="65">
        <v>2.9356002529978831</v>
      </c>
      <c r="Y305" s="62"/>
      <c r="Z305" s="62"/>
      <c r="AA305" s="62" t="s">
        <v>1113</v>
      </c>
      <c r="AB305" s="65">
        <v>64.41</v>
      </c>
      <c r="AC305" s="65">
        <v>0.65300000000000002</v>
      </c>
      <c r="AD305" s="65">
        <v>14.86</v>
      </c>
      <c r="AE305" s="65">
        <v>7.08</v>
      </c>
      <c r="AF305" s="65"/>
      <c r="AG305" s="65">
        <v>0.10100000000000001</v>
      </c>
      <c r="AH305" s="65">
        <v>2.93</v>
      </c>
      <c r="AI305" s="65">
        <v>4.37</v>
      </c>
      <c r="AJ305" s="65">
        <v>2.62</v>
      </c>
      <c r="AK305" s="65">
        <v>1.5</v>
      </c>
      <c r="AL305" s="65">
        <v>0.19</v>
      </c>
      <c r="AM305" s="65">
        <v>1.27</v>
      </c>
      <c r="AN305" s="65"/>
      <c r="AO305" s="65"/>
      <c r="AP305" s="65">
        <v>24</v>
      </c>
      <c r="AQ305" s="65">
        <v>-20</v>
      </c>
      <c r="AR305" s="65">
        <v>19</v>
      </c>
      <c r="AS305" s="65">
        <v>18</v>
      </c>
      <c r="AT305" s="65">
        <v>98</v>
      </c>
      <c r="AU305" s="65">
        <v>38</v>
      </c>
      <c r="AV305" s="65">
        <v>13</v>
      </c>
      <c r="AW305" s="65">
        <v>128</v>
      </c>
      <c r="AX305" s="65">
        <v>-0.4</v>
      </c>
      <c r="AY305" s="65">
        <v>5</v>
      </c>
      <c r="AZ305" s="65"/>
      <c r="BA305" s="65">
        <v>32</v>
      </c>
      <c r="BB305" s="65">
        <v>-0.5</v>
      </c>
      <c r="BC305" s="65">
        <v>658</v>
      </c>
      <c r="BD305" s="65">
        <v>249</v>
      </c>
      <c r="BE305" s="65">
        <v>-0.1</v>
      </c>
      <c r="BF305" s="65">
        <v>17</v>
      </c>
      <c r="BG305" s="65">
        <v>0.5</v>
      </c>
      <c r="BH305" s="65">
        <v>7.27</v>
      </c>
      <c r="BI305" s="65">
        <v>3.7</v>
      </c>
      <c r="BJ305" s="65">
        <v>145</v>
      </c>
      <c r="BK305" s="65">
        <v>24</v>
      </c>
      <c r="BL305" s="65">
        <v>3.1</v>
      </c>
      <c r="BM305" s="65">
        <v>1.4</v>
      </c>
      <c r="BN305" s="65">
        <v>17.7</v>
      </c>
      <c r="BO305" s="65">
        <v>35.6</v>
      </c>
      <c r="BP305" s="65">
        <v>4.16</v>
      </c>
      <c r="BQ305" s="65">
        <v>16.8</v>
      </c>
      <c r="BR305" s="65">
        <v>3.6</v>
      </c>
      <c r="BS305" s="65">
        <v>1.04</v>
      </c>
      <c r="BT305" s="65">
        <v>3.6</v>
      </c>
      <c r="BU305" s="65">
        <v>0.7</v>
      </c>
      <c r="BV305" s="65">
        <v>4</v>
      </c>
      <c r="BW305" s="65">
        <v>0.8</v>
      </c>
      <c r="BX305" s="65">
        <v>2.5</v>
      </c>
      <c r="BY305" s="65">
        <v>0.39</v>
      </c>
      <c r="BZ305" s="65">
        <v>2.4</v>
      </c>
      <c r="CA305" s="65">
        <v>0.4</v>
      </c>
      <c r="CB305" s="65"/>
      <c r="CC305" s="65">
        <v>-0.2</v>
      </c>
      <c r="CD305" s="65">
        <v>-1</v>
      </c>
      <c r="CE305" s="65">
        <v>1</v>
      </c>
      <c r="CF305" s="65">
        <v>-0.5</v>
      </c>
      <c r="CG305" s="65">
        <v>1</v>
      </c>
      <c r="CH305" s="65">
        <v>-1</v>
      </c>
      <c r="CI305" s="65">
        <v>1</v>
      </c>
      <c r="CJ305" s="65">
        <v>1</v>
      </c>
      <c r="CK305" s="71" t="s">
        <v>19</v>
      </c>
      <c r="CL305" s="71" t="s">
        <v>1100</v>
      </c>
      <c r="CM305" s="71" t="s">
        <v>33</v>
      </c>
      <c r="CN305" s="62"/>
      <c r="CO305" s="62" t="s">
        <v>33</v>
      </c>
      <c r="CQ305" s="62" t="s">
        <v>1243</v>
      </c>
      <c r="CS305" s="71" t="s">
        <v>1100</v>
      </c>
      <c r="CT305" s="62"/>
      <c r="CU305" s="62"/>
      <c r="CV305" s="62"/>
      <c r="CW305" s="62"/>
      <c r="CX305" s="62"/>
      <c r="CY305" s="62"/>
      <c r="CZ305" s="62"/>
      <c r="DA305" s="62"/>
      <c r="DB305" s="62"/>
      <c r="DC305" s="62"/>
      <c r="DD305" s="62"/>
      <c r="DE305" s="62"/>
      <c r="DF305" s="62"/>
      <c r="DG305" s="62"/>
      <c r="DH305" s="62"/>
      <c r="DI305" s="62"/>
      <c r="DJ305" s="62"/>
      <c r="DK305" s="62"/>
    </row>
    <row r="306" spans="1:115" ht="21.75" customHeight="1" x14ac:dyDescent="0.25">
      <c r="A306" s="75" t="s">
        <v>679</v>
      </c>
      <c r="B306" s="62">
        <v>83</v>
      </c>
      <c r="C306" s="62">
        <v>14</v>
      </c>
      <c r="D306" s="83">
        <v>510140</v>
      </c>
      <c r="E306" s="83">
        <v>6326028</v>
      </c>
      <c r="F306" s="62" t="s">
        <v>420</v>
      </c>
      <c r="G306" s="60" t="s">
        <v>421</v>
      </c>
      <c r="H306" s="60" t="s">
        <v>15</v>
      </c>
      <c r="I306" s="60" t="s">
        <v>16</v>
      </c>
      <c r="J306" s="60" t="s">
        <v>46</v>
      </c>
      <c r="K306" s="60" t="s">
        <v>458</v>
      </c>
      <c r="M306" s="123" t="s">
        <v>680</v>
      </c>
      <c r="O306" s="63">
        <v>8.0548614698968013</v>
      </c>
      <c r="P306" s="63">
        <v>2.5907847039028433</v>
      </c>
      <c r="Q306" s="124">
        <v>0.19448336988197759</v>
      </c>
      <c r="S306" s="125">
        <v>0.51271435610564597</v>
      </c>
      <c r="T306" s="76">
        <v>8.495490042149743E-6</v>
      </c>
      <c r="U306" s="83">
        <v>1905</v>
      </c>
      <c r="V306" s="65" t="s">
        <v>18</v>
      </c>
      <c r="X306" s="65">
        <v>2.041373785655054</v>
      </c>
      <c r="Y306" s="62" t="s">
        <v>1026</v>
      </c>
      <c r="AA306" s="60" t="s">
        <v>1097</v>
      </c>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row>
    <row r="307" spans="1:115" ht="21.75" customHeight="1" x14ac:dyDescent="0.25">
      <c r="A307" s="75" t="s">
        <v>681</v>
      </c>
      <c r="B307" s="62">
        <v>83</v>
      </c>
      <c r="C307" s="62">
        <v>14</v>
      </c>
      <c r="D307" s="83">
        <v>519238</v>
      </c>
      <c r="E307" s="83">
        <v>6327761</v>
      </c>
      <c r="F307" s="62" t="s">
        <v>420</v>
      </c>
      <c r="G307" s="60" t="s">
        <v>421</v>
      </c>
      <c r="H307" s="60" t="s">
        <v>15</v>
      </c>
      <c r="I307" s="60" t="s">
        <v>16</v>
      </c>
      <c r="J307" s="60" t="s">
        <v>46</v>
      </c>
      <c r="K307" s="60" t="s">
        <v>458</v>
      </c>
      <c r="M307" s="123" t="s">
        <v>682</v>
      </c>
      <c r="O307" s="63">
        <v>3.8365710722677155</v>
      </c>
      <c r="P307" s="63">
        <v>0.96551772003149505</v>
      </c>
      <c r="Q307" s="124">
        <v>0.15216901286318082</v>
      </c>
      <c r="S307" s="125">
        <v>0.51223039176079299</v>
      </c>
      <c r="T307" s="76">
        <v>9.1087197296151209E-6</v>
      </c>
      <c r="U307" s="83">
        <v>1905</v>
      </c>
      <c r="V307" s="65" t="s">
        <v>18</v>
      </c>
      <c r="X307" s="65">
        <v>2.9531292730244907</v>
      </c>
      <c r="Y307" s="62" t="s">
        <v>1026</v>
      </c>
      <c r="AA307" s="60" t="s">
        <v>1097</v>
      </c>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row>
    <row r="308" spans="1:115" ht="21.75" customHeight="1" x14ac:dyDescent="0.25">
      <c r="A308" s="75" t="s">
        <v>683</v>
      </c>
      <c r="B308" s="62">
        <v>83</v>
      </c>
      <c r="C308" s="62">
        <v>14</v>
      </c>
      <c r="D308" s="83">
        <v>517933</v>
      </c>
      <c r="E308" s="83">
        <v>6325139</v>
      </c>
      <c r="F308" s="62" t="s">
        <v>420</v>
      </c>
      <c r="G308" s="60" t="s">
        <v>421</v>
      </c>
      <c r="H308" s="60" t="s">
        <v>15</v>
      </c>
      <c r="I308" s="60" t="s">
        <v>16</v>
      </c>
      <c r="J308" s="60" t="s">
        <v>46</v>
      </c>
      <c r="K308" s="60" t="s">
        <v>458</v>
      </c>
      <c r="M308" s="123" t="s">
        <v>682</v>
      </c>
      <c r="O308" s="63">
        <v>12.223887456108065</v>
      </c>
      <c r="P308" s="63">
        <v>3.6073831099232585</v>
      </c>
      <c r="Q308" s="124">
        <v>0.17843997234117556</v>
      </c>
      <c r="S308" s="125">
        <v>0.51252213878092145</v>
      </c>
      <c r="T308" s="76">
        <v>8.6374388144631433E-6</v>
      </c>
      <c r="U308" s="83">
        <v>1905</v>
      </c>
      <c r="V308" s="65" t="s">
        <v>18</v>
      </c>
      <c r="X308" s="65">
        <v>2.2160768302414979</v>
      </c>
      <c r="Y308" s="62" t="s">
        <v>1026</v>
      </c>
      <c r="AA308" s="60" t="s">
        <v>1097</v>
      </c>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row>
    <row r="309" spans="1:115" ht="21.75" customHeight="1" x14ac:dyDescent="0.25">
      <c r="A309" s="61" t="s">
        <v>1330</v>
      </c>
      <c r="B309" s="62">
        <v>83</v>
      </c>
      <c r="C309" s="62">
        <v>14</v>
      </c>
      <c r="D309" s="71">
        <v>443623</v>
      </c>
      <c r="E309" s="71">
        <v>6056130</v>
      </c>
      <c r="F309" s="62" t="s">
        <v>29</v>
      </c>
      <c r="G309" s="62" t="s">
        <v>660</v>
      </c>
      <c r="H309" s="62" t="s">
        <v>15</v>
      </c>
      <c r="I309" s="62" t="s">
        <v>16</v>
      </c>
      <c r="J309" s="62"/>
      <c r="K309" s="62" t="s">
        <v>661</v>
      </c>
      <c r="L309" s="62" t="s">
        <v>684</v>
      </c>
      <c r="M309" s="62" t="s">
        <v>1160</v>
      </c>
      <c r="N309" s="62"/>
      <c r="O309" s="65">
        <v>5.0643946570551801</v>
      </c>
      <c r="P309" s="65">
        <v>1.1146225499171862</v>
      </c>
      <c r="Q309" s="122">
        <v>0.13307899288045863</v>
      </c>
      <c r="S309" s="76">
        <v>0.51198895823973767</v>
      </c>
      <c r="T309" s="76">
        <v>8.5227813136118282E-6</v>
      </c>
      <c r="U309" s="71">
        <v>1900</v>
      </c>
      <c r="V309" s="65">
        <f>IF(Q309&gt;0.14,"NC",LN((0.513163-S309)/(0.2137-Q309)+1)*(1/0.00000000000654)/1000000000)</f>
        <v>2.210621535815021</v>
      </c>
      <c r="X309" s="65">
        <v>2.8704655624056663</v>
      </c>
      <c r="Y309" s="60" t="s">
        <v>1026</v>
      </c>
      <c r="Z309" s="76"/>
      <c r="AA309" s="60" t="s">
        <v>1104</v>
      </c>
      <c r="AB309" s="65">
        <v>51.34</v>
      </c>
      <c r="AC309" s="65">
        <v>0.28100000000000003</v>
      </c>
      <c r="AD309" s="65">
        <v>14.89</v>
      </c>
      <c r="AE309" s="65">
        <v>11.52</v>
      </c>
      <c r="AF309" s="65"/>
      <c r="AG309" s="65">
        <v>0.115</v>
      </c>
      <c r="AH309" s="65">
        <v>10.19</v>
      </c>
      <c r="AI309" s="65">
        <v>6.55</v>
      </c>
      <c r="AJ309" s="65">
        <v>2.99</v>
      </c>
      <c r="AK309" s="65">
        <v>0.77</v>
      </c>
      <c r="AL309" s="65">
        <v>0.08</v>
      </c>
      <c r="AM309" s="65">
        <v>2.0099999999999998</v>
      </c>
      <c r="AN309" s="65"/>
      <c r="AO309" s="65"/>
      <c r="AP309" s="65">
        <v>180</v>
      </c>
      <c r="AQ309" s="65">
        <v>40</v>
      </c>
      <c r="AR309" s="65">
        <v>40</v>
      </c>
      <c r="AS309" s="65">
        <v>51</v>
      </c>
      <c r="AT309" s="65">
        <v>232</v>
      </c>
      <c r="AU309" s="65">
        <v>80</v>
      </c>
      <c r="AV309" s="65" t="s">
        <v>23</v>
      </c>
      <c r="AW309" s="65">
        <v>70</v>
      </c>
      <c r="AX309" s="65" t="s">
        <v>511</v>
      </c>
      <c r="AY309" s="65" t="s">
        <v>12</v>
      </c>
      <c r="AZ309" s="65"/>
      <c r="BA309" s="65">
        <v>8</v>
      </c>
      <c r="BB309" s="65" t="s">
        <v>14</v>
      </c>
      <c r="BC309" s="65">
        <v>442</v>
      </c>
      <c r="BD309" s="65">
        <v>344</v>
      </c>
      <c r="BE309" s="65" t="s">
        <v>476</v>
      </c>
      <c r="BF309" s="65">
        <v>11</v>
      </c>
      <c r="BG309" s="65" t="s">
        <v>476</v>
      </c>
      <c r="BH309" s="65">
        <v>5</v>
      </c>
      <c r="BI309" s="65">
        <v>0.3</v>
      </c>
      <c r="BJ309" s="65">
        <v>15</v>
      </c>
      <c r="BK309" s="65">
        <v>7</v>
      </c>
      <c r="BL309" s="65">
        <v>0.5</v>
      </c>
      <c r="BM309" s="65">
        <v>0.3</v>
      </c>
      <c r="BN309" s="65">
        <v>5</v>
      </c>
      <c r="BO309" s="65">
        <v>10.3</v>
      </c>
      <c r="BP309" s="65">
        <v>1.27</v>
      </c>
      <c r="BQ309" s="65">
        <v>5</v>
      </c>
      <c r="BR309" s="65">
        <v>1.2</v>
      </c>
      <c r="BS309" s="65">
        <v>0.46</v>
      </c>
      <c r="BT309" s="65">
        <v>1.2</v>
      </c>
      <c r="BU309" s="65">
        <v>0.2</v>
      </c>
      <c r="BV309" s="65">
        <v>1.3</v>
      </c>
      <c r="BW309" s="65">
        <v>0.3</v>
      </c>
      <c r="BX309" s="65">
        <v>0.8</v>
      </c>
      <c r="BY309" s="65">
        <v>0.12</v>
      </c>
      <c r="BZ309" s="65">
        <v>0.8</v>
      </c>
      <c r="CA309" s="65">
        <v>0.13</v>
      </c>
      <c r="CB309" s="65"/>
      <c r="CC309" s="65" t="s">
        <v>731</v>
      </c>
      <c r="CD309" s="65" t="s">
        <v>13</v>
      </c>
      <c r="CE309" s="65" t="s">
        <v>14</v>
      </c>
      <c r="CF309" s="65" t="s">
        <v>14</v>
      </c>
      <c r="CG309" s="65" t="s">
        <v>13</v>
      </c>
      <c r="CH309" s="65" t="s">
        <v>13</v>
      </c>
      <c r="CI309" s="65" t="s">
        <v>23</v>
      </c>
      <c r="CJ309" s="65">
        <v>1</v>
      </c>
      <c r="CK309" s="62" t="s">
        <v>19</v>
      </c>
      <c r="CL309" s="62" t="s">
        <v>1104</v>
      </c>
      <c r="CM309" s="60" t="s">
        <v>33</v>
      </c>
      <c r="CO309" s="60" t="s">
        <v>33</v>
      </c>
      <c r="CQ309" s="62" t="s">
        <v>1324</v>
      </c>
      <c r="CR309" s="62" t="s">
        <v>1323</v>
      </c>
      <c r="CS309" s="60" t="s">
        <v>1104</v>
      </c>
      <c r="CT309" s="62"/>
      <c r="CU309" s="62"/>
      <c r="CV309" s="62"/>
      <c r="CW309" s="62"/>
      <c r="CX309" s="62"/>
      <c r="CY309" s="62"/>
      <c r="CZ309" s="62"/>
      <c r="DA309" s="62"/>
      <c r="DB309" s="62"/>
      <c r="DC309" s="62"/>
      <c r="DD309" s="62"/>
      <c r="DE309" s="62"/>
      <c r="DF309" s="62"/>
      <c r="DG309" s="62"/>
      <c r="DH309" s="62"/>
      <c r="DI309" s="62"/>
      <c r="DJ309" s="62"/>
      <c r="DK309" s="62"/>
    </row>
    <row r="310" spans="1:115" ht="21.75" customHeight="1" x14ac:dyDescent="0.25">
      <c r="A310" s="61" t="s">
        <v>685</v>
      </c>
      <c r="B310" s="62">
        <v>83</v>
      </c>
      <c r="C310" s="74">
        <v>14</v>
      </c>
      <c r="D310" s="71">
        <v>384081</v>
      </c>
      <c r="E310" s="71">
        <v>6286887</v>
      </c>
      <c r="F310" s="60" t="s">
        <v>417</v>
      </c>
      <c r="G310" s="62"/>
      <c r="H310" s="62" t="s">
        <v>15</v>
      </c>
      <c r="I310" s="62" t="s">
        <v>16</v>
      </c>
      <c r="J310" s="62"/>
      <c r="K310" s="62"/>
      <c r="L310" s="62"/>
      <c r="M310" s="62" t="s">
        <v>686</v>
      </c>
      <c r="N310" s="62"/>
      <c r="O310" s="65">
        <v>5.0227349559918473</v>
      </c>
      <c r="P310" s="65">
        <v>1.7759828248266663</v>
      </c>
      <c r="Q310" s="122">
        <v>0.21380001060237275</v>
      </c>
      <c r="R310" s="127"/>
      <c r="S310" s="76">
        <v>0.51297707130676773</v>
      </c>
      <c r="T310" s="76">
        <v>7.631282361335824E-6</v>
      </c>
      <c r="U310" s="71">
        <v>1800</v>
      </c>
      <c r="V310" s="62"/>
      <c r="W310" s="65" t="str">
        <f>IF(Q310&lt;0.14,LN((0.513163-S310)/(0.2137-Q310)+1)/0.00000000000654/1000000000,"NC")</f>
        <v>NC</v>
      </c>
      <c r="X310" s="65">
        <f>((S310-(Q310*(EXP(0.00000000000654*U310*1000000)-1))) / (0.512638-(0.1967*(EXP(0.00000000000654*U310*1000000)-1)))-1)*10000</f>
        <v>2.6764278555191368</v>
      </c>
      <c r="Y310" s="62"/>
      <c r="Z310" s="62"/>
      <c r="AA310" s="62" t="s">
        <v>1113</v>
      </c>
      <c r="AB310" s="65">
        <v>53.49</v>
      </c>
      <c r="AC310" s="65">
        <v>0.87</v>
      </c>
      <c r="AD310" s="65">
        <v>14.22</v>
      </c>
      <c r="AE310" s="65">
        <v>15.41</v>
      </c>
      <c r="AF310" s="65"/>
      <c r="AG310" s="65">
        <v>0.15</v>
      </c>
      <c r="AH310" s="65">
        <v>3.77</v>
      </c>
      <c r="AI310" s="65">
        <v>8.4600000000000009</v>
      </c>
      <c r="AJ310" s="65">
        <v>3.37</v>
      </c>
      <c r="AK310" s="65">
        <v>0.4</v>
      </c>
      <c r="AL310" s="65">
        <v>7.0000000000000007E-2</v>
      </c>
      <c r="AM310" s="65">
        <v>0.22</v>
      </c>
      <c r="AN310" s="65"/>
      <c r="AO310" s="65">
        <v>-0.05</v>
      </c>
      <c r="AP310" s="65">
        <v>-20</v>
      </c>
      <c r="AQ310" s="65">
        <v>-15</v>
      </c>
      <c r="AR310" s="65">
        <v>39.779243000000001</v>
      </c>
      <c r="AS310" s="65"/>
      <c r="AT310" s="65">
        <v>409.65632069999998</v>
      </c>
      <c r="AU310" s="65">
        <v>-10</v>
      </c>
      <c r="AV310" s="65">
        <v>-5</v>
      </c>
      <c r="AW310" s="65">
        <v>54.88449</v>
      </c>
      <c r="AX310" s="65">
        <v>-0.2</v>
      </c>
      <c r="AY310" s="65">
        <v>-2</v>
      </c>
      <c r="AZ310" s="65">
        <v>-0.01</v>
      </c>
      <c r="BA310" s="65">
        <v>-2</v>
      </c>
      <c r="BB310" s="65">
        <v>-0.5</v>
      </c>
      <c r="BC310" s="65">
        <v>87.035595900000004</v>
      </c>
      <c r="BD310" s="65">
        <v>135.39018200000001</v>
      </c>
      <c r="BE310" s="65">
        <v>-0.1</v>
      </c>
      <c r="BF310" s="65">
        <v>18.558924000000001</v>
      </c>
      <c r="BG310" s="65">
        <v>0.33252399999999999</v>
      </c>
      <c r="BH310" s="65">
        <v>1.251981</v>
      </c>
      <c r="BI310" s="65">
        <v>0.86729400000000001</v>
      </c>
      <c r="BJ310" s="65">
        <v>21.7100835</v>
      </c>
      <c r="BK310" s="65">
        <v>17.097270999999999</v>
      </c>
      <c r="BL310" s="65">
        <v>0.18806300000000001</v>
      </c>
      <c r="BM310" s="65">
        <v>0.27159499999999998</v>
      </c>
      <c r="BN310" s="65">
        <v>1.998799</v>
      </c>
      <c r="BO310" s="65">
        <v>6.2825639999999998</v>
      </c>
      <c r="BP310" s="65">
        <v>0.94821900000000003</v>
      </c>
      <c r="BQ310" s="65">
        <v>5.4543609999999996</v>
      </c>
      <c r="BR310" s="65">
        <v>1.989655</v>
      </c>
      <c r="BS310" s="65">
        <v>0.75868999999999998</v>
      </c>
      <c r="BT310" s="65">
        <v>2.3471000000000002</v>
      </c>
      <c r="BU310" s="65">
        <v>0.48632199999999998</v>
      </c>
      <c r="BV310" s="65">
        <v>3.1030359999999999</v>
      </c>
      <c r="BW310" s="65">
        <v>0.64585700000000001</v>
      </c>
      <c r="BX310" s="65">
        <v>1.856015</v>
      </c>
      <c r="BY310" s="65">
        <v>0.29179155000000001</v>
      </c>
      <c r="BZ310" s="65">
        <v>1.9424939999999999</v>
      </c>
      <c r="CA310" s="65">
        <v>0.295265</v>
      </c>
      <c r="CB310" s="65"/>
      <c r="CC310" s="65">
        <v>-0.2</v>
      </c>
      <c r="CD310" s="65">
        <v>1.410504</v>
      </c>
      <c r="CE310" s="65">
        <v>-0.5</v>
      </c>
      <c r="CF310" s="65">
        <v>-0.5</v>
      </c>
      <c r="CG310" s="65"/>
      <c r="CH310" s="65">
        <v>78.724297000000007</v>
      </c>
      <c r="CI310" s="65">
        <v>-5</v>
      </c>
      <c r="CJ310" s="65">
        <v>1.714785</v>
      </c>
      <c r="CK310" s="62"/>
      <c r="CL310" s="62" t="s">
        <v>1102</v>
      </c>
      <c r="CS310" s="60" t="s">
        <v>1102</v>
      </c>
      <c r="CT310" s="62"/>
      <c r="CU310" s="62"/>
      <c r="CV310" s="62"/>
      <c r="CW310" s="62"/>
      <c r="CX310" s="62"/>
      <c r="CY310" s="62"/>
      <c r="CZ310" s="62"/>
      <c r="DA310" s="62"/>
      <c r="DB310" s="62"/>
      <c r="DC310" s="62"/>
      <c r="DD310" s="62"/>
      <c r="DE310" s="62"/>
      <c r="DF310" s="62"/>
      <c r="DG310" s="62"/>
      <c r="DH310" s="62"/>
      <c r="DI310" s="62"/>
      <c r="DJ310" s="62"/>
      <c r="DK310" s="62"/>
    </row>
    <row r="311" spans="1:115" ht="21.75" customHeight="1" x14ac:dyDescent="0.25">
      <c r="A311" s="61" t="s">
        <v>687</v>
      </c>
      <c r="B311" s="62">
        <v>83</v>
      </c>
      <c r="C311" s="74">
        <v>14</v>
      </c>
      <c r="D311" s="133">
        <v>387263</v>
      </c>
      <c r="E311" s="133">
        <v>6296230</v>
      </c>
      <c r="F311" s="60" t="s">
        <v>417</v>
      </c>
      <c r="G311" s="62" t="s">
        <v>494</v>
      </c>
      <c r="H311" s="62" t="s">
        <v>15</v>
      </c>
      <c r="I311" s="62" t="s">
        <v>16</v>
      </c>
      <c r="J311" s="62"/>
      <c r="K311" s="62"/>
      <c r="L311" s="62"/>
      <c r="M311" s="60" t="s">
        <v>484</v>
      </c>
      <c r="N311" s="62"/>
      <c r="O311" s="128">
        <v>15.203333217371025</v>
      </c>
      <c r="P311" s="134">
        <v>4.2312048045288897</v>
      </c>
      <c r="Q311" s="135">
        <v>0.16828075638336795</v>
      </c>
      <c r="R311" s="136"/>
      <c r="S311" s="137">
        <v>0.51248140671122155</v>
      </c>
      <c r="T311" s="137">
        <v>7.6674494092371223E-6</v>
      </c>
      <c r="U311" s="71">
        <v>1900</v>
      </c>
      <c r="V311" s="138" t="str">
        <f>IF(Q311&gt;0.14,"NC",LN((0.513163-S311)/(0.2137-Q311)+1)*(1/0.00000000000654)/1000000000)</f>
        <v>NC</v>
      </c>
      <c r="W311" s="65"/>
      <c r="X311" s="65">
        <v>3.9</v>
      </c>
      <c r="Y311" s="72" t="s">
        <v>1026</v>
      </c>
      <c r="Z311" s="72"/>
      <c r="AA311" s="72" t="s">
        <v>1105</v>
      </c>
      <c r="AB311" s="65">
        <v>55.79</v>
      </c>
      <c r="AC311" s="65">
        <v>1.6419999999999999</v>
      </c>
      <c r="AD311" s="65">
        <v>12.77</v>
      </c>
      <c r="AE311" s="65">
        <v>14.43</v>
      </c>
      <c r="AF311" s="65"/>
      <c r="AG311" s="65">
        <v>0.22900000000000001</v>
      </c>
      <c r="AH311" s="65">
        <v>3.57</v>
      </c>
      <c r="AI311" s="65">
        <v>7.7</v>
      </c>
      <c r="AJ311" s="65">
        <v>3.45</v>
      </c>
      <c r="AK311" s="65">
        <v>0.35</v>
      </c>
      <c r="AL311" s="65">
        <v>0.35</v>
      </c>
      <c r="AM311" s="65">
        <v>0.18</v>
      </c>
      <c r="AN311" s="65"/>
      <c r="AO311" s="65"/>
      <c r="AP311" s="65" t="s">
        <v>527</v>
      </c>
      <c r="AQ311" s="65">
        <v>30</v>
      </c>
      <c r="AR311" s="65">
        <v>38</v>
      </c>
      <c r="AS311" s="65">
        <v>42</v>
      </c>
      <c r="AT311" s="65">
        <v>404</v>
      </c>
      <c r="AU311" s="65">
        <v>30</v>
      </c>
      <c r="AV311" s="65">
        <v>6</v>
      </c>
      <c r="AW311" s="65">
        <v>130</v>
      </c>
      <c r="AX311" s="65" t="s">
        <v>476</v>
      </c>
      <c r="AY311" s="65" t="s">
        <v>12</v>
      </c>
      <c r="AZ311" s="65"/>
      <c r="BA311" s="65">
        <v>3</v>
      </c>
      <c r="BB311" s="65" t="s">
        <v>476</v>
      </c>
      <c r="BC311" s="65">
        <v>133</v>
      </c>
      <c r="BD311" s="65">
        <v>153</v>
      </c>
      <c r="BE311" s="65" t="s">
        <v>24</v>
      </c>
      <c r="BF311" s="65">
        <v>17</v>
      </c>
      <c r="BG311" s="65">
        <v>0.18</v>
      </c>
      <c r="BH311" s="65">
        <v>3.4</v>
      </c>
      <c r="BI311" s="65">
        <v>2.5</v>
      </c>
      <c r="BJ311" s="65">
        <v>93</v>
      </c>
      <c r="BK311" s="65">
        <v>37.200000000000003</v>
      </c>
      <c r="BL311" s="65">
        <v>0.69</v>
      </c>
      <c r="BM311" s="65">
        <v>0.4</v>
      </c>
      <c r="BN311" s="65">
        <v>9.4700000000000006</v>
      </c>
      <c r="BO311" s="65">
        <v>23.7</v>
      </c>
      <c r="BP311" s="65">
        <v>3.25</v>
      </c>
      <c r="BQ311" s="65">
        <v>15.3</v>
      </c>
      <c r="BR311" s="65">
        <v>4.57</v>
      </c>
      <c r="BS311" s="65">
        <v>1.53</v>
      </c>
      <c r="BT311" s="65">
        <v>5.75</v>
      </c>
      <c r="BU311" s="65">
        <v>0.99</v>
      </c>
      <c r="BV311" s="65">
        <v>6.39</v>
      </c>
      <c r="BW311" s="65">
        <v>1.32</v>
      </c>
      <c r="BX311" s="65">
        <v>3.83</v>
      </c>
      <c r="BY311" s="65">
        <v>0.58399999999999996</v>
      </c>
      <c r="BZ311" s="65">
        <v>3.86</v>
      </c>
      <c r="CA311" s="65">
        <v>0.61799999999999999</v>
      </c>
      <c r="CB311" s="65"/>
      <c r="CC311" s="65" t="s">
        <v>476</v>
      </c>
      <c r="CD311" s="65" t="s">
        <v>13</v>
      </c>
      <c r="CE311" s="65" t="s">
        <v>731</v>
      </c>
      <c r="CF311" s="65" t="s">
        <v>14</v>
      </c>
      <c r="CG311" s="65" t="s">
        <v>13</v>
      </c>
      <c r="CH311" s="65">
        <v>1.8</v>
      </c>
      <c r="CI311" s="65" t="s">
        <v>23</v>
      </c>
      <c r="CJ311" s="65">
        <v>1.3</v>
      </c>
      <c r="CK311" s="62" t="s">
        <v>19</v>
      </c>
      <c r="CL311" s="62" t="s">
        <v>1105</v>
      </c>
      <c r="CM311" s="62" t="s">
        <v>33</v>
      </c>
      <c r="CN311" s="62">
        <v>2017</v>
      </c>
      <c r="CO311" s="62" t="s">
        <v>33</v>
      </c>
      <c r="CP311" s="62">
        <v>2017</v>
      </c>
      <c r="CQ311" s="62" t="s">
        <v>1243</v>
      </c>
      <c r="CS311" s="62" t="s">
        <v>1105</v>
      </c>
      <c r="CY311" s="62"/>
      <c r="CZ311" s="62"/>
    </row>
    <row r="312" spans="1:115" ht="21.75" customHeight="1" x14ac:dyDescent="0.25">
      <c r="A312" s="82" t="s">
        <v>688</v>
      </c>
      <c r="B312" s="62">
        <v>83</v>
      </c>
      <c r="C312" s="62">
        <v>14</v>
      </c>
      <c r="D312" s="83">
        <v>540998</v>
      </c>
      <c r="E312" s="83">
        <v>6335029</v>
      </c>
      <c r="F312" s="62" t="s">
        <v>420</v>
      </c>
      <c r="G312" s="60" t="s">
        <v>689</v>
      </c>
      <c r="H312" s="60" t="s">
        <v>15</v>
      </c>
      <c r="I312" s="60" t="s">
        <v>16</v>
      </c>
      <c r="J312" s="60" t="s">
        <v>11</v>
      </c>
      <c r="K312" s="60" t="s">
        <v>655</v>
      </c>
      <c r="M312" s="60" t="s">
        <v>484</v>
      </c>
      <c r="N312" s="60"/>
      <c r="O312" s="63">
        <v>9.0647056657430394</v>
      </c>
      <c r="P312" s="63">
        <v>2.7961183337598938</v>
      </c>
      <c r="Q312" s="124">
        <v>0.18651383959634477</v>
      </c>
      <c r="S312" s="125">
        <v>0.51271173318610674</v>
      </c>
      <c r="T312" s="137">
        <v>1.3073423901835453E-5</v>
      </c>
      <c r="U312" s="83">
        <v>1850</v>
      </c>
      <c r="V312" s="128" t="s">
        <v>18</v>
      </c>
      <c r="X312" s="128">
        <v>3.875091891780702</v>
      </c>
      <c r="Y312" s="62" t="s">
        <v>1026</v>
      </c>
      <c r="Z312" s="83">
        <v>2009</v>
      </c>
      <c r="AA312" s="62" t="s">
        <v>1097</v>
      </c>
      <c r="AB312" s="65">
        <v>50.72</v>
      </c>
      <c r="AC312" s="65">
        <v>1.254</v>
      </c>
      <c r="AD312" s="65">
        <v>15.95</v>
      </c>
      <c r="AE312" s="65">
        <v>8.25</v>
      </c>
      <c r="AF312" s="63"/>
      <c r="AG312" s="65">
        <v>0.13200000000000001</v>
      </c>
      <c r="AH312" s="65">
        <v>7.39</v>
      </c>
      <c r="AI312" s="65">
        <v>11.39</v>
      </c>
      <c r="AJ312" s="65">
        <v>2.97</v>
      </c>
      <c r="AK312" s="65">
        <v>0.37</v>
      </c>
      <c r="AL312" s="65">
        <v>0.08</v>
      </c>
      <c r="AM312" s="65">
        <v>1.43</v>
      </c>
      <c r="AN312" s="63"/>
      <c r="AO312" s="63"/>
      <c r="AP312" s="65">
        <v>240</v>
      </c>
      <c r="AQ312" s="65">
        <v>110</v>
      </c>
      <c r="AR312" s="65">
        <v>52</v>
      </c>
      <c r="AS312" s="65">
        <v>50</v>
      </c>
      <c r="AT312" s="65">
        <v>357</v>
      </c>
      <c r="AU312" s="65">
        <v>10</v>
      </c>
      <c r="AV312" s="65" t="s">
        <v>23</v>
      </c>
      <c r="AW312" s="65">
        <v>100</v>
      </c>
      <c r="AX312" s="65">
        <v>0.9</v>
      </c>
      <c r="AY312" s="65" t="s">
        <v>12</v>
      </c>
      <c r="AZ312" s="63"/>
      <c r="BA312" s="65">
        <v>4</v>
      </c>
      <c r="BB312" s="65">
        <v>0.2</v>
      </c>
      <c r="BC312" s="65">
        <v>100</v>
      </c>
      <c r="BD312" s="65">
        <v>108</v>
      </c>
      <c r="BE312" s="65" t="s">
        <v>24</v>
      </c>
      <c r="BF312" s="65">
        <v>16</v>
      </c>
      <c r="BG312" s="65">
        <v>0.19</v>
      </c>
      <c r="BH312" s="65">
        <v>3.4</v>
      </c>
      <c r="BI312" s="65">
        <v>2</v>
      </c>
      <c r="BJ312" s="65">
        <v>74</v>
      </c>
      <c r="BK312" s="65">
        <v>21.6</v>
      </c>
      <c r="BL312" s="65">
        <v>0.28999999999999998</v>
      </c>
      <c r="BM312" s="65">
        <v>0.25</v>
      </c>
      <c r="BN312" s="65">
        <v>6.86</v>
      </c>
      <c r="BO312" s="65">
        <v>12.8</v>
      </c>
      <c r="BP312" s="65">
        <v>1.85</v>
      </c>
      <c r="BQ312" s="65">
        <v>9.09</v>
      </c>
      <c r="BR312" s="65">
        <v>2.8</v>
      </c>
      <c r="BS312" s="65">
        <v>1.05</v>
      </c>
      <c r="BT312" s="65">
        <v>3.54</v>
      </c>
      <c r="BU312" s="65">
        <v>0.68</v>
      </c>
      <c r="BV312" s="65">
        <v>4.1399999999999997</v>
      </c>
      <c r="BW312" s="65">
        <v>0.88</v>
      </c>
      <c r="BX312" s="65">
        <v>2.37</v>
      </c>
      <c r="BY312" s="65">
        <v>0.36599999999999999</v>
      </c>
      <c r="BZ312" s="65">
        <v>2.2599999999999998</v>
      </c>
      <c r="CA312" s="65">
        <v>0.316</v>
      </c>
      <c r="CB312" s="63"/>
      <c r="CC312" s="65" t="s">
        <v>476</v>
      </c>
      <c r="CD312" s="65">
        <v>1</v>
      </c>
      <c r="CE312" s="65">
        <v>0.5</v>
      </c>
      <c r="CF312" s="65" t="s">
        <v>14</v>
      </c>
      <c r="CG312" s="65" t="s">
        <v>13</v>
      </c>
      <c r="CH312" s="65" t="s">
        <v>14</v>
      </c>
      <c r="CI312" s="65" t="s">
        <v>23</v>
      </c>
      <c r="CJ312" s="65">
        <v>1.8</v>
      </c>
      <c r="CK312" s="60" t="s">
        <v>19</v>
      </c>
      <c r="CL312" s="60" t="s">
        <v>1097</v>
      </c>
      <c r="CM312" s="60" t="s">
        <v>33</v>
      </c>
      <c r="CN312" s="60">
        <v>2009</v>
      </c>
      <c r="CO312" s="60" t="s">
        <v>33</v>
      </c>
      <c r="CP312" s="60">
        <v>2009</v>
      </c>
      <c r="CQ312" s="77" t="s">
        <v>1243</v>
      </c>
      <c r="CR312" s="60" t="s">
        <v>690</v>
      </c>
      <c r="CS312" s="60" t="s">
        <v>1097</v>
      </c>
    </row>
    <row r="313" spans="1:115" ht="21.75" customHeight="1" x14ac:dyDescent="0.25">
      <c r="A313" s="61" t="s">
        <v>691</v>
      </c>
      <c r="B313" s="62">
        <v>83</v>
      </c>
      <c r="C313" s="74">
        <v>14</v>
      </c>
      <c r="D313" s="71">
        <v>413710</v>
      </c>
      <c r="E313" s="71">
        <v>6306883</v>
      </c>
      <c r="F313" s="60" t="s">
        <v>417</v>
      </c>
      <c r="G313" s="62" t="s">
        <v>491</v>
      </c>
      <c r="H313" s="62" t="s">
        <v>15</v>
      </c>
      <c r="I313" s="62" t="s">
        <v>10</v>
      </c>
      <c r="J313" s="62"/>
      <c r="K313" s="62"/>
      <c r="L313" s="62"/>
      <c r="M313" s="62" t="s">
        <v>692</v>
      </c>
      <c r="N313" s="62"/>
      <c r="O313" s="72">
        <v>21.19318358182138</v>
      </c>
      <c r="P313" s="65">
        <v>5.668462004515689</v>
      </c>
      <c r="Q313" s="122">
        <v>0.16172541053146766</v>
      </c>
      <c r="R313" s="122">
        <f>0.002*Q313</f>
        <v>3.2345082106293533E-4</v>
      </c>
      <c r="S313" s="76">
        <v>0.51237820659897371</v>
      </c>
      <c r="T313" s="76">
        <v>6.5624067463094844E-6</v>
      </c>
      <c r="U313" s="71">
        <v>1884</v>
      </c>
      <c r="V313" s="65" t="str">
        <f>IF(Q313&gt;0.14,"NC",LN((0.513163-S313)/(0.2137-Q313)+1)*(1/0.00000000000654)/1000000000)</f>
        <v>NC</v>
      </c>
      <c r="X313" s="65">
        <v>3.41</v>
      </c>
      <c r="Y313" s="72" t="s">
        <v>1026</v>
      </c>
      <c r="Z313" s="62"/>
      <c r="AA313" s="72" t="s">
        <v>1098</v>
      </c>
      <c r="AB313" s="65">
        <v>60.87</v>
      </c>
      <c r="AC313" s="65">
        <v>0.96199999999999997</v>
      </c>
      <c r="AD313" s="65">
        <v>15.42</v>
      </c>
      <c r="AE313" s="65">
        <v>9.06</v>
      </c>
      <c r="AF313" s="65"/>
      <c r="AG313" s="65">
        <v>0.13400000000000001</v>
      </c>
      <c r="AH313" s="65">
        <v>2.27</v>
      </c>
      <c r="AI313" s="65">
        <v>5.0199999999999996</v>
      </c>
      <c r="AJ313" s="65">
        <v>3.23</v>
      </c>
      <c r="AK313" s="65">
        <v>1.65</v>
      </c>
      <c r="AL313" s="65">
        <v>0.23</v>
      </c>
      <c r="AM313" s="65">
        <v>1.85</v>
      </c>
      <c r="AN313" s="65"/>
      <c r="AO313" s="65"/>
      <c r="AP313" s="65" t="s">
        <v>527</v>
      </c>
      <c r="AQ313" s="65" t="s">
        <v>527</v>
      </c>
      <c r="AR313" s="65">
        <v>12</v>
      </c>
      <c r="AS313" s="65">
        <v>22</v>
      </c>
      <c r="AT313" s="65">
        <v>65</v>
      </c>
      <c r="AU313" s="65">
        <v>60</v>
      </c>
      <c r="AV313" s="65" t="s">
        <v>23</v>
      </c>
      <c r="AW313" s="65">
        <v>120</v>
      </c>
      <c r="AX313" s="65" t="s">
        <v>476</v>
      </c>
      <c r="AY313" s="65" t="s">
        <v>12</v>
      </c>
      <c r="AZ313" s="65"/>
      <c r="BA313" s="65">
        <v>20</v>
      </c>
      <c r="BB313" s="65">
        <v>0.3</v>
      </c>
      <c r="BC313" s="65">
        <v>408</v>
      </c>
      <c r="BD313" s="65">
        <v>227</v>
      </c>
      <c r="BE313" s="65" t="s">
        <v>24</v>
      </c>
      <c r="BF313" s="65">
        <v>20</v>
      </c>
      <c r="BG313" s="65">
        <v>0.55000000000000004</v>
      </c>
      <c r="BH313" s="65">
        <v>7.6</v>
      </c>
      <c r="BI313" s="65">
        <v>3.8</v>
      </c>
      <c r="BJ313" s="65">
        <v>148</v>
      </c>
      <c r="BK313" s="65">
        <v>34.700000000000003</v>
      </c>
      <c r="BL313" s="65">
        <v>0.94</v>
      </c>
      <c r="BM313" s="65">
        <v>0.52</v>
      </c>
      <c r="BN313" s="65">
        <v>12</v>
      </c>
      <c r="BO313" s="65">
        <v>30.4</v>
      </c>
      <c r="BP313" s="65">
        <v>4.45</v>
      </c>
      <c r="BQ313" s="65">
        <v>20.9</v>
      </c>
      <c r="BR313" s="65">
        <v>5.86</v>
      </c>
      <c r="BS313" s="65">
        <v>1.83</v>
      </c>
      <c r="BT313" s="65">
        <v>6.37</v>
      </c>
      <c r="BU313" s="65">
        <v>1.05</v>
      </c>
      <c r="BV313" s="65">
        <v>6.17</v>
      </c>
      <c r="BW313" s="65">
        <v>1.17</v>
      </c>
      <c r="BX313" s="65">
        <v>3.28</v>
      </c>
      <c r="BY313" s="65">
        <v>0.47499999999999998</v>
      </c>
      <c r="BZ313" s="65">
        <v>3.13</v>
      </c>
      <c r="CA313" s="65">
        <v>0.498</v>
      </c>
      <c r="CB313" s="65"/>
      <c r="CC313" s="65" t="s">
        <v>476</v>
      </c>
      <c r="CD313" s="65">
        <v>1</v>
      </c>
      <c r="CE313" s="65">
        <v>0.5</v>
      </c>
      <c r="CF313" s="65" t="s">
        <v>14</v>
      </c>
      <c r="CG313" s="65">
        <v>1</v>
      </c>
      <c r="CH313" s="65">
        <v>0.5</v>
      </c>
      <c r="CI313" s="65" t="s">
        <v>23</v>
      </c>
      <c r="CJ313" s="65">
        <v>1.4</v>
      </c>
      <c r="CK313" s="62" t="s">
        <v>19</v>
      </c>
      <c r="CL313" s="72" t="s">
        <v>1098</v>
      </c>
      <c r="CM313" s="62" t="s">
        <v>33</v>
      </c>
      <c r="CN313" s="60">
        <v>2016</v>
      </c>
      <c r="CO313" s="62" t="s">
        <v>33</v>
      </c>
      <c r="CP313" s="62">
        <v>2016</v>
      </c>
      <c r="CQ313" s="62" t="s">
        <v>1243</v>
      </c>
      <c r="CR313" s="62"/>
      <c r="CS313" s="72" t="s">
        <v>1098</v>
      </c>
    </row>
    <row r="314" spans="1:115" ht="21.75" customHeight="1" x14ac:dyDescent="0.25">
      <c r="A314" s="61" t="s">
        <v>693</v>
      </c>
      <c r="B314" s="62">
        <v>83</v>
      </c>
      <c r="C314" s="74">
        <v>14</v>
      </c>
      <c r="D314" s="71">
        <v>413972</v>
      </c>
      <c r="E314" s="71">
        <v>6306969</v>
      </c>
      <c r="F314" s="60" t="s">
        <v>417</v>
      </c>
      <c r="G314" s="62" t="s">
        <v>491</v>
      </c>
      <c r="H314" s="62" t="s">
        <v>15</v>
      </c>
      <c r="I314" s="62" t="s">
        <v>16</v>
      </c>
      <c r="J314" s="62"/>
      <c r="K314" s="62"/>
      <c r="L314" s="62"/>
      <c r="M314" s="62" t="s">
        <v>492</v>
      </c>
      <c r="N314" s="62"/>
      <c r="O314" s="72">
        <v>12.948127867312291</v>
      </c>
      <c r="P314" s="65">
        <v>3.6028201736217937</v>
      </c>
      <c r="Q314" s="122">
        <v>0.16824603136802016</v>
      </c>
      <c r="R314" s="122">
        <f>0.002*Q314</f>
        <v>3.3649206273604035E-4</v>
      </c>
      <c r="S314" s="76">
        <v>0.51245994424621388</v>
      </c>
      <c r="T314" s="76">
        <v>5.543264448679376E-6</v>
      </c>
      <c r="U314" s="71">
        <v>1884</v>
      </c>
      <c r="V314" s="65" t="str">
        <f>IF(Q314&gt;0.14,"NC",LN((0.513163-S314)/(0.2137-Q314)+1)*(1/0.00000000000654)/1000000000)</f>
        <v>NC</v>
      </c>
      <c r="X314" s="65">
        <v>3.4242419622665388</v>
      </c>
      <c r="Y314" s="72" t="s">
        <v>1026</v>
      </c>
      <c r="Z314" s="62"/>
      <c r="AA314" s="72" t="s">
        <v>1098</v>
      </c>
      <c r="AB314" s="65">
        <v>49.69</v>
      </c>
      <c r="AC314" s="65">
        <v>1.587</v>
      </c>
      <c r="AD314" s="65">
        <v>17.32</v>
      </c>
      <c r="AE314" s="65">
        <v>14.76</v>
      </c>
      <c r="AF314" s="65"/>
      <c r="AG314" s="65">
        <v>0.20399999999999999</v>
      </c>
      <c r="AH314" s="65">
        <v>3.73</v>
      </c>
      <c r="AI314" s="65">
        <v>8.32</v>
      </c>
      <c r="AJ314" s="65">
        <v>3.5</v>
      </c>
      <c r="AK314" s="65">
        <v>0.24</v>
      </c>
      <c r="AL314" s="65">
        <v>0.22</v>
      </c>
      <c r="AM314" s="65">
        <v>1.22</v>
      </c>
      <c r="AN314" s="65"/>
      <c r="AO314" s="65"/>
      <c r="AP314" s="65" t="s">
        <v>527</v>
      </c>
      <c r="AQ314" s="65">
        <v>30</v>
      </c>
      <c r="AR314" s="65">
        <v>36</v>
      </c>
      <c r="AS314" s="65">
        <v>34</v>
      </c>
      <c r="AT314" s="65">
        <v>318</v>
      </c>
      <c r="AU314" s="65">
        <v>100</v>
      </c>
      <c r="AV314" s="65" t="s">
        <v>23</v>
      </c>
      <c r="AW314" s="65">
        <v>110</v>
      </c>
      <c r="AX314" s="65" t="s">
        <v>476</v>
      </c>
      <c r="AY314" s="65" t="s">
        <v>12</v>
      </c>
      <c r="AZ314" s="65"/>
      <c r="BA314" s="65">
        <v>1</v>
      </c>
      <c r="BB314" s="65" t="s">
        <v>476</v>
      </c>
      <c r="BC314" s="65">
        <v>52</v>
      </c>
      <c r="BD314" s="65">
        <v>294</v>
      </c>
      <c r="BE314" s="65" t="s">
        <v>24</v>
      </c>
      <c r="BF314" s="65">
        <v>20</v>
      </c>
      <c r="BG314" s="65">
        <v>0.33</v>
      </c>
      <c r="BH314" s="65">
        <v>4.7</v>
      </c>
      <c r="BI314" s="65">
        <v>2.2000000000000002</v>
      </c>
      <c r="BJ314" s="65">
        <v>84</v>
      </c>
      <c r="BK314" s="65">
        <v>22.3</v>
      </c>
      <c r="BL314" s="65">
        <v>0.51</v>
      </c>
      <c r="BM314" s="65">
        <v>0.26</v>
      </c>
      <c r="BN314" s="65">
        <v>7.44</v>
      </c>
      <c r="BO314" s="65">
        <v>18.100000000000001</v>
      </c>
      <c r="BP314" s="65">
        <v>2.67</v>
      </c>
      <c r="BQ314" s="65">
        <v>13</v>
      </c>
      <c r="BR314" s="65">
        <v>3.89</v>
      </c>
      <c r="BS314" s="65">
        <v>1.45</v>
      </c>
      <c r="BT314" s="65">
        <v>4.1100000000000003</v>
      </c>
      <c r="BU314" s="65">
        <v>0.67</v>
      </c>
      <c r="BV314" s="65">
        <v>4.1900000000000004</v>
      </c>
      <c r="BW314" s="65">
        <v>0.84</v>
      </c>
      <c r="BX314" s="65">
        <v>2.2799999999999998</v>
      </c>
      <c r="BY314" s="65">
        <v>0.317</v>
      </c>
      <c r="BZ314" s="65">
        <v>2.04</v>
      </c>
      <c r="CA314" s="65">
        <v>0.34499999999999997</v>
      </c>
      <c r="CB314" s="65"/>
      <c r="CC314" s="65" t="s">
        <v>476</v>
      </c>
      <c r="CD314" s="65">
        <v>2</v>
      </c>
      <c r="CE314" s="65">
        <v>0.3</v>
      </c>
      <c r="CF314" s="65" t="s">
        <v>14</v>
      </c>
      <c r="CG314" s="65" t="s">
        <v>13</v>
      </c>
      <c r="CH314" s="65" t="s">
        <v>14</v>
      </c>
      <c r="CI314" s="65" t="s">
        <v>23</v>
      </c>
      <c r="CJ314" s="65">
        <v>1.8</v>
      </c>
      <c r="CK314" s="62" t="s">
        <v>19</v>
      </c>
      <c r="CL314" s="72" t="s">
        <v>1098</v>
      </c>
      <c r="CM314" s="62" t="s">
        <v>33</v>
      </c>
      <c r="CN314" s="60">
        <v>2016</v>
      </c>
      <c r="CO314" s="62" t="s">
        <v>33</v>
      </c>
      <c r="CP314" s="62">
        <v>2016</v>
      </c>
      <c r="CQ314" s="62" t="s">
        <v>1243</v>
      </c>
      <c r="CR314" s="62"/>
      <c r="CS314" s="72" t="s">
        <v>1098</v>
      </c>
    </row>
    <row r="315" spans="1:115" ht="21.75" customHeight="1" x14ac:dyDescent="0.25">
      <c r="A315" s="75" t="s">
        <v>694</v>
      </c>
      <c r="B315" s="62">
        <v>83</v>
      </c>
      <c r="C315" s="74">
        <v>14</v>
      </c>
      <c r="D315" s="71">
        <v>371886</v>
      </c>
      <c r="E315" s="71">
        <v>6293600</v>
      </c>
      <c r="F315" s="60" t="s">
        <v>417</v>
      </c>
      <c r="G315" s="71"/>
      <c r="H315" s="71" t="s">
        <v>15</v>
      </c>
      <c r="I315" s="71" t="s">
        <v>10</v>
      </c>
      <c r="J315" s="71"/>
      <c r="K315" s="71"/>
      <c r="L315" s="71"/>
      <c r="M315" s="71" t="s">
        <v>1147</v>
      </c>
      <c r="N315" s="71"/>
      <c r="O315" s="65">
        <v>12.242043174124525</v>
      </c>
      <c r="P315" s="65">
        <v>3.0672704687724162</v>
      </c>
      <c r="Q315" s="122">
        <v>0.15149817073418087</v>
      </c>
      <c r="R315" s="127"/>
      <c r="S315" s="76">
        <v>0.51218516595435082</v>
      </c>
      <c r="T315" s="76">
        <v>8.6093591750326725E-6</v>
      </c>
      <c r="U315" s="71">
        <v>1890</v>
      </c>
      <c r="V315" s="71"/>
      <c r="W315" s="65" t="s">
        <v>18</v>
      </c>
      <c r="X315" s="65">
        <v>2.2021327168064708</v>
      </c>
      <c r="Y315" s="62"/>
      <c r="Z315" s="62"/>
      <c r="AA315" s="62" t="s">
        <v>1113</v>
      </c>
      <c r="AB315" s="65">
        <v>65.28</v>
      </c>
      <c r="AC315" s="65">
        <v>0.33500000000000002</v>
      </c>
      <c r="AD315" s="65">
        <v>16.14</v>
      </c>
      <c r="AE315" s="65">
        <v>5.95</v>
      </c>
      <c r="AF315" s="65"/>
      <c r="AG315" s="65">
        <v>0.127</v>
      </c>
      <c r="AH315" s="65">
        <v>1.47</v>
      </c>
      <c r="AI315" s="65">
        <v>3.83</v>
      </c>
      <c r="AJ315" s="65">
        <v>4.53</v>
      </c>
      <c r="AK315" s="65">
        <v>0.92</v>
      </c>
      <c r="AL315" s="65">
        <v>0.11</v>
      </c>
      <c r="AM315" s="65">
        <v>0.68</v>
      </c>
      <c r="AN315" s="65"/>
      <c r="AO315" s="65"/>
      <c r="AP315" s="65">
        <v>-5</v>
      </c>
      <c r="AQ315" s="65">
        <v>-20</v>
      </c>
      <c r="AR315" s="65">
        <v>6</v>
      </c>
      <c r="AS315" s="65">
        <v>20</v>
      </c>
      <c r="AT315" s="65">
        <v>51</v>
      </c>
      <c r="AU315" s="65">
        <v>45</v>
      </c>
      <c r="AV315" s="65">
        <v>7</v>
      </c>
      <c r="AW315" s="65">
        <v>68</v>
      </c>
      <c r="AX315" s="65">
        <v>0.7</v>
      </c>
      <c r="AY315" s="65">
        <v>3</v>
      </c>
      <c r="AZ315" s="65"/>
      <c r="BA315" s="65">
        <v>17</v>
      </c>
      <c r="BB315" s="65">
        <v>-0.5</v>
      </c>
      <c r="BC315" s="65">
        <v>316</v>
      </c>
      <c r="BD315" s="65">
        <v>166</v>
      </c>
      <c r="BE315" s="65">
        <v>-0.1</v>
      </c>
      <c r="BF315" s="65">
        <v>17</v>
      </c>
      <c r="BG315" s="65">
        <v>0.4</v>
      </c>
      <c r="BH315" s="65">
        <v>4.59</v>
      </c>
      <c r="BI315" s="65">
        <v>2.8</v>
      </c>
      <c r="BJ315" s="65">
        <v>103</v>
      </c>
      <c r="BK315" s="65">
        <v>22</v>
      </c>
      <c r="BL315" s="65">
        <v>2.5</v>
      </c>
      <c r="BM315" s="65">
        <v>0.8</v>
      </c>
      <c r="BN315" s="65">
        <v>7.9</v>
      </c>
      <c r="BO315" s="65">
        <v>14.5</v>
      </c>
      <c r="BP315" s="65">
        <v>1.62</v>
      </c>
      <c r="BQ315" s="65">
        <v>7</v>
      </c>
      <c r="BR315" s="65">
        <v>2</v>
      </c>
      <c r="BS315" s="65">
        <v>0.72</v>
      </c>
      <c r="BT315" s="65">
        <v>2.7</v>
      </c>
      <c r="BU315" s="65">
        <v>0.6</v>
      </c>
      <c r="BV315" s="65">
        <v>3.8</v>
      </c>
      <c r="BW315" s="65">
        <v>0.8</v>
      </c>
      <c r="BX315" s="65">
        <v>2.5</v>
      </c>
      <c r="BY315" s="65">
        <v>0.42</v>
      </c>
      <c r="BZ315" s="65">
        <v>2.7</v>
      </c>
      <c r="CA315" s="65">
        <v>0.4</v>
      </c>
      <c r="CB315" s="65"/>
      <c r="CC315" s="65">
        <v>-0.2</v>
      </c>
      <c r="CD315" s="65">
        <v>-1</v>
      </c>
      <c r="CE315" s="65">
        <v>0</v>
      </c>
      <c r="CF315" s="65">
        <v>-0.5</v>
      </c>
      <c r="CG315" s="65">
        <v>-1</v>
      </c>
      <c r="CH315" s="65">
        <v>-1</v>
      </c>
      <c r="CI315" s="65">
        <v>3</v>
      </c>
      <c r="CJ315" s="65">
        <v>1</v>
      </c>
      <c r="CK315" s="71" t="s">
        <v>19</v>
      </c>
      <c r="CL315" s="71" t="s">
        <v>1100</v>
      </c>
      <c r="CM315" s="71" t="s">
        <v>33</v>
      </c>
      <c r="CN315" s="62"/>
      <c r="CO315" s="62" t="s">
        <v>33</v>
      </c>
      <c r="CQ315" s="62" t="s">
        <v>1243</v>
      </c>
      <c r="CS315" s="71" t="s">
        <v>1100</v>
      </c>
    </row>
    <row r="316" spans="1:115" ht="21.75" customHeight="1" x14ac:dyDescent="0.25">
      <c r="A316" s="64" t="s">
        <v>695</v>
      </c>
      <c r="B316" s="60">
        <v>83</v>
      </c>
      <c r="C316" s="62">
        <v>14</v>
      </c>
      <c r="D316" s="83">
        <v>397525</v>
      </c>
      <c r="E316" s="83">
        <v>6068568</v>
      </c>
      <c r="F316" s="60" t="s">
        <v>200</v>
      </c>
      <c r="H316" s="60" t="s">
        <v>15</v>
      </c>
      <c r="I316" s="60" t="s">
        <v>10</v>
      </c>
      <c r="L316" s="60" t="s">
        <v>696</v>
      </c>
      <c r="M316" s="62" t="s">
        <v>1044</v>
      </c>
      <c r="N316" s="60"/>
      <c r="O316" s="63">
        <v>4.542697260943096</v>
      </c>
      <c r="P316" s="63">
        <v>1.5117789085926514</v>
      </c>
      <c r="Q316" s="124">
        <v>0.20122582166213213</v>
      </c>
      <c r="S316" s="125">
        <v>0.51289806073161026</v>
      </c>
      <c r="T316" s="125">
        <v>8.1659712624730742E-6</v>
      </c>
      <c r="U316" s="83">
        <v>1890</v>
      </c>
      <c r="V316" s="63" t="str">
        <f>IF(Q316&gt;0.14,"NC",LN((0.513163-S316)/(0.2137-Q316)+1)*(1/0.00000000000654)/1000000000)</f>
        <v>NC</v>
      </c>
      <c r="X316" s="63">
        <f>((S316-Q316*(EXP(0.00000000000654*U316*1000000)-1))/(0.512638-0.1967*(EXP(0.00000000000654*U316*1000000)-1))-1)*10000</f>
        <v>3.9940230549384559</v>
      </c>
      <c r="Y316" s="60" t="s">
        <v>1026</v>
      </c>
      <c r="Z316" s="66"/>
      <c r="AA316" s="66" t="s">
        <v>1115</v>
      </c>
      <c r="AB316" s="63">
        <v>71.91</v>
      </c>
      <c r="AC316" s="63">
        <v>0.20599999999999999</v>
      </c>
      <c r="AD316" s="63">
        <v>13.95</v>
      </c>
      <c r="AE316" s="63">
        <v>4.74</v>
      </c>
      <c r="AF316" s="63"/>
      <c r="AG316" s="63">
        <v>0.10100000000000001</v>
      </c>
      <c r="AH316" s="63">
        <v>0.98</v>
      </c>
      <c r="AI316" s="63">
        <v>4.7699999999999996</v>
      </c>
      <c r="AJ316" s="63">
        <v>2.36</v>
      </c>
      <c r="AK316" s="63">
        <v>0.71</v>
      </c>
      <c r="AL316" s="63">
        <v>0.04</v>
      </c>
      <c r="AM316" s="63">
        <v>1.01</v>
      </c>
      <c r="AN316" s="63"/>
      <c r="AO316" s="63"/>
      <c r="AP316" s="63" t="s">
        <v>527</v>
      </c>
      <c r="AQ316" s="63" t="s">
        <v>527</v>
      </c>
      <c r="AR316" s="63">
        <v>7</v>
      </c>
      <c r="AS316" s="63">
        <v>17</v>
      </c>
      <c r="AT316" s="63">
        <v>42</v>
      </c>
      <c r="AU316" s="63">
        <v>50</v>
      </c>
      <c r="AV316" s="63" t="s">
        <v>23</v>
      </c>
      <c r="AW316" s="63">
        <v>100</v>
      </c>
      <c r="AX316" s="63" t="s">
        <v>476</v>
      </c>
      <c r="AY316" s="63" t="s">
        <v>12</v>
      </c>
      <c r="AZ316" s="63"/>
      <c r="BA316" s="63">
        <v>12</v>
      </c>
      <c r="BB316" s="63">
        <v>0.3</v>
      </c>
      <c r="BC316" s="63">
        <v>118</v>
      </c>
      <c r="BD316" s="63">
        <v>116</v>
      </c>
      <c r="BE316" s="63">
        <v>0.28999999999999998</v>
      </c>
      <c r="BF316" s="63">
        <v>13</v>
      </c>
      <c r="BG316" s="63">
        <v>0.09</v>
      </c>
      <c r="BH316" s="63">
        <v>1.7</v>
      </c>
      <c r="BI316" s="63">
        <v>1.3</v>
      </c>
      <c r="BJ316" s="63">
        <v>49</v>
      </c>
      <c r="BK316" s="63">
        <v>20.2</v>
      </c>
      <c r="BL316" s="63">
        <v>0.27</v>
      </c>
      <c r="BM316" s="63">
        <v>0.34</v>
      </c>
      <c r="BN316" s="63">
        <v>2.4</v>
      </c>
      <c r="BO316" s="63">
        <v>6.47</v>
      </c>
      <c r="BP316" s="63">
        <v>0.91</v>
      </c>
      <c r="BQ316" s="63">
        <v>4.6100000000000003</v>
      </c>
      <c r="BR316" s="63">
        <v>1.61</v>
      </c>
      <c r="BS316" s="63">
        <v>0.44</v>
      </c>
      <c r="BT316" s="63">
        <v>2.16</v>
      </c>
      <c r="BU316" s="63">
        <v>0.46</v>
      </c>
      <c r="BV316" s="63">
        <v>3.2</v>
      </c>
      <c r="BW316" s="63">
        <v>0.7</v>
      </c>
      <c r="BX316" s="63">
        <v>2.2200000000000002</v>
      </c>
      <c r="BY316" s="63">
        <v>0.378</v>
      </c>
      <c r="BZ316" s="63">
        <v>2.54</v>
      </c>
      <c r="CA316" s="63">
        <v>0.39100000000000001</v>
      </c>
      <c r="CB316" s="63"/>
      <c r="CC316" s="63" t="s">
        <v>476</v>
      </c>
      <c r="CD316" s="63" t="s">
        <v>13</v>
      </c>
      <c r="CE316" s="63" t="s">
        <v>731</v>
      </c>
      <c r="CF316" s="63" t="s">
        <v>14</v>
      </c>
      <c r="CG316" s="63" t="s">
        <v>13</v>
      </c>
      <c r="CH316" s="63">
        <v>3</v>
      </c>
      <c r="CI316" s="63" t="s">
        <v>23</v>
      </c>
      <c r="CJ316" s="63">
        <v>1.5</v>
      </c>
      <c r="CL316" s="60" t="s">
        <v>1095</v>
      </c>
      <c r="CM316" s="60" t="s">
        <v>33</v>
      </c>
      <c r="CO316" s="60" t="s">
        <v>33</v>
      </c>
      <c r="CQ316" s="60" t="s">
        <v>1243</v>
      </c>
      <c r="CR316" s="60" t="s">
        <v>34</v>
      </c>
      <c r="CS316" s="60" t="s">
        <v>1095</v>
      </c>
    </row>
    <row r="317" spans="1:115" ht="21.75" customHeight="1" x14ac:dyDescent="0.25">
      <c r="A317" s="61" t="s">
        <v>697</v>
      </c>
      <c r="B317" s="62">
        <v>83</v>
      </c>
      <c r="C317" s="62">
        <v>14</v>
      </c>
      <c r="D317" s="71">
        <v>397597</v>
      </c>
      <c r="E317" s="71">
        <v>6055671</v>
      </c>
      <c r="F317" s="60" t="s">
        <v>200</v>
      </c>
      <c r="G317" s="60" t="s">
        <v>1292</v>
      </c>
      <c r="H317" s="62" t="s">
        <v>15</v>
      </c>
      <c r="I317" s="62" t="s">
        <v>10</v>
      </c>
      <c r="J317" s="62"/>
      <c r="K317" s="60" t="s">
        <v>1137</v>
      </c>
      <c r="L317" s="62" t="s">
        <v>698</v>
      </c>
      <c r="M317" s="62" t="s">
        <v>1043</v>
      </c>
      <c r="N317" s="62"/>
      <c r="O317" s="65">
        <v>8.5228852739710028</v>
      </c>
      <c r="P317" s="65">
        <v>2.1918761452825106</v>
      </c>
      <c r="Q317" s="122">
        <v>0.15550293489960004</v>
      </c>
      <c r="S317" s="76">
        <v>0.51228267835349595</v>
      </c>
      <c r="T317" s="76">
        <v>7.9005439625934753E-6</v>
      </c>
      <c r="U317" s="71">
        <v>1900</v>
      </c>
      <c r="V317" s="65" t="str">
        <f>IF(Q317&gt;0.14,"NC",LN((0.513163-S317)/(0.2137-Q317)+1)*(1/0.00000000000654)/1000000000)</f>
        <v>NC</v>
      </c>
      <c r="X317" s="65">
        <v>3.1319784662309225</v>
      </c>
      <c r="Y317" s="60" t="s">
        <v>1026</v>
      </c>
      <c r="Z317" s="76"/>
      <c r="AA317" s="66" t="s">
        <v>1115</v>
      </c>
      <c r="AB317" s="65">
        <v>71.75</v>
      </c>
      <c r="AC317" s="65">
        <v>0.214</v>
      </c>
      <c r="AD317" s="65">
        <v>13.32</v>
      </c>
      <c r="AE317" s="65">
        <v>5.24</v>
      </c>
      <c r="AF317" s="65"/>
      <c r="AG317" s="65">
        <v>0.107</v>
      </c>
      <c r="AH317" s="65">
        <v>1.03</v>
      </c>
      <c r="AI317" s="65">
        <v>3.96</v>
      </c>
      <c r="AJ317" s="65">
        <v>2.08</v>
      </c>
      <c r="AK317" s="65">
        <v>1.1100000000000001</v>
      </c>
      <c r="AL317" s="65">
        <v>0.05</v>
      </c>
      <c r="AM317" s="65">
        <v>1.67</v>
      </c>
      <c r="AN317" s="65"/>
      <c r="AO317" s="65"/>
      <c r="AP317" s="65" t="s">
        <v>527</v>
      </c>
      <c r="AQ317" s="65" t="s">
        <v>527</v>
      </c>
      <c r="AR317" s="65">
        <v>8</v>
      </c>
      <c r="AS317" s="65">
        <v>15</v>
      </c>
      <c r="AT317" s="65">
        <v>32</v>
      </c>
      <c r="AU317" s="65">
        <v>40</v>
      </c>
      <c r="AV317" s="65" t="s">
        <v>23</v>
      </c>
      <c r="AW317" s="65">
        <v>80</v>
      </c>
      <c r="AX317" s="65" t="s">
        <v>476</v>
      </c>
      <c r="AY317" s="65" t="s">
        <v>12</v>
      </c>
      <c r="AZ317" s="65"/>
      <c r="BA317" s="65">
        <v>14</v>
      </c>
      <c r="BB317" s="65">
        <v>0.1</v>
      </c>
      <c r="BC317" s="65">
        <v>256</v>
      </c>
      <c r="BD317" s="65">
        <v>105</v>
      </c>
      <c r="BE317" s="65" t="s">
        <v>24</v>
      </c>
      <c r="BF317" s="65">
        <v>14</v>
      </c>
      <c r="BG317" s="65">
        <v>7.0000000000000007E-2</v>
      </c>
      <c r="BH317" s="65">
        <v>1</v>
      </c>
      <c r="BI317" s="65">
        <v>1.5</v>
      </c>
      <c r="BJ317" s="65">
        <v>57</v>
      </c>
      <c r="BK317" s="65">
        <v>16.399999999999999</v>
      </c>
      <c r="BL317" s="65">
        <v>0.89</v>
      </c>
      <c r="BM317" s="65">
        <v>0.43</v>
      </c>
      <c r="BN317" s="65">
        <v>5.52</v>
      </c>
      <c r="BO317" s="65">
        <v>14.1</v>
      </c>
      <c r="BP317" s="65">
        <v>1.87</v>
      </c>
      <c r="BQ317" s="65">
        <v>8.24</v>
      </c>
      <c r="BR317" s="65">
        <v>2.2799999999999998</v>
      </c>
      <c r="BS317" s="65">
        <v>0.60599999999999998</v>
      </c>
      <c r="BT317" s="65">
        <v>2.2200000000000002</v>
      </c>
      <c r="BU317" s="65">
        <v>0.42</v>
      </c>
      <c r="BV317" s="65">
        <v>2.72</v>
      </c>
      <c r="BW317" s="65">
        <v>0.57999999999999996</v>
      </c>
      <c r="BX317" s="65">
        <v>1.83</v>
      </c>
      <c r="BY317" s="65">
        <v>0.30199999999999999</v>
      </c>
      <c r="BZ317" s="65">
        <v>2.12</v>
      </c>
      <c r="CA317" s="65">
        <v>0.33900000000000002</v>
      </c>
      <c r="CB317" s="65"/>
      <c r="CC317" s="65" t="s">
        <v>476</v>
      </c>
      <c r="CD317" s="65" t="s">
        <v>13</v>
      </c>
      <c r="CE317" s="65">
        <v>0.2</v>
      </c>
      <c r="CF317" s="65" t="s">
        <v>14</v>
      </c>
      <c r="CG317" s="65" t="s">
        <v>13</v>
      </c>
      <c r="CH317" s="65" t="s">
        <v>14</v>
      </c>
      <c r="CI317" s="65" t="s">
        <v>23</v>
      </c>
      <c r="CJ317" s="65">
        <v>1.5</v>
      </c>
      <c r="CK317" s="62"/>
      <c r="CL317" s="60" t="s">
        <v>1095</v>
      </c>
      <c r="CM317" s="62" t="s">
        <v>33</v>
      </c>
      <c r="CO317" s="62" t="s">
        <v>33</v>
      </c>
      <c r="CQ317" s="62" t="s">
        <v>1243</v>
      </c>
      <c r="CR317" s="62" t="s">
        <v>34</v>
      </c>
      <c r="CS317" s="60" t="s">
        <v>1095</v>
      </c>
    </row>
    <row r="318" spans="1:115" ht="21.75" customHeight="1" x14ac:dyDescent="0.25">
      <c r="A318" s="64" t="s">
        <v>699</v>
      </c>
      <c r="B318" s="60">
        <v>83</v>
      </c>
      <c r="C318" s="62">
        <v>14</v>
      </c>
      <c r="D318" s="83">
        <v>398684</v>
      </c>
      <c r="E318" s="83">
        <v>6054355</v>
      </c>
      <c r="F318" s="60" t="s">
        <v>200</v>
      </c>
      <c r="G318" s="60" t="s">
        <v>1288</v>
      </c>
      <c r="H318" s="60" t="s">
        <v>15</v>
      </c>
      <c r="I318" s="60" t="s">
        <v>10</v>
      </c>
      <c r="K318" s="60" t="s">
        <v>1137</v>
      </c>
      <c r="L318" s="60" t="s">
        <v>698</v>
      </c>
      <c r="M318" s="62" t="s">
        <v>1042</v>
      </c>
      <c r="N318" s="60"/>
      <c r="O318" s="63">
        <v>10.637482413132703</v>
      </c>
      <c r="P318" s="63">
        <v>2.563035575807763</v>
      </c>
      <c r="Q318" s="124">
        <v>0.14568840939533081</v>
      </c>
      <c r="R318" s="62"/>
      <c r="S318" s="125">
        <v>0.51218943478226586</v>
      </c>
      <c r="T318" s="125">
        <v>6.8717087161147684E-6</v>
      </c>
      <c r="U318" s="83">
        <v>1890</v>
      </c>
      <c r="V318" s="63" t="str">
        <f>IF(Q318&gt;0.14,"NC",LN((0.513163-S318)/(0.2137-Q318)+1)*(1/0.00000000000654)/1000000000)</f>
        <v>NC</v>
      </c>
      <c r="W318" s="62"/>
      <c r="X318" s="63">
        <f>((S318-Q318*(EXP(0.00000000000654*U318*1000000)-1))/(0.512638-0.1967*(EXP(0.00000000000654*U318*1000000)-1))-1)*10000</f>
        <v>3.6433694709825382</v>
      </c>
      <c r="Y318" s="60" t="s">
        <v>1026</v>
      </c>
      <c r="Z318" s="66"/>
      <c r="AA318" s="66" t="s">
        <v>1115</v>
      </c>
      <c r="AB318" s="63">
        <v>84.32</v>
      </c>
      <c r="AC318" s="63">
        <v>0.183</v>
      </c>
      <c r="AD318" s="63">
        <v>8.5</v>
      </c>
      <c r="AE318" s="63">
        <v>1.93</v>
      </c>
      <c r="AF318" s="63"/>
      <c r="AG318" s="63">
        <v>2.5000000000000001E-2</v>
      </c>
      <c r="AH318" s="63">
        <v>0.31</v>
      </c>
      <c r="AI318" s="63">
        <v>0.39</v>
      </c>
      <c r="AJ318" s="63">
        <v>4.4000000000000004</v>
      </c>
      <c r="AK318" s="63">
        <v>0.14000000000000001</v>
      </c>
      <c r="AL318" s="63">
        <v>0.04</v>
      </c>
      <c r="AM318" s="63">
        <v>0.75</v>
      </c>
      <c r="AN318" s="63"/>
      <c r="AO318" s="63"/>
      <c r="AP318" s="63" t="s">
        <v>527</v>
      </c>
      <c r="AQ318" s="63" t="s">
        <v>527</v>
      </c>
      <c r="AR318" s="63" t="s">
        <v>13</v>
      </c>
      <c r="AS318" s="63">
        <v>12</v>
      </c>
      <c r="AT318" s="63">
        <v>5</v>
      </c>
      <c r="AU318" s="63">
        <v>30</v>
      </c>
      <c r="AV318" s="63" t="s">
        <v>23</v>
      </c>
      <c r="AW318" s="63">
        <v>60</v>
      </c>
      <c r="AX318" s="63" t="s">
        <v>476</v>
      </c>
      <c r="AY318" s="63" t="s">
        <v>12</v>
      </c>
      <c r="AZ318" s="63"/>
      <c r="BA318" s="63">
        <v>2</v>
      </c>
      <c r="BB318" s="63" t="s">
        <v>476</v>
      </c>
      <c r="BC318" s="63">
        <v>17</v>
      </c>
      <c r="BD318" s="63">
        <v>28</v>
      </c>
      <c r="BE318" s="63" t="s">
        <v>24</v>
      </c>
      <c r="BF318" s="63">
        <v>8</v>
      </c>
      <c r="BG318" s="63">
        <v>0.1</v>
      </c>
      <c r="BH318" s="63">
        <v>2.1</v>
      </c>
      <c r="BI318" s="63">
        <v>1.9</v>
      </c>
      <c r="BJ318" s="63">
        <v>74</v>
      </c>
      <c r="BK318" s="63">
        <v>17.899999999999999</v>
      </c>
      <c r="BL318" s="63">
        <v>0.69</v>
      </c>
      <c r="BM318" s="63">
        <v>0.53</v>
      </c>
      <c r="BN318" s="63">
        <v>8.19</v>
      </c>
      <c r="BO318" s="63">
        <v>17.8</v>
      </c>
      <c r="BP318" s="63">
        <v>2.29</v>
      </c>
      <c r="BQ318" s="63">
        <v>10</v>
      </c>
      <c r="BR318" s="63">
        <v>2.64</v>
      </c>
      <c r="BS318" s="63">
        <v>0.72</v>
      </c>
      <c r="BT318" s="63">
        <v>2.9</v>
      </c>
      <c r="BU318" s="63">
        <v>0.5</v>
      </c>
      <c r="BV318" s="63">
        <v>3.12</v>
      </c>
      <c r="BW318" s="63">
        <v>0.65</v>
      </c>
      <c r="BX318" s="63">
        <v>2</v>
      </c>
      <c r="BY318" s="63">
        <v>0.32</v>
      </c>
      <c r="BZ318" s="63">
        <v>2.17</v>
      </c>
      <c r="CA318" s="63">
        <v>0.33700000000000002</v>
      </c>
      <c r="CB318" s="63"/>
      <c r="CC318" s="63" t="s">
        <v>476</v>
      </c>
      <c r="CD318" s="63" t="s">
        <v>13</v>
      </c>
      <c r="CE318" s="63" t="s">
        <v>731</v>
      </c>
      <c r="CF318" s="63" t="s">
        <v>14</v>
      </c>
      <c r="CG318" s="63" t="s">
        <v>13</v>
      </c>
      <c r="CH318" s="63">
        <v>0.7</v>
      </c>
      <c r="CI318" s="63" t="s">
        <v>23</v>
      </c>
      <c r="CJ318" s="63">
        <v>0.9</v>
      </c>
      <c r="CL318" s="60" t="s">
        <v>1095</v>
      </c>
      <c r="CM318" s="60" t="s">
        <v>33</v>
      </c>
      <c r="CN318" s="62"/>
      <c r="CO318" s="60" t="s">
        <v>33</v>
      </c>
      <c r="CP318" s="62"/>
      <c r="CQ318" s="60" t="s">
        <v>1243</v>
      </c>
      <c r="CR318" s="60" t="s">
        <v>34</v>
      </c>
      <c r="CS318" s="60" t="s">
        <v>1095</v>
      </c>
    </row>
    <row r="319" spans="1:115" ht="21.75" customHeight="1" x14ac:dyDescent="0.25">
      <c r="A319" s="61" t="s">
        <v>700</v>
      </c>
      <c r="B319" s="62">
        <v>83</v>
      </c>
      <c r="C319" s="74">
        <v>14</v>
      </c>
      <c r="D319" s="71">
        <v>421170</v>
      </c>
      <c r="E319" s="71">
        <v>6305083</v>
      </c>
      <c r="F319" s="60" t="s">
        <v>417</v>
      </c>
      <c r="G319" s="71"/>
      <c r="H319" s="71" t="s">
        <v>15</v>
      </c>
      <c r="I319" s="71" t="s">
        <v>10</v>
      </c>
      <c r="J319" s="71"/>
      <c r="K319" s="71"/>
      <c r="L319" s="71"/>
      <c r="M319" s="71" t="s">
        <v>1149</v>
      </c>
      <c r="N319" s="71"/>
      <c r="O319" s="65">
        <v>8.1479988241327899</v>
      </c>
      <c r="P319" s="65">
        <v>2.4462241781363501</v>
      </c>
      <c r="Q319" s="122">
        <v>0.18153255456040113</v>
      </c>
      <c r="R319" s="127"/>
      <c r="S319" s="76">
        <v>0.51261355011494358</v>
      </c>
      <c r="T319" s="76">
        <v>1.5900490218643331E-5</v>
      </c>
      <c r="U319" s="71">
        <v>1800</v>
      </c>
      <c r="V319" s="62"/>
      <c r="W319" s="65" t="s">
        <v>18</v>
      </c>
      <c r="X319" s="65">
        <v>3.0404410366946522</v>
      </c>
      <c r="Y319" s="62"/>
      <c r="Z319" s="62"/>
      <c r="AA319" s="62" t="s">
        <v>1113</v>
      </c>
      <c r="AB319" s="65">
        <v>69.02</v>
      </c>
      <c r="AC319" s="65">
        <v>0.32800000000000001</v>
      </c>
      <c r="AD319" s="65">
        <v>14.05</v>
      </c>
      <c r="AE319" s="65">
        <v>5.75</v>
      </c>
      <c r="AF319" s="65"/>
      <c r="AG319" s="65">
        <v>7.9000000000000001E-2</v>
      </c>
      <c r="AH319" s="65">
        <v>1.17</v>
      </c>
      <c r="AI319" s="65">
        <v>4.7300000000000004</v>
      </c>
      <c r="AJ319" s="65">
        <v>3.28</v>
      </c>
      <c r="AK319" s="65">
        <v>0.71</v>
      </c>
      <c r="AL319" s="65">
        <v>7.0000000000000007E-2</v>
      </c>
      <c r="AM319" s="65">
        <v>0.41</v>
      </c>
      <c r="AN319" s="65"/>
      <c r="AO319" s="65"/>
      <c r="AP319" s="65">
        <v>9</v>
      </c>
      <c r="AQ319" s="65">
        <v>-20</v>
      </c>
      <c r="AR319" s="65">
        <v>7</v>
      </c>
      <c r="AS319" s="65">
        <v>12.6</v>
      </c>
      <c r="AT319" s="65">
        <v>36</v>
      </c>
      <c r="AU319" s="65">
        <v>38</v>
      </c>
      <c r="AV319" s="65">
        <v>-5</v>
      </c>
      <c r="AW319" s="65">
        <v>55</v>
      </c>
      <c r="AX319" s="65">
        <v>-0.4</v>
      </c>
      <c r="AY319" s="65">
        <v>-2</v>
      </c>
      <c r="AZ319" s="65"/>
      <c r="BA319" s="65">
        <v>6</v>
      </c>
      <c r="BB319" s="65">
        <v>-0.5</v>
      </c>
      <c r="BC319" s="65">
        <v>288</v>
      </c>
      <c r="BD319" s="65">
        <v>138</v>
      </c>
      <c r="BE319" s="65">
        <v>-0.1</v>
      </c>
      <c r="BF319" s="65">
        <v>15</v>
      </c>
      <c r="BG319" s="65">
        <v>0.3</v>
      </c>
      <c r="BH319" s="65">
        <v>3.69</v>
      </c>
      <c r="BI319" s="65">
        <v>2.5</v>
      </c>
      <c r="BJ319" s="65">
        <v>75</v>
      </c>
      <c r="BK319" s="65">
        <v>27</v>
      </c>
      <c r="BL319" s="65">
        <v>0.9</v>
      </c>
      <c r="BM319" s="65">
        <v>0.6</v>
      </c>
      <c r="BN319" s="65">
        <v>7.9</v>
      </c>
      <c r="BO319" s="65">
        <v>18.7</v>
      </c>
      <c r="BP319" s="65">
        <v>2.52</v>
      </c>
      <c r="BQ319" s="65">
        <v>12.3</v>
      </c>
      <c r="BR319" s="65">
        <v>3.3</v>
      </c>
      <c r="BS319" s="65">
        <v>0.91</v>
      </c>
      <c r="BT319" s="65">
        <v>3.7</v>
      </c>
      <c r="BU319" s="65">
        <v>0.7</v>
      </c>
      <c r="BV319" s="65">
        <v>4.0999999999999996</v>
      </c>
      <c r="BW319" s="65">
        <v>0.9</v>
      </c>
      <c r="BX319" s="65">
        <v>2.7</v>
      </c>
      <c r="BY319" s="65">
        <v>0.4</v>
      </c>
      <c r="BZ319" s="65">
        <v>2.5</v>
      </c>
      <c r="CA319" s="65">
        <v>0.39</v>
      </c>
      <c r="CB319" s="65"/>
      <c r="CC319" s="65">
        <v>-0.2</v>
      </c>
      <c r="CD319" s="65">
        <v>-1</v>
      </c>
      <c r="CE319" s="65">
        <v>-0.5</v>
      </c>
      <c r="CF319" s="65">
        <v>-0.5</v>
      </c>
      <c r="CG319" s="65">
        <v>-1</v>
      </c>
      <c r="CH319" s="65">
        <v>-1</v>
      </c>
      <c r="CI319" s="65">
        <v>1.6</v>
      </c>
      <c r="CJ319" s="65">
        <v>1</v>
      </c>
      <c r="CK319" s="71" t="s">
        <v>19</v>
      </c>
      <c r="CL319" s="71" t="s">
        <v>1100</v>
      </c>
      <c r="CM319" s="71" t="s">
        <v>33</v>
      </c>
      <c r="CN319" s="62"/>
      <c r="CO319" s="62" t="s">
        <v>33</v>
      </c>
      <c r="CP319" s="62"/>
      <c r="CQ319" s="62" t="s">
        <v>1243</v>
      </c>
      <c r="CR319" s="62"/>
      <c r="CS319" s="71" t="s">
        <v>1100</v>
      </c>
    </row>
    <row r="320" spans="1:115" ht="21.75" customHeight="1" x14ac:dyDescent="0.25">
      <c r="A320" s="61" t="s">
        <v>701</v>
      </c>
      <c r="B320" s="62">
        <v>83</v>
      </c>
      <c r="C320" s="74">
        <v>14</v>
      </c>
      <c r="D320" s="71">
        <v>363434</v>
      </c>
      <c r="E320" s="71">
        <v>6283907</v>
      </c>
      <c r="F320" s="60" t="s">
        <v>417</v>
      </c>
      <c r="G320" s="71"/>
      <c r="H320" s="71" t="s">
        <v>15</v>
      </c>
      <c r="I320" s="71" t="s">
        <v>10</v>
      </c>
      <c r="J320" s="71"/>
      <c r="K320" s="71"/>
      <c r="L320" s="71"/>
      <c r="M320" s="71" t="s">
        <v>1150</v>
      </c>
      <c r="N320" s="71"/>
      <c r="O320" s="65">
        <v>9.9380234970583814</v>
      </c>
      <c r="P320" s="65">
        <v>2.7820741223830994</v>
      </c>
      <c r="Q320" s="122">
        <v>0.16926918371845298</v>
      </c>
      <c r="R320" s="127"/>
      <c r="S320" s="76">
        <v>0.51249157354009778</v>
      </c>
      <c r="T320" s="76">
        <v>6.4080755015970689E-6</v>
      </c>
      <c r="U320" s="71">
        <v>1881</v>
      </c>
      <c r="V320" s="62"/>
      <c r="W320" s="65" t="s">
        <v>18</v>
      </c>
      <c r="X320" s="65">
        <v>3.4958692275610659</v>
      </c>
      <c r="Y320" s="62"/>
      <c r="Z320" s="62"/>
      <c r="AA320" s="62" t="s">
        <v>1113</v>
      </c>
      <c r="AB320" s="65">
        <v>71.959999999999994</v>
      </c>
      <c r="AC320" s="65">
        <v>0.27700000000000002</v>
      </c>
      <c r="AD320" s="65">
        <v>12.8</v>
      </c>
      <c r="AE320" s="65">
        <v>4.7699999999999996</v>
      </c>
      <c r="AF320" s="65"/>
      <c r="AG320" s="65">
        <v>7.4999999999999997E-2</v>
      </c>
      <c r="AH320" s="65">
        <v>0.52</v>
      </c>
      <c r="AI320" s="65">
        <v>3.89</v>
      </c>
      <c r="AJ320" s="65">
        <v>2.5099999999999998</v>
      </c>
      <c r="AK320" s="65">
        <v>1.65</v>
      </c>
      <c r="AL320" s="65">
        <v>0.09</v>
      </c>
      <c r="AM320" s="65">
        <v>1.3</v>
      </c>
      <c r="AN320" s="65"/>
      <c r="AO320" s="65"/>
      <c r="AP320" s="65">
        <v>-5</v>
      </c>
      <c r="AQ320" s="65">
        <v>-20</v>
      </c>
      <c r="AR320" s="65">
        <v>5</v>
      </c>
      <c r="AS320" s="65">
        <v>15</v>
      </c>
      <c r="AT320" s="65">
        <v>7</v>
      </c>
      <c r="AU320" s="65">
        <v>-10</v>
      </c>
      <c r="AV320" s="65">
        <v>-5</v>
      </c>
      <c r="AW320" s="65">
        <v>42</v>
      </c>
      <c r="AX320" s="65">
        <v>-0.4</v>
      </c>
      <c r="AY320" s="65">
        <v>4</v>
      </c>
      <c r="AZ320" s="65"/>
      <c r="BA320" s="65">
        <v>20</v>
      </c>
      <c r="BB320" s="65">
        <v>-0.5</v>
      </c>
      <c r="BC320" s="65">
        <v>312</v>
      </c>
      <c r="BD320" s="65">
        <v>153</v>
      </c>
      <c r="BE320" s="65">
        <v>-0.1</v>
      </c>
      <c r="BF320" s="65">
        <v>13</v>
      </c>
      <c r="BG320" s="65">
        <v>0.2</v>
      </c>
      <c r="BH320" s="65">
        <v>3.59</v>
      </c>
      <c r="BI320" s="65">
        <v>2.1</v>
      </c>
      <c r="BJ320" s="65">
        <v>70</v>
      </c>
      <c r="BK320" s="65">
        <v>24</v>
      </c>
      <c r="BL320" s="65">
        <v>0.9</v>
      </c>
      <c r="BM320" s="65">
        <v>0.5</v>
      </c>
      <c r="BN320" s="65">
        <v>7</v>
      </c>
      <c r="BO320" s="65">
        <v>15.8</v>
      </c>
      <c r="BP320" s="65">
        <v>2.11</v>
      </c>
      <c r="BQ320" s="65">
        <v>9.9</v>
      </c>
      <c r="BR320" s="65">
        <v>2.8</v>
      </c>
      <c r="BS320" s="65">
        <v>0.86</v>
      </c>
      <c r="BT320" s="65">
        <v>3.3</v>
      </c>
      <c r="BU320" s="65">
        <v>0.6</v>
      </c>
      <c r="BV320" s="65">
        <v>3.9</v>
      </c>
      <c r="BW320" s="65">
        <v>0.9</v>
      </c>
      <c r="BX320" s="65">
        <v>2.6</v>
      </c>
      <c r="BY320" s="65">
        <v>0.4</v>
      </c>
      <c r="BZ320" s="65">
        <v>2.5</v>
      </c>
      <c r="CA320" s="65">
        <v>0.4</v>
      </c>
      <c r="CB320" s="65"/>
      <c r="CC320" s="65">
        <v>-0.2</v>
      </c>
      <c r="CD320" s="65">
        <v>-1</v>
      </c>
      <c r="CE320" s="65">
        <v>0</v>
      </c>
      <c r="CF320" s="65">
        <v>-0.5</v>
      </c>
      <c r="CG320" s="65">
        <v>1</v>
      </c>
      <c r="CH320" s="65">
        <v>-1</v>
      </c>
      <c r="CI320" s="65">
        <v>6</v>
      </c>
      <c r="CJ320" s="65">
        <v>-1</v>
      </c>
      <c r="CK320" s="71" t="s">
        <v>19</v>
      </c>
      <c r="CL320" s="71" t="s">
        <v>1100</v>
      </c>
      <c r="CM320" s="71" t="s">
        <v>33</v>
      </c>
      <c r="CN320" s="62"/>
      <c r="CO320" s="62" t="s">
        <v>33</v>
      </c>
      <c r="CQ320" s="62" t="s">
        <v>1243</v>
      </c>
      <c r="CS320" s="71" t="s">
        <v>1100</v>
      </c>
    </row>
    <row r="321" spans="1:115" ht="21.75" customHeight="1" x14ac:dyDescent="0.25">
      <c r="A321" s="61" t="s">
        <v>702</v>
      </c>
      <c r="B321" s="62">
        <v>83</v>
      </c>
      <c r="C321" s="74">
        <v>14</v>
      </c>
      <c r="D321" s="71">
        <v>365383</v>
      </c>
      <c r="E321" s="71">
        <v>6300995</v>
      </c>
      <c r="F321" s="60" t="s">
        <v>417</v>
      </c>
      <c r="G321" s="71"/>
      <c r="H321" s="71" t="s">
        <v>15</v>
      </c>
      <c r="I321" s="71" t="s">
        <v>10</v>
      </c>
      <c r="J321" s="71"/>
      <c r="K321" s="71"/>
      <c r="L321" s="71"/>
      <c r="M321" s="71" t="s">
        <v>703</v>
      </c>
      <c r="N321" s="71"/>
      <c r="O321" s="65">
        <v>34.258939283087187</v>
      </c>
      <c r="P321" s="65">
        <v>6.7801251810756611</v>
      </c>
      <c r="Q321" s="122">
        <v>0.11966661943296966</v>
      </c>
      <c r="R321" s="127"/>
      <c r="S321" s="76">
        <v>0.51187194857240459</v>
      </c>
      <c r="T321" s="76">
        <v>4.225503518831184E-6</v>
      </c>
      <c r="U321" s="71">
        <v>1800</v>
      </c>
      <c r="V321" s="62"/>
      <c r="W321" s="65">
        <v>2.085063525834228</v>
      </c>
      <c r="X321" s="65">
        <v>2.8638382796875028</v>
      </c>
      <c r="Y321" s="62"/>
      <c r="Z321" s="62"/>
      <c r="AA321" s="62" t="s">
        <v>1113</v>
      </c>
      <c r="AB321" s="65">
        <v>75.84</v>
      </c>
      <c r="AC321" s="65">
        <v>0.218</v>
      </c>
      <c r="AD321" s="65">
        <v>12.33</v>
      </c>
      <c r="AE321" s="65">
        <v>2.12</v>
      </c>
      <c r="AF321" s="65"/>
      <c r="AG321" s="65">
        <v>5.8000000000000003E-2</v>
      </c>
      <c r="AH321" s="65">
        <v>0.26</v>
      </c>
      <c r="AI321" s="65">
        <v>1.65</v>
      </c>
      <c r="AJ321" s="65">
        <v>4.0599999999999996</v>
      </c>
      <c r="AK321" s="65">
        <v>1.73</v>
      </c>
      <c r="AL321" s="65">
        <v>0.04</v>
      </c>
      <c r="AM321" s="65">
        <v>1.79</v>
      </c>
      <c r="AN321" s="65"/>
      <c r="AO321" s="65"/>
      <c r="AP321" s="65">
        <v>5</v>
      </c>
      <c r="AQ321" s="65">
        <v>-20</v>
      </c>
      <c r="AR321" s="65">
        <v>2</v>
      </c>
      <c r="AS321" s="65">
        <v>7</v>
      </c>
      <c r="AT321" s="65">
        <v>-5</v>
      </c>
      <c r="AU321" s="65">
        <v>-10</v>
      </c>
      <c r="AV321" s="65">
        <v>11</v>
      </c>
      <c r="AW321" s="65">
        <v>72</v>
      </c>
      <c r="AX321" s="65">
        <v>-0.4</v>
      </c>
      <c r="AY321" s="65">
        <v>3</v>
      </c>
      <c r="AZ321" s="65"/>
      <c r="BA321" s="65">
        <v>36</v>
      </c>
      <c r="BB321" s="65">
        <v>0.9</v>
      </c>
      <c r="BC321" s="65">
        <v>644</v>
      </c>
      <c r="BD321" s="65">
        <v>207</v>
      </c>
      <c r="BE321" s="65">
        <v>0.2</v>
      </c>
      <c r="BF321" s="65">
        <v>16</v>
      </c>
      <c r="BG321" s="65">
        <v>0.9</v>
      </c>
      <c r="BH321" s="65">
        <v>12.87</v>
      </c>
      <c r="BI321" s="65">
        <v>6.1</v>
      </c>
      <c r="BJ321" s="65">
        <v>222</v>
      </c>
      <c r="BK321" s="65">
        <v>38</v>
      </c>
      <c r="BL321" s="65">
        <v>4.7</v>
      </c>
      <c r="BM321" s="65">
        <v>1.5</v>
      </c>
      <c r="BN321" s="65">
        <v>33.4</v>
      </c>
      <c r="BO321" s="65">
        <v>69.3</v>
      </c>
      <c r="BP321" s="65">
        <v>8.24</v>
      </c>
      <c r="BQ321" s="65">
        <v>32.299999999999997</v>
      </c>
      <c r="BR321" s="65">
        <v>6.4</v>
      </c>
      <c r="BS321" s="65">
        <v>1.72</v>
      </c>
      <c r="BT321" s="65">
        <v>5.9</v>
      </c>
      <c r="BU321" s="65">
        <v>1</v>
      </c>
      <c r="BV321" s="65">
        <v>6.2</v>
      </c>
      <c r="BW321" s="65">
        <v>1.3</v>
      </c>
      <c r="BX321" s="65">
        <v>3.9</v>
      </c>
      <c r="BY321" s="65">
        <v>0.6</v>
      </c>
      <c r="BZ321" s="65">
        <v>3.8</v>
      </c>
      <c r="CA321" s="65">
        <v>0.61</v>
      </c>
      <c r="CB321" s="65"/>
      <c r="CC321" s="65">
        <v>-0.2</v>
      </c>
      <c r="CD321" s="65">
        <v>1</v>
      </c>
      <c r="CE321" s="65">
        <v>0</v>
      </c>
      <c r="CF321" s="65">
        <v>-0.5</v>
      </c>
      <c r="CG321" s="65">
        <v>2</v>
      </c>
      <c r="CH321" s="65">
        <v>-1</v>
      </c>
      <c r="CI321" s="65">
        <v>2</v>
      </c>
      <c r="CJ321" s="65">
        <v>1</v>
      </c>
      <c r="CK321" s="71" t="s">
        <v>19</v>
      </c>
      <c r="CL321" s="71" t="s">
        <v>1100</v>
      </c>
      <c r="CM321" s="71" t="s">
        <v>33</v>
      </c>
      <c r="CN321" s="62"/>
      <c r="CO321" s="62" t="s">
        <v>33</v>
      </c>
      <c r="CQ321" s="62" t="s">
        <v>1243</v>
      </c>
      <c r="CS321" s="71" t="s">
        <v>1100</v>
      </c>
    </row>
    <row r="322" spans="1:115" ht="21.75" customHeight="1" x14ac:dyDescent="0.25">
      <c r="A322" s="61" t="s">
        <v>704</v>
      </c>
      <c r="B322" s="62">
        <v>83</v>
      </c>
      <c r="C322" s="74">
        <v>14</v>
      </c>
      <c r="D322" s="71">
        <v>391815</v>
      </c>
      <c r="E322" s="71">
        <v>6280803</v>
      </c>
      <c r="F322" s="60" t="s">
        <v>417</v>
      </c>
      <c r="G322" s="71"/>
      <c r="H322" s="71" t="s">
        <v>15</v>
      </c>
      <c r="I322" s="71" t="s">
        <v>10</v>
      </c>
      <c r="J322" s="71"/>
      <c r="K322" s="71"/>
      <c r="L322" s="71"/>
      <c r="M322" s="71" t="s">
        <v>705</v>
      </c>
      <c r="N322" s="71"/>
      <c r="O322" s="65">
        <v>20.443130351194601</v>
      </c>
      <c r="P322" s="65">
        <v>5.0036725034822114</v>
      </c>
      <c r="Q322" s="122">
        <v>0.14799624669473918</v>
      </c>
      <c r="R322" s="127"/>
      <c r="S322" s="76">
        <v>0.51226322534193947</v>
      </c>
      <c r="T322" s="76">
        <v>3.9943360035018563E-6</v>
      </c>
      <c r="U322" s="71">
        <v>1881</v>
      </c>
      <c r="V322" s="62"/>
      <c r="W322" s="65" t="s">
        <v>18</v>
      </c>
      <c r="X322" s="65">
        <v>3.9574842496636897</v>
      </c>
      <c r="Y322" s="62"/>
      <c r="Z322" s="62"/>
      <c r="AA322" s="62" t="s">
        <v>1113</v>
      </c>
      <c r="AB322" s="65">
        <v>74.86</v>
      </c>
      <c r="AC322" s="65">
        <v>0.25900000000000001</v>
      </c>
      <c r="AD322" s="65">
        <v>12.29</v>
      </c>
      <c r="AE322" s="65">
        <v>4.22</v>
      </c>
      <c r="AF322" s="65"/>
      <c r="AG322" s="65">
        <v>6.8000000000000005E-2</v>
      </c>
      <c r="AH322" s="65">
        <v>0.99</v>
      </c>
      <c r="AI322" s="65">
        <v>1.87</v>
      </c>
      <c r="AJ322" s="65">
        <v>3.36</v>
      </c>
      <c r="AK322" s="65">
        <v>1.68</v>
      </c>
      <c r="AL322" s="65">
        <v>0.06</v>
      </c>
      <c r="AM322" s="65">
        <v>0.56000000000000005</v>
      </c>
      <c r="AN322" s="65"/>
      <c r="AO322" s="65"/>
      <c r="AP322" s="65">
        <v>7</v>
      </c>
      <c r="AQ322" s="65">
        <v>-20</v>
      </c>
      <c r="AR322" s="65">
        <v>5</v>
      </c>
      <c r="AS322" s="65">
        <v>11</v>
      </c>
      <c r="AT322" s="65">
        <v>-5</v>
      </c>
      <c r="AU322" s="65">
        <v>-10</v>
      </c>
      <c r="AV322" s="65">
        <v>-5</v>
      </c>
      <c r="AW322" s="65">
        <v>69</v>
      </c>
      <c r="AX322" s="65">
        <v>-0.4</v>
      </c>
      <c r="AY322" s="65">
        <v>4</v>
      </c>
      <c r="AZ322" s="65"/>
      <c r="BA322" s="65">
        <v>26</v>
      </c>
      <c r="BB322" s="65">
        <v>-0.5</v>
      </c>
      <c r="BC322" s="65">
        <v>487</v>
      </c>
      <c r="BD322" s="65">
        <v>98</v>
      </c>
      <c r="BE322" s="65">
        <v>-0.1</v>
      </c>
      <c r="BF322" s="65">
        <v>14</v>
      </c>
      <c r="BG322" s="65">
        <v>0.3</v>
      </c>
      <c r="BH322" s="65">
        <v>5.62</v>
      </c>
      <c r="BI322" s="65">
        <v>3.6</v>
      </c>
      <c r="BJ322" s="65">
        <v>123</v>
      </c>
      <c r="BK322" s="65">
        <v>35</v>
      </c>
      <c r="BL322" s="65">
        <v>2</v>
      </c>
      <c r="BM322" s="65">
        <v>0.9</v>
      </c>
      <c r="BN322" s="65">
        <v>9.8000000000000007</v>
      </c>
      <c r="BO322" s="65">
        <v>23.6</v>
      </c>
      <c r="BP322" s="65">
        <v>2.74</v>
      </c>
      <c r="BQ322" s="65">
        <v>12.1</v>
      </c>
      <c r="BR322" s="65">
        <v>3.1</v>
      </c>
      <c r="BS322" s="65">
        <v>0.77</v>
      </c>
      <c r="BT322" s="65">
        <v>3.4</v>
      </c>
      <c r="BU322" s="65">
        <v>0.7</v>
      </c>
      <c r="BV322" s="65">
        <v>5.2</v>
      </c>
      <c r="BW322" s="65">
        <v>1.2</v>
      </c>
      <c r="BX322" s="65">
        <v>4</v>
      </c>
      <c r="BY322" s="65">
        <v>0.69</v>
      </c>
      <c r="BZ322" s="65">
        <v>4.3</v>
      </c>
      <c r="CA322" s="65">
        <v>0.75</v>
      </c>
      <c r="CB322" s="65"/>
      <c r="CC322" s="65">
        <v>-0.2</v>
      </c>
      <c r="CD322" s="65">
        <v>2</v>
      </c>
      <c r="CE322" s="65">
        <v>0</v>
      </c>
      <c r="CF322" s="65">
        <v>-0.5</v>
      </c>
      <c r="CG322" s="65">
        <v>1</v>
      </c>
      <c r="CH322" s="65">
        <v>-1</v>
      </c>
      <c r="CI322" s="65">
        <v>-1</v>
      </c>
      <c r="CJ322" s="65">
        <v>1</v>
      </c>
      <c r="CK322" s="71" t="s">
        <v>19</v>
      </c>
      <c r="CL322" s="71" t="s">
        <v>1100</v>
      </c>
      <c r="CM322" s="71" t="s">
        <v>33</v>
      </c>
      <c r="CN322" s="62"/>
      <c r="CO322" s="62" t="s">
        <v>33</v>
      </c>
      <c r="CQ322" s="62" t="s">
        <v>1243</v>
      </c>
      <c r="CS322" s="71" t="s">
        <v>1100</v>
      </c>
    </row>
    <row r="323" spans="1:115" ht="21.75" customHeight="1" x14ac:dyDescent="0.25">
      <c r="A323" s="61" t="s">
        <v>706</v>
      </c>
      <c r="B323" s="62">
        <v>83</v>
      </c>
      <c r="C323" s="74">
        <v>14</v>
      </c>
      <c r="D323" s="71">
        <v>409596</v>
      </c>
      <c r="E323" s="71">
        <v>6303716</v>
      </c>
      <c r="F323" s="60" t="s">
        <v>417</v>
      </c>
      <c r="G323" s="62" t="s">
        <v>491</v>
      </c>
      <c r="H323" s="62" t="s">
        <v>15</v>
      </c>
      <c r="I323" s="62" t="s">
        <v>10</v>
      </c>
      <c r="J323" s="62"/>
      <c r="K323" s="62"/>
      <c r="L323" s="62"/>
      <c r="M323" s="60" t="s">
        <v>1154</v>
      </c>
      <c r="N323" s="62"/>
      <c r="O323" s="72">
        <v>26.546757423646252</v>
      </c>
      <c r="P323" s="65">
        <v>5.5182431098292648</v>
      </c>
      <c r="Q323" s="122">
        <v>0.12568937618383552</v>
      </c>
      <c r="R323" s="122">
        <f>0.002*Q323</f>
        <v>2.5137875236767106E-4</v>
      </c>
      <c r="S323" s="76">
        <v>0.51195950741568919</v>
      </c>
      <c r="T323" s="76">
        <v>6.566098690546032E-6</v>
      </c>
      <c r="U323" s="71">
        <v>1884</v>
      </c>
      <c r="V323" s="62"/>
      <c r="W323" s="65">
        <f>IF(Q323&gt;0.14,"NC",LN((0.513163-S323)/(0.2137-Q323)+1)*(1/0.00000000000654)/1000000000)</f>
        <v>2.0767202294159639</v>
      </c>
      <c r="X323" s="65">
        <v>3.9566364710252877</v>
      </c>
      <c r="Y323" s="72" t="s">
        <v>1026</v>
      </c>
      <c r="Z323" s="62"/>
      <c r="AA323" s="72" t="s">
        <v>1098</v>
      </c>
      <c r="AB323" s="65">
        <v>74.72</v>
      </c>
      <c r="AC323" s="65">
        <v>0.307</v>
      </c>
      <c r="AD323" s="65">
        <v>12.44</v>
      </c>
      <c r="AE323" s="65">
        <v>2.44</v>
      </c>
      <c r="AF323" s="65"/>
      <c r="AG323" s="65">
        <v>5.0999999999999997E-2</v>
      </c>
      <c r="AH323" s="65">
        <v>0.74</v>
      </c>
      <c r="AI323" s="65">
        <v>1.03</v>
      </c>
      <c r="AJ323" s="65">
        <v>4.46</v>
      </c>
      <c r="AK323" s="65">
        <v>1.85</v>
      </c>
      <c r="AL323" s="65">
        <v>0.04</v>
      </c>
      <c r="AM323" s="65">
        <v>1.17</v>
      </c>
      <c r="AN323" s="65"/>
      <c r="AO323" s="65"/>
      <c r="AP323" s="65" t="s">
        <v>527</v>
      </c>
      <c r="AQ323" s="65" t="s">
        <v>527</v>
      </c>
      <c r="AR323" s="65">
        <v>2</v>
      </c>
      <c r="AS323" s="65">
        <v>8</v>
      </c>
      <c r="AT323" s="65">
        <v>6</v>
      </c>
      <c r="AU323" s="65">
        <v>20</v>
      </c>
      <c r="AV323" s="65">
        <v>8</v>
      </c>
      <c r="AW323" s="65">
        <v>70</v>
      </c>
      <c r="AX323" s="65" t="s">
        <v>511</v>
      </c>
      <c r="AY323" s="65" t="s">
        <v>12</v>
      </c>
      <c r="AZ323" s="65"/>
      <c r="BA323" s="65">
        <v>30</v>
      </c>
      <c r="BB323" s="65" t="s">
        <v>14</v>
      </c>
      <c r="BC323" s="65">
        <v>668</v>
      </c>
      <c r="BD323" s="65">
        <v>104</v>
      </c>
      <c r="BE323" s="65" t="s">
        <v>476</v>
      </c>
      <c r="BF323" s="65">
        <v>15</v>
      </c>
      <c r="BG323" s="65">
        <v>0.8</v>
      </c>
      <c r="BH323" s="65">
        <v>11</v>
      </c>
      <c r="BI323" s="65">
        <v>6.5</v>
      </c>
      <c r="BJ323" s="65">
        <v>258</v>
      </c>
      <c r="BK323" s="65">
        <v>30</v>
      </c>
      <c r="BL323" s="65">
        <v>4.3</v>
      </c>
      <c r="BM323" s="65">
        <v>2.2999999999999998</v>
      </c>
      <c r="BN323" s="65">
        <v>27.5</v>
      </c>
      <c r="BO323" s="65">
        <v>59</v>
      </c>
      <c r="BP323" s="65">
        <v>7.09</v>
      </c>
      <c r="BQ323" s="65">
        <v>27.6</v>
      </c>
      <c r="BR323" s="65">
        <v>5.9</v>
      </c>
      <c r="BS323" s="65">
        <v>1.1599999999999999</v>
      </c>
      <c r="BT323" s="65">
        <v>5.4</v>
      </c>
      <c r="BU323" s="65">
        <v>0.9</v>
      </c>
      <c r="BV323" s="65">
        <v>5.6</v>
      </c>
      <c r="BW323" s="65">
        <v>1.2</v>
      </c>
      <c r="BX323" s="65">
        <v>3.5</v>
      </c>
      <c r="BY323" s="65">
        <v>0.53</v>
      </c>
      <c r="BZ323" s="65">
        <v>3.5</v>
      </c>
      <c r="CA323" s="65">
        <v>0.53</v>
      </c>
      <c r="CB323" s="65"/>
      <c r="CC323" s="65" t="s">
        <v>731</v>
      </c>
      <c r="CD323" s="65">
        <v>1</v>
      </c>
      <c r="CE323" s="65" t="s">
        <v>14</v>
      </c>
      <c r="CF323" s="65">
        <v>1.3</v>
      </c>
      <c r="CG323" s="65">
        <v>2</v>
      </c>
      <c r="CH323" s="65" t="s">
        <v>13</v>
      </c>
      <c r="CI323" s="65" t="s">
        <v>23</v>
      </c>
      <c r="CJ323" s="65" t="s">
        <v>13</v>
      </c>
      <c r="CK323" s="62" t="s">
        <v>19</v>
      </c>
      <c r="CL323" s="72" t="s">
        <v>1098</v>
      </c>
      <c r="CM323" s="62" t="s">
        <v>33</v>
      </c>
      <c r="CN323" s="60">
        <v>2016</v>
      </c>
      <c r="CO323" s="62" t="s">
        <v>33</v>
      </c>
      <c r="CP323" s="62">
        <v>2016</v>
      </c>
      <c r="CQ323" s="62" t="s">
        <v>1243</v>
      </c>
      <c r="CR323" s="62"/>
      <c r="CS323" s="72" t="s">
        <v>1098</v>
      </c>
    </row>
    <row r="324" spans="1:115" ht="21.75" customHeight="1" x14ac:dyDescent="0.25">
      <c r="A324" s="61" t="s">
        <v>707</v>
      </c>
      <c r="B324" s="62">
        <v>83</v>
      </c>
      <c r="C324" s="62">
        <v>14</v>
      </c>
      <c r="D324" s="71">
        <v>398846</v>
      </c>
      <c r="E324" s="71">
        <v>6077854</v>
      </c>
      <c r="F324" s="62" t="s">
        <v>200</v>
      </c>
      <c r="G324" s="62" t="s">
        <v>708</v>
      </c>
      <c r="H324" s="62" t="s">
        <v>15</v>
      </c>
      <c r="I324" s="62" t="s">
        <v>10</v>
      </c>
      <c r="J324" s="62"/>
      <c r="K324" s="60" t="s">
        <v>709</v>
      </c>
      <c r="L324" s="62"/>
      <c r="M324" s="60" t="s">
        <v>1154</v>
      </c>
      <c r="N324" s="62"/>
      <c r="O324" s="72">
        <v>23.823693454909257</v>
      </c>
      <c r="P324" s="65">
        <v>5.8916672667201162</v>
      </c>
      <c r="Q324" s="122">
        <v>0.14953344614397587</v>
      </c>
      <c r="S324" s="76">
        <v>0.51222568555008552</v>
      </c>
      <c r="T324" s="76">
        <v>7.3074280682091988E-6</v>
      </c>
      <c r="U324" s="71">
        <v>1900</v>
      </c>
      <c r="V324" s="65" t="str">
        <f>IF(Q324&gt;0.14,"NC",LN((0.513163-S324)/(0.2137-Q324)+1)*(1/0.00000000000654)/1000000000)</f>
        <v>NC</v>
      </c>
      <c r="X324" s="65">
        <v>3.4778738264784614</v>
      </c>
      <c r="Y324" s="60" t="s">
        <v>1026</v>
      </c>
      <c r="Z324" s="76"/>
      <c r="AA324" s="66" t="s">
        <v>1103</v>
      </c>
      <c r="AB324" s="65">
        <v>77.44</v>
      </c>
      <c r="AC324" s="65">
        <v>0.22600000000000001</v>
      </c>
      <c r="AD324" s="65">
        <v>11.59</v>
      </c>
      <c r="AE324" s="65">
        <v>3.77</v>
      </c>
      <c r="AF324" s="65"/>
      <c r="AG324" s="65">
        <v>0.05</v>
      </c>
      <c r="AH324" s="65">
        <v>0.57999999999999996</v>
      </c>
      <c r="AI324" s="65">
        <v>1.38</v>
      </c>
      <c r="AJ324" s="65">
        <v>4.51</v>
      </c>
      <c r="AK324" s="65">
        <v>0.73</v>
      </c>
      <c r="AL324" s="65">
        <v>0.01</v>
      </c>
      <c r="AM324" s="65">
        <v>0.61</v>
      </c>
      <c r="AN324" s="65"/>
      <c r="AO324" s="65"/>
      <c r="AP324" s="65" t="s">
        <v>527</v>
      </c>
      <c r="AQ324" s="65" t="s">
        <v>527</v>
      </c>
      <c r="AR324" s="65">
        <v>3</v>
      </c>
      <c r="AS324" s="65">
        <v>13</v>
      </c>
      <c r="AT324" s="65">
        <v>5</v>
      </c>
      <c r="AU324" s="65" t="s">
        <v>736</v>
      </c>
      <c r="AV324" s="65" t="s">
        <v>23</v>
      </c>
      <c r="AW324" s="65" t="s">
        <v>758</v>
      </c>
      <c r="AX324" s="65" t="s">
        <v>476</v>
      </c>
      <c r="AY324" s="65">
        <v>2</v>
      </c>
      <c r="AZ324" s="65"/>
      <c r="BA324" s="65">
        <v>5</v>
      </c>
      <c r="BB324" s="65" t="s">
        <v>476</v>
      </c>
      <c r="BC324" s="65">
        <v>88</v>
      </c>
      <c r="BD324" s="65">
        <v>107</v>
      </c>
      <c r="BE324" s="65" t="s">
        <v>24</v>
      </c>
      <c r="BF324" s="65">
        <v>17</v>
      </c>
      <c r="BG324" s="65">
        <v>0.71</v>
      </c>
      <c r="BH324" s="65">
        <v>7.6</v>
      </c>
      <c r="BI324" s="65">
        <v>4.4000000000000004</v>
      </c>
      <c r="BJ324" s="65">
        <v>182</v>
      </c>
      <c r="BK324" s="65">
        <v>36.6</v>
      </c>
      <c r="BL324" s="65">
        <v>2.7</v>
      </c>
      <c r="BM324" s="65">
        <v>1.1299999999999999</v>
      </c>
      <c r="BN324" s="65">
        <v>17.3</v>
      </c>
      <c r="BO324" s="65">
        <v>39.1</v>
      </c>
      <c r="BP324" s="65">
        <v>5.13</v>
      </c>
      <c r="BQ324" s="65">
        <v>22.9</v>
      </c>
      <c r="BR324" s="65">
        <v>5.98</v>
      </c>
      <c r="BS324" s="65">
        <v>1.31</v>
      </c>
      <c r="BT324" s="65">
        <v>5.66</v>
      </c>
      <c r="BU324" s="65">
        <v>0.98</v>
      </c>
      <c r="BV324" s="65">
        <v>6.07</v>
      </c>
      <c r="BW324" s="65">
        <v>1.3</v>
      </c>
      <c r="BX324" s="65">
        <v>3.79</v>
      </c>
      <c r="BY324" s="65">
        <v>0.63300000000000001</v>
      </c>
      <c r="BZ324" s="65">
        <v>4.07</v>
      </c>
      <c r="CA324" s="65">
        <v>0.59899999999999998</v>
      </c>
      <c r="CB324" s="65"/>
      <c r="CC324" s="65" t="s">
        <v>476</v>
      </c>
      <c r="CD324" s="65">
        <v>2</v>
      </c>
      <c r="CE324" s="65" t="s">
        <v>731</v>
      </c>
      <c r="CF324" s="65">
        <v>1.2</v>
      </c>
      <c r="CG324" s="65" t="s">
        <v>13</v>
      </c>
      <c r="CH324" s="65" t="s">
        <v>14</v>
      </c>
      <c r="CI324" s="65" t="s">
        <v>23</v>
      </c>
      <c r="CJ324" s="65">
        <v>1.9</v>
      </c>
      <c r="CK324" s="62"/>
      <c r="CL324" s="60" t="s">
        <v>1103</v>
      </c>
      <c r="CM324" s="62" t="s">
        <v>33</v>
      </c>
      <c r="CO324" s="62" t="s">
        <v>33</v>
      </c>
      <c r="CQ324" s="62" t="s">
        <v>1243</v>
      </c>
      <c r="CR324" s="62" t="s">
        <v>710</v>
      </c>
      <c r="CS324" s="60" t="s">
        <v>1103</v>
      </c>
    </row>
    <row r="325" spans="1:115" ht="21.75" customHeight="1" x14ac:dyDescent="0.25">
      <c r="A325" s="64" t="s">
        <v>711</v>
      </c>
      <c r="B325" s="60">
        <v>83</v>
      </c>
      <c r="C325" s="62">
        <v>14</v>
      </c>
      <c r="D325" s="83">
        <v>441865</v>
      </c>
      <c r="E325" s="83">
        <v>6081655</v>
      </c>
      <c r="F325" s="60" t="s">
        <v>73</v>
      </c>
      <c r="G325" s="60" t="s">
        <v>712</v>
      </c>
      <c r="H325" s="60" t="s">
        <v>15</v>
      </c>
      <c r="I325" s="62" t="s">
        <v>10</v>
      </c>
      <c r="K325" s="60" t="s">
        <v>275</v>
      </c>
      <c r="L325" s="60" t="s">
        <v>598</v>
      </c>
      <c r="M325" s="60" t="s">
        <v>1154</v>
      </c>
      <c r="N325" s="60"/>
      <c r="O325" s="63">
        <v>10.11</v>
      </c>
      <c r="P325" s="63">
        <v>2.7909999999999999</v>
      </c>
      <c r="Q325" s="124">
        <v>0.16689999999999999</v>
      </c>
      <c r="S325" s="125">
        <v>0.51237500000000002</v>
      </c>
      <c r="T325" s="125">
        <v>9.0000000000000002E-6</v>
      </c>
      <c r="U325" s="83">
        <v>1850</v>
      </c>
      <c r="V325" s="60" t="s">
        <v>18</v>
      </c>
      <c r="X325" s="63">
        <v>2</v>
      </c>
      <c r="Y325" s="60" t="s">
        <v>1026</v>
      </c>
      <c r="Z325" s="66"/>
      <c r="AA325" s="66" t="s">
        <v>1103</v>
      </c>
      <c r="AB325" s="63">
        <v>61.62</v>
      </c>
      <c r="AC325" s="63">
        <v>0.40600000000000003</v>
      </c>
      <c r="AD325" s="63">
        <v>15.42</v>
      </c>
      <c r="AE325" s="63">
        <v>8.7100000000000009</v>
      </c>
      <c r="AF325" s="63"/>
      <c r="AG325" s="63">
        <v>0.104</v>
      </c>
      <c r="AH325" s="63">
        <v>1.94</v>
      </c>
      <c r="AI325" s="63">
        <v>0.92</v>
      </c>
      <c r="AJ325" s="63">
        <v>2.5499999999999998</v>
      </c>
      <c r="AK325" s="63">
        <v>6.52</v>
      </c>
      <c r="AL325" s="63">
        <v>0.09</v>
      </c>
      <c r="AM325" s="63">
        <v>0.68</v>
      </c>
      <c r="AN325" s="63"/>
      <c r="AO325" s="63"/>
      <c r="AP325" s="63" t="s">
        <v>527</v>
      </c>
      <c r="AQ325" s="63" t="s">
        <v>527</v>
      </c>
      <c r="AR325" s="63">
        <v>6</v>
      </c>
      <c r="AS325" s="63">
        <v>22</v>
      </c>
      <c r="AT325" s="63" t="s">
        <v>23</v>
      </c>
      <c r="AU325" s="63" t="s">
        <v>736</v>
      </c>
      <c r="AV325" s="63" t="s">
        <v>23</v>
      </c>
      <c r="AW325" s="63">
        <v>180</v>
      </c>
      <c r="AX325" s="63" t="s">
        <v>476</v>
      </c>
      <c r="AY325" s="63" t="s">
        <v>12</v>
      </c>
      <c r="AZ325" s="63"/>
      <c r="BA325" s="63">
        <v>71</v>
      </c>
      <c r="BB325" s="63">
        <v>1</v>
      </c>
      <c r="BC325" s="63">
        <v>772</v>
      </c>
      <c r="BD325" s="63">
        <v>188</v>
      </c>
      <c r="BE325" s="63">
        <v>0.09</v>
      </c>
      <c r="BF325" s="63">
        <v>19</v>
      </c>
      <c r="BG325" s="63">
        <v>0.24</v>
      </c>
      <c r="BH325" s="63">
        <v>4.7</v>
      </c>
      <c r="BI325" s="63">
        <v>3.5</v>
      </c>
      <c r="BJ325" s="63">
        <v>128</v>
      </c>
      <c r="BK325" s="63">
        <v>45.4</v>
      </c>
      <c r="BL325" s="63">
        <v>1.43</v>
      </c>
      <c r="BM325" s="63">
        <v>0.99</v>
      </c>
      <c r="BN325" s="63">
        <v>8.9700000000000006</v>
      </c>
      <c r="BO325" s="63">
        <v>25.3</v>
      </c>
      <c r="BP325" s="63">
        <v>3.02</v>
      </c>
      <c r="BQ325" s="63">
        <v>12.5</v>
      </c>
      <c r="BR325" s="63">
        <v>3.67</v>
      </c>
      <c r="BS325" s="63">
        <v>1.21</v>
      </c>
      <c r="BT325" s="63">
        <v>4.76</v>
      </c>
      <c r="BU325" s="63">
        <v>1.01</v>
      </c>
      <c r="BV325" s="63">
        <v>7.04</v>
      </c>
      <c r="BW325" s="63">
        <v>1.53</v>
      </c>
      <c r="BX325" s="63">
        <v>4.78</v>
      </c>
      <c r="BY325" s="63">
        <v>0.745</v>
      </c>
      <c r="BZ325" s="63">
        <v>5.24</v>
      </c>
      <c r="CA325" s="63">
        <v>0.871</v>
      </c>
      <c r="CB325" s="63"/>
      <c r="CC325" s="63" t="s">
        <v>476</v>
      </c>
      <c r="CD325" s="63">
        <v>3</v>
      </c>
      <c r="CE325" s="63" t="s">
        <v>731</v>
      </c>
      <c r="CF325" s="63" t="s">
        <v>14</v>
      </c>
      <c r="CG325" s="63" t="s">
        <v>13</v>
      </c>
      <c r="CH325" s="63" t="s">
        <v>14</v>
      </c>
      <c r="CI325" s="63" t="s">
        <v>23</v>
      </c>
      <c r="CJ325" s="63">
        <v>1.6</v>
      </c>
      <c r="CL325" s="60" t="s">
        <v>1103</v>
      </c>
      <c r="CM325" s="60" t="s">
        <v>33</v>
      </c>
      <c r="CO325" s="60" t="s">
        <v>33</v>
      </c>
      <c r="CQ325" s="60" t="s">
        <v>1243</v>
      </c>
      <c r="CR325" s="60" t="s">
        <v>600</v>
      </c>
      <c r="CS325" s="60" t="s">
        <v>1103</v>
      </c>
    </row>
    <row r="326" spans="1:115" ht="21.75" customHeight="1" x14ac:dyDescent="0.25">
      <c r="A326" s="61" t="s">
        <v>713</v>
      </c>
      <c r="B326" s="62">
        <v>83</v>
      </c>
      <c r="C326" s="62">
        <v>14</v>
      </c>
      <c r="D326" s="71">
        <v>425101</v>
      </c>
      <c r="E326" s="71">
        <v>6051652</v>
      </c>
      <c r="F326" s="60" t="s">
        <v>29</v>
      </c>
      <c r="G326" s="62" t="s">
        <v>451</v>
      </c>
      <c r="H326" s="62" t="s">
        <v>15</v>
      </c>
      <c r="I326" s="62" t="s">
        <v>10</v>
      </c>
      <c r="J326" s="62"/>
      <c r="M326" s="62" t="s">
        <v>1153</v>
      </c>
      <c r="N326" s="62"/>
      <c r="O326" s="60">
        <v>13.679627133269918</v>
      </c>
      <c r="P326" s="60">
        <v>3.2957400143557778</v>
      </c>
      <c r="Q326" s="124">
        <v>0.14567596625760451</v>
      </c>
      <c r="S326" s="125">
        <v>0.51217760869812845</v>
      </c>
      <c r="T326" s="125">
        <v>7.8235680687101843E-6</v>
      </c>
      <c r="U326" s="83">
        <v>1900</v>
      </c>
      <c r="V326" s="83" t="s">
        <v>18</v>
      </c>
      <c r="X326" s="63">
        <v>3.4809166529581326</v>
      </c>
      <c r="Y326" s="60" t="s">
        <v>1026</v>
      </c>
      <c r="AA326" s="66" t="s">
        <v>1103</v>
      </c>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5"/>
      <c r="CD326" s="63"/>
      <c r="CE326" s="63"/>
      <c r="CF326" s="63"/>
      <c r="CG326" s="63"/>
      <c r="CH326" s="63"/>
      <c r="CI326" s="63"/>
      <c r="CJ326" s="63"/>
      <c r="CL326" s="60" t="s">
        <v>1103</v>
      </c>
      <c r="CM326" s="60" t="s">
        <v>33</v>
      </c>
      <c r="CO326" s="60" t="s">
        <v>33</v>
      </c>
      <c r="CS326" s="60" t="s">
        <v>1103</v>
      </c>
    </row>
    <row r="327" spans="1:115" ht="21.75" customHeight="1" x14ac:dyDescent="0.25">
      <c r="A327" s="61" t="s">
        <v>714</v>
      </c>
      <c r="B327" s="62">
        <v>83</v>
      </c>
      <c r="C327" s="74">
        <v>14</v>
      </c>
      <c r="D327" s="71">
        <v>334142</v>
      </c>
      <c r="E327" s="71">
        <v>6276385</v>
      </c>
      <c r="F327" s="60" t="s">
        <v>417</v>
      </c>
      <c r="G327" s="62"/>
      <c r="H327" s="62" t="s">
        <v>15</v>
      </c>
      <c r="I327" s="62" t="s">
        <v>16</v>
      </c>
      <c r="J327" s="62"/>
      <c r="K327" s="62"/>
      <c r="L327" s="62"/>
      <c r="M327" s="62" t="s">
        <v>715</v>
      </c>
      <c r="N327" s="62"/>
      <c r="O327" s="65">
        <v>8.0827566365240031</v>
      </c>
      <c r="P327" s="65">
        <v>2.477538235866116</v>
      </c>
      <c r="Q327" s="122">
        <v>0.18534039544491351</v>
      </c>
      <c r="R327" s="127"/>
      <c r="S327" s="76">
        <v>0.5126215375467853</v>
      </c>
      <c r="T327" s="76">
        <v>1.2157351523358372E-5</v>
      </c>
      <c r="U327" s="71">
        <v>1800</v>
      </c>
      <c r="V327" s="62"/>
      <c r="W327" s="65" t="str">
        <f>IF(Q327&lt;0.14,LN((0.513163-S327)/(0.2137-Q327)+1)/0.00000000000654/1000000000,"NC")</f>
        <v>NC</v>
      </c>
      <c r="X327" s="65">
        <f>((S327-(Q327*(EXP(0.00000000000654*U327*1000000)-1))) / (0.512638-(0.1967*(EXP(0.00000000000654*U327*1000000)-1)))-1)*10000</f>
        <v>2.3133644652029162</v>
      </c>
      <c r="Y327" s="62"/>
      <c r="Z327" s="62"/>
      <c r="AA327" s="62" t="s">
        <v>1113</v>
      </c>
      <c r="AB327" s="65">
        <v>51.49</v>
      </c>
      <c r="AC327" s="65">
        <v>1.1200000000000001</v>
      </c>
      <c r="AD327" s="65">
        <v>14.2</v>
      </c>
      <c r="AE327" s="65">
        <v>14.03</v>
      </c>
      <c r="AF327" s="65"/>
      <c r="AG327" s="65">
        <v>0.26</v>
      </c>
      <c r="AH327" s="65">
        <v>5.09</v>
      </c>
      <c r="AI327" s="65">
        <v>8.8699999999999992</v>
      </c>
      <c r="AJ327" s="65">
        <v>3</v>
      </c>
      <c r="AK327" s="65">
        <v>0.21</v>
      </c>
      <c r="AL327" s="65">
        <v>0.11</v>
      </c>
      <c r="AM327" s="65">
        <v>0.78</v>
      </c>
      <c r="AN327" s="65"/>
      <c r="AO327" s="65">
        <v>0.73</v>
      </c>
      <c r="AP327" s="65">
        <v>-20</v>
      </c>
      <c r="AQ327" s="65">
        <v>-15</v>
      </c>
      <c r="AR327" s="65">
        <v>66.237025000000003</v>
      </c>
      <c r="AS327" s="65"/>
      <c r="AT327" s="65">
        <v>325.01360535000003</v>
      </c>
      <c r="AU327" s="65">
        <v>19.792290000000001</v>
      </c>
      <c r="AV327" s="65">
        <v>-5</v>
      </c>
      <c r="AW327" s="65">
        <v>121.5322</v>
      </c>
      <c r="AX327" s="65">
        <v>-0.2</v>
      </c>
      <c r="AY327" s="65">
        <v>-2</v>
      </c>
      <c r="AZ327" s="65">
        <v>-0.01</v>
      </c>
      <c r="BA327" s="65">
        <v>2.9230290000000001</v>
      </c>
      <c r="BB327" s="65">
        <v>-0.5</v>
      </c>
      <c r="BC327" s="65">
        <v>30.541854000000001</v>
      </c>
      <c r="BD327" s="65">
        <v>181.180418</v>
      </c>
      <c r="BE327" s="65">
        <v>-0.1</v>
      </c>
      <c r="BF327" s="65">
        <v>19.590837000000001</v>
      </c>
      <c r="BG327" s="65">
        <v>0.64392000000000005</v>
      </c>
      <c r="BH327" s="65">
        <v>4.5239590000000005</v>
      </c>
      <c r="BI327" s="65">
        <v>2.0094370000000001</v>
      </c>
      <c r="BJ327" s="65">
        <v>64.503480800000006</v>
      </c>
      <c r="BK327" s="65">
        <v>27.111257999999999</v>
      </c>
      <c r="BL327" s="65">
        <v>0.93767599999999995</v>
      </c>
      <c r="BM327" s="65">
        <v>0.39857199999999998</v>
      </c>
      <c r="BN327" s="65">
        <v>5.7255549999999999</v>
      </c>
      <c r="BO327" s="65">
        <v>17.238831999999999</v>
      </c>
      <c r="BP327" s="65">
        <v>1.995552</v>
      </c>
      <c r="BQ327" s="65">
        <v>9.5072989999999997</v>
      </c>
      <c r="BR327" s="65">
        <v>2.9341940000000002</v>
      </c>
      <c r="BS327" s="65">
        <v>0.98549200000000003</v>
      </c>
      <c r="BT327" s="65">
        <v>3.6498766499999999</v>
      </c>
      <c r="BU327" s="65">
        <v>0.76315599999999995</v>
      </c>
      <c r="BV327" s="65">
        <v>4.7669769999999998</v>
      </c>
      <c r="BW327" s="65">
        <v>0.99275999999999998</v>
      </c>
      <c r="BX327" s="65">
        <v>2.879464</v>
      </c>
      <c r="BY327" s="65">
        <v>0.48943714999999999</v>
      </c>
      <c r="BZ327" s="65">
        <v>3.1430410000000002</v>
      </c>
      <c r="CA327" s="65">
        <v>0.46619100000000002</v>
      </c>
      <c r="CB327" s="65"/>
      <c r="CC327" s="65">
        <v>-0.2</v>
      </c>
      <c r="CD327" s="65">
        <v>-1</v>
      </c>
      <c r="CE327" s="65">
        <v>-0.5</v>
      </c>
      <c r="CF327" s="65">
        <v>-0.5</v>
      </c>
      <c r="CG327" s="65"/>
      <c r="CH327" s="65">
        <v>112.116355</v>
      </c>
      <c r="CI327" s="65">
        <v>-5</v>
      </c>
      <c r="CJ327" s="65">
        <v>1.26237</v>
      </c>
      <c r="CK327" s="62"/>
      <c r="CL327" s="62" t="s">
        <v>1102</v>
      </c>
      <c r="CS327" s="60" t="s">
        <v>1102</v>
      </c>
    </row>
    <row r="328" spans="1:115" ht="21.75" customHeight="1" x14ac:dyDescent="0.25">
      <c r="A328" s="61" t="s">
        <v>716</v>
      </c>
      <c r="B328" s="62">
        <v>83</v>
      </c>
      <c r="C328" s="74">
        <v>14</v>
      </c>
      <c r="D328" s="71">
        <v>377034</v>
      </c>
      <c r="E328" s="71">
        <v>6303627</v>
      </c>
      <c r="F328" s="60" t="s">
        <v>417</v>
      </c>
      <c r="G328" s="62"/>
      <c r="H328" s="62" t="s">
        <v>15</v>
      </c>
      <c r="I328" s="62" t="s">
        <v>16</v>
      </c>
      <c r="J328" s="62"/>
      <c r="K328" s="62"/>
      <c r="L328" s="62"/>
      <c r="M328" s="62" t="s">
        <v>717</v>
      </c>
      <c r="N328" s="62"/>
      <c r="O328" s="65">
        <v>14.709537652890454</v>
      </c>
      <c r="P328" s="65">
        <v>3.5214737077881453</v>
      </c>
      <c r="Q328" s="122">
        <v>0.14475535887022389</v>
      </c>
      <c r="R328" s="127"/>
      <c r="S328" s="76">
        <v>0.51217231024924048</v>
      </c>
      <c r="T328" s="76">
        <v>6.5730279996063435E-6</v>
      </c>
      <c r="U328" s="71">
        <v>1800</v>
      </c>
      <c r="V328" s="62"/>
      <c r="W328" s="65" t="str">
        <f>IF(Q328&lt;0.14,LN((0.513163-S328)/(0.2137-Q328)+1)/0.00000000000654/1000000000,"NC")</f>
        <v>NC</v>
      </c>
      <c r="X328" s="65">
        <f>((S328-(Q328*(EXP(0.00000000000654*U328*1000000)-1))) / (0.512638-(0.1967*(EXP(0.00000000000654*U328*1000000)-1)))-1)*10000</f>
        <v>2.9279523269742924</v>
      </c>
      <c r="Y328" s="62"/>
      <c r="Z328" s="62"/>
      <c r="AA328" s="62" t="s">
        <v>1113</v>
      </c>
      <c r="AB328" s="65">
        <v>53</v>
      </c>
      <c r="AC328" s="65">
        <v>1</v>
      </c>
      <c r="AD328" s="65">
        <v>20.079999999999998</v>
      </c>
      <c r="AE328" s="65">
        <v>8.68</v>
      </c>
      <c r="AF328" s="65"/>
      <c r="AG328" s="65">
        <v>0.18</v>
      </c>
      <c r="AH328" s="65">
        <v>3.44</v>
      </c>
      <c r="AI328" s="65">
        <v>9.15</v>
      </c>
      <c r="AJ328" s="65">
        <v>3.33</v>
      </c>
      <c r="AK328" s="65">
        <v>0.24</v>
      </c>
      <c r="AL328" s="65">
        <v>0.24</v>
      </c>
      <c r="AM328" s="65">
        <v>0.38</v>
      </c>
      <c r="AN328" s="65"/>
      <c r="AO328" s="65">
        <v>0.15</v>
      </c>
      <c r="AP328" s="65">
        <v>25.532889999999998</v>
      </c>
      <c r="AQ328" s="65">
        <v>-15</v>
      </c>
      <c r="AR328" s="65">
        <v>53.472662</v>
      </c>
      <c r="AS328" s="65"/>
      <c r="AT328" s="65">
        <v>153.75520900000001</v>
      </c>
      <c r="AU328" s="65">
        <v>19.335540000000002</v>
      </c>
      <c r="AV328" s="65">
        <v>-5</v>
      </c>
      <c r="AW328" s="65">
        <v>80.899000000000001</v>
      </c>
      <c r="AX328" s="65">
        <v>-0.2</v>
      </c>
      <c r="AY328" s="65">
        <v>2.3484720000000001</v>
      </c>
      <c r="AZ328" s="65">
        <v>0.01</v>
      </c>
      <c r="BA328" s="65">
        <v>-2</v>
      </c>
      <c r="BB328" s="65">
        <v>-0.5</v>
      </c>
      <c r="BC328" s="65">
        <v>45.190798400000006</v>
      </c>
      <c r="BD328" s="65">
        <v>380.71997199999998</v>
      </c>
      <c r="BE328" s="65">
        <v>0.113056</v>
      </c>
      <c r="BF328" s="65">
        <v>19.267716</v>
      </c>
      <c r="BG328" s="65">
        <v>1.3110759999999999</v>
      </c>
      <c r="BH328" s="65">
        <v>9.7655670000000008</v>
      </c>
      <c r="BI328" s="65">
        <v>2.877891</v>
      </c>
      <c r="BJ328" s="65">
        <v>112.189432</v>
      </c>
      <c r="BK328" s="65">
        <v>21.467428400000003</v>
      </c>
      <c r="BL328" s="65">
        <v>0.93149899999999997</v>
      </c>
      <c r="BM328" s="65">
        <v>1.1192789999999999</v>
      </c>
      <c r="BN328" s="65">
        <v>10.972187999999999</v>
      </c>
      <c r="BO328" s="65">
        <v>25.667974000000001</v>
      </c>
      <c r="BP328" s="65">
        <v>3.3643610000000002</v>
      </c>
      <c r="BQ328" s="65">
        <v>15.004664999999999</v>
      </c>
      <c r="BR328" s="65">
        <v>3.7542819999999999</v>
      </c>
      <c r="BS328" s="65">
        <v>1.3048</v>
      </c>
      <c r="BT328" s="65">
        <v>4.056603</v>
      </c>
      <c r="BU328" s="65">
        <v>0.60175599999999996</v>
      </c>
      <c r="BV328" s="65">
        <v>3.610071</v>
      </c>
      <c r="BW328" s="65">
        <v>0.75483199999999995</v>
      </c>
      <c r="BX328" s="65">
        <v>2.1527080000000001</v>
      </c>
      <c r="BY328" s="65">
        <v>0.309506</v>
      </c>
      <c r="BZ328" s="65">
        <v>1.955322</v>
      </c>
      <c r="CA328" s="65">
        <v>0.29266300000000001</v>
      </c>
      <c r="CB328" s="65"/>
      <c r="CC328" s="65">
        <v>-0.2</v>
      </c>
      <c r="CD328" s="65">
        <v>1.221052</v>
      </c>
      <c r="CE328" s="65">
        <v>-0.5</v>
      </c>
      <c r="CF328" s="65">
        <v>-0.5</v>
      </c>
      <c r="CG328" s="65"/>
      <c r="CH328" s="65">
        <v>213.511473</v>
      </c>
      <c r="CI328" s="65">
        <v>-5</v>
      </c>
      <c r="CJ328" s="65">
        <v>1.412347</v>
      </c>
      <c r="CK328" s="62"/>
      <c r="CL328" s="62" t="s">
        <v>1102</v>
      </c>
      <c r="CS328" s="60" t="s">
        <v>1102</v>
      </c>
    </row>
    <row r="329" spans="1:115" s="62" customFormat="1" ht="21.75" customHeight="1" x14ac:dyDescent="0.25">
      <c r="A329" s="64" t="s">
        <v>718</v>
      </c>
      <c r="B329" s="60">
        <v>83</v>
      </c>
      <c r="C329" s="62">
        <v>14</v>
      </c>
      <c r="D329" s="83">
        <v>397525</v>
      </c>
      <c r="E329" s="83">
        <v>6068568</v>
      </c>
      <c r="F329" s="60" t="s">
        <v>200</v>
      </c>
      <c r="G329" s="60"/>
      <c r="H329" s="60" t="s">
        <v>15</v>
      </c>
      <c r="I329" s="60" t="s">
        <v>16</v>
      </c>
      <c r="J329" s="60"/>
      <c r="K329" s="60"/>
      <c r="L329" s="60" t="s">
        <v>719</v>
      </c>
      <c r="M329" s="62" t="s">
        <v>1155</v>
      </c>
      <c r="N329" s="60"/>
      <c r="O329" s="63">
        <v>14.067372152466236</v>
      </c>
      <c r="P329" s="63">
        <v>3.8901819542107807</v>
      </c>
      <c r="Q329" s="124">
        <v>0.16721150681129712</v>
      </c>
      <c r="R329" s="60"/>
      <c r="S329" s="125">
        <v>0.51245076794246691</v>
      </c>
      <c r="T329" s="125">
        <v>6.8085071300067885E-6</v>
      </c>
      <c r="U329" s="83">
        <v>1890</v>
      </c>
      <c r="V329" s="63" t="str">
        <f>IF(Q329&gt;0.14,"NC",LN((0.513163-S329)/(0.2137-Q329)+1)*(1/0.00000000000654)/1000000000)</f>
        <v>NC</v>
      </c>
      <c r="W329" s="60"/>
      <c r="X329" s="63">
        <f>((S329-Q329*(EXP(0.00000000000654*U329*1000000)-1))/(0.512638-0.1967*(EXP(0.00000000000654*U329*1000000)-1))-1)*10000</f>
        <v>3.5187843059913959</v>
      </c>
      <c r="Y329" s="60" t="s">
        <v>1026</v>
      </c>
      <c r="Z329" s="66"/>
      <c r="AA329" s="66" t="s">
        <v>1115</v>
      </c>
      <c r="AB329" s="63">
        <v>50.13</v>
      </c>
      <c r="AC329" s="63">
        <v>1.5640000000000001</v>
      </c>
      <c r="AD329" s="63">
        <v>14.83</v>
      </c>
      <c r="AE329" s="63">
        <v>13.75</v>
      </c>
      <c r="AF329" s="63"/>
      <c r="AG329" s="63">
        <v>0.17299999999999999</v>
      </c>
      <c r="AH329" s="63">
        <v>5.53</v>
      </c>
      <c r="AI329" s="63">
        <v>8.83</v>
      </c>
      <c r="AJ329" s="63">
        <v>2.98</v>
      </c>
      <c r="AK329" s="63">
        <v>0.81</v>
      </c>
      <c r="AL329" s="63">
        <v>0.21</v>
      </c>
      <c r="AM329" s="63">
        <v>0.99</v>
      </c>
      <c r="AN329" s="63"/>
      <c r="AO329" s="63"/>
      <c r="AP329" s="63">
        <v>20</v>
      </c>
      <c r="AQ329" s="63">
        <v>20</v>
      </c>
      <c r="AR329" s="63">
        <v>39</v>
      </c>
      <c r="AS329" s="63">
        <v>32</v>
      </c>
      <c r="AT329" s="63">
        <v>363</v>
      </c>
      <c r="AU329" s="63">
        <v>80</v>
      </c>
      <c r="AV329" s="63" t="s">
        <v>23</v>
      </c>
      <c r="AW329" s="63">
        <v>120</v>
      </c>
      <c r="AX329" s="63" t="s">
        <v>476</v>
      </c>
      <c r="AY329" s="63" t="s">
        <v>12</v>
      </c>
      <c r="AZ329" s="63"/>
      <c r="BA329" s="63">
        <v>12</v>
      </c>
      <c r="BB329" s="63">
        <v>0.2</v>
      </c>
      <c r="BC329" s="63">
        <v>151</v>
      </c>
      <c r="BD329" s="63">
        <v>234</v>
      </c>
      <c r="BE329" s="63">
        <v>7.0000000000000007E-2</v>
      </c>
      <c r="BF329" s="63">
        <v>21</v>
      </c>
      <c r="BG329" s="63">
        <v>0.39</v>
      </c>
      <c r="BH329" s="63">
        <v>6.4</v>
      </c>
      <c r="BI329" s="63">
        <v>2.6</v>
      </c>
      <c r="BJ329" s="63">
        <v>105</v>
      </c>
      <c r="BK329" s="63">
        <v>23.3</v>
      </c>
      <c r="BL329" s="63">
        <v>0.65</v>
      </c>
      <c r="BM329" s="63">
        <v>0.3</v>
      </c>
      <c r="BN329" s="63">
        <v>7.99</v>
      </c>
      <c r="BO329" s="63">
        <v>21.1</v>
      </c>
      <c r="BP329" s="63">
        <v>2.97</v>
      </c>
      <c r="BQ329" s="63">
        <v>14.3</v>
      </c>
      <c r="BR329" s="63">
        <v>4.01</v>
      </c>
      <c r="BS329" s="63">
        <v>1.37</v>
      </c>
      <c r="BT329" s="63">
        <v>4.5199999999999996</v>
      </c>
      <c r="BU329" s="63">
        <v>0.76</v>
      </c>
      <c r="BV329" s="63">
        <v>4.5599999999999996</v>
      </c>
      <c r="BW329" s="63">
        <v>0.88</v>
      </c>
      <c r="BX329" s="63">
        <v>2.48</v>
      </c>
      <c r="BY329" s="63">
        <v>0.36299999999999999</v>
      </c>
      <c r="BZ329" s="63">
        <v>2.2999999999999998</v>
      </c>
      <c r="CA329" s="63">
        <v>0.34399999999999997</v>
      </c>
      <c r="CB329" s="63"/>
      <c r="CC329" s="63" t="s">
        <v>476</v>
      </c>
      <c r="CD329" s="63">
        <v>1</v>
      </c>
      <c r="CE329" s="63" t="s">
        <v>731</v>
      </c>
      <c r="CF329" s="63" t="s">
        <v>14</v>
      </c>
      <c r="CG329" s="63" t="s">
        <v>13</v>
      </c>
      <c r="CH329" s="63">
        <v>1.1000000000000001</v>
      </c>
      <c r="CI329" s="63" t="s">
        <v>23</v>
      </c>
      <c r="CJ329" s="63">
        <v>1.7</v>
      </c>
      <c r="CK329" s="60"/>
      <c r="CL329" s="60" t="s">
        <v>1106</v>
      </c>
      <c r="CM329" s="60" t="s">
        <v>33</v>
      </c>
      <c r="CN329" s="60"/>
      <c r="CO329" s="60" t="s">
        <v>33</v>
      </c>
      <c r="CP329" s="60"/>
      <c r="CQ329" s="60" t="s">
        <v>1243</v>
      </c>
      <c r="CR329" s="60" t="s">
        <v>34</v>
      </c>
      <c r="CS329" s="60" t="s">
        <v>1111</v>
      </c>
      <c r="CT329" s="60"/>
      <c r="CU329" s="60"/>
      <c r="CV329" s="60"/>
      <c r="CW329" s="60"/>
      <c r="CX329" s="60"/>
      <c r="CY329" s="60"/>
      <c r="CZ329" s="60"/>
      <c r="DA329" s="60"/>
      <c r="DB329" s="60"/>
      <c r="DC329" s="60"/>
      <c r="DD329" s="60"/>
      <c r="DE329" s="60"/>
      <c r="DF329" s="60"/>
      <c r="DG329" s="60"/>
      <c r="DH329" s="60"/>
      <c r="DI329" s="60"/>
      <c r="DJ329" s="60"/>
      <c r="DK329" s="60"/>
    </row>
    <row r="330" spans="1:115" s="62" customFormat="1" ht="21.75" customHeight="1" x14ac:dyDescent="0.25">
      <c r="A330" s="61" t="s">
        <v>720</v>
      </c>
      <c r="B330" s="62">
        <v>83</v>
      </c>
      <c r="C330" s="74">
        <v>14</v>
      </c>
      <c r="D330" s="71">
        <v>348652</v>
      </c>
      <c r="E330" s="71">
        <v>6281050</v>
      </c>
      <c r="F330" s="60" t="s">
        <v>417</v>
      </c>
      <c r="H330" s="62" t="s">
        <v>15</v>
      </c>
      <c r="I330" s="62" t="s">
        <v>16</v>
      </c>
      <c r="M330" s="62" t="s">
        <v>721</v>
      </c>
      <c r="O330" s="65">
        <v>12.608821665630193</v>
      </c>
      <c r="P330" s="65">
        <v>3.5028696516140627</v>
      </c>
      <c r="Q330" s="122">
        <v>0.16798043318970196</v>
      </c>
      <c r="R330" s="127"/>
      <c r="S330" s="76">
        <v>0.51245057263585214</v>
      </c>
      <c r="T330" s="76">
        <v>5.8428648497926503E-6</v>
      </c>
      <c r="U330" s="71">
        <v>1800</v>
      </c>
      <c r="W330" s="65" t="str">
        <f>IF(Q330&lt;0.14,LN((0.513163-S330)/(0.2137-Q330)+1)/0.00000000000654/1000000000,"NC")</f>
        <v>NC</v>
      </c>
      <c r="X330" s="65">
        <f>((S330-(Q330*(EXP(0.00000000000654*U330*1000000)-1))) / (0.512638-(0.1967*(EXP(0.00000000000654*U330*1000000)-1)))-1)*10000</f>
        <v>2.9914670723374392</v>
      </c>
      <c r="AA330" s="62" t="s">
        <v>1113</v>
      </c>
      <c r="AB330" s="65">
        <v>50.99</v>
      </c>
      <c r="AC330" s="65">
        <v>1.41</v>
      </c>
      <c r="AD330" s="65">
        <v>15.93</v>
      </c>
      <c r="AE330" s="65">
        <v>13.58</v>
      </c>
      <c r="AF330" s="65"/>
      <c r="AG330" s="65">
        <v>0.19</v>
      </c>
      <c r="AH330" s="65">
        <v>5.08</v>
      </c>
      <c r="AI330" s="65">
        <v>10.23</v>
      </c>
      <c r="AJ330" s="65">
        <v>2.16</v>
      </c>
      <c r="AK330" s="65">
        <v>0.25</v>
      </c>
      <c r="AL330" s="65">
        <v>0.16</v>
      </c>
      <c r="AM330" s="65">
        <v>0.43</v>
      </c>
      <c r="AN330" s="65"/>
      <c r="AO330" s="65">
        <v>0.15</v>
      </c>
      <c r="AP330" s="65">
        <v>71.969819999999999</v>
      </c>
      <c r="AQ330" s="65">
        <v>16.81728</v>
      </c>
      <c r="AR330" s="65">
        <v>48.201602000000001</v>
      </c>
      <c r="AS330" s="65"/>
      <c r="AT330" s="65">
        <v>286.51700175000002</v>
      </c>
      <c r="AU330" s="65">
        <v>92.530029999999996</v>
      </c>
      <c r="AV330" s="65">
        <v>-5</v>
      </c>
      <c r="AW330" s="65">
        <v>80.529880000000006</v>
      </c>
      <c r="AX330" s="65">
        <v>-0.2</v>
      </c>
      <c r="AY330" s="65">
        <v>-2</v>
      </c>
      <c r="AZ330" s="65">
        <v>-0.01</v>
      </c>
      <c r="BA330" s="65">
        <v>-2</v>
      </c>
      <c r="BB330" s="65">
        <v>-0.5</v>
      </c>
      <c r="BC330" s="65">
        <v>49.535212100000003</v>
      </c>
      <c r="BD330" s="65">
        <v>305.46696200000002</v>
      </c>
      <c r="BE330" s="65">
        <v>-0.1</v>
      </c>
      <c r="BF330" s="65">
        <v>18.710937000000001</v>
      </c>
      <c r="BG330" s="65">
        <v>0.71425700000000003</v>
      </c>
      <c r="BH330" s="65">
        <v>5.9117889999999997</v>
      </c>
      <c r="BI330" s="65">
        <v>2.1446049999999999</v>
      </c>
      <c r="BJ330" s="65">
        <v>71.087895000000003</v>
      </c>
      <c r="BK330" s="65">
        <v>23.4932698</v>
      </c>
      <c r="BL330" s="65">
        <v>0.68600399999999995</v>
      </c>
      <c r="BM330" s="65">
        <v>0.43545499999999998</v>
      </c>
      <c r="BN330" s="65">
        <v>6.8580300000000003</v>
      </c>
      <c r="BO330" s="65">
        <v>17.300839</v>
      </c>
      <c r="BP330" s="65">
        <v>2.6215299999999999</v>
      </c>
      <c r="BQ330" s="65">
        <v>12.304909</v>
      </c>
      <c r="BR330" s="65">
        <v>3.6932939999999999</v>
      </c>
      <c r="BS330" s="65">
        <v>1.379901</v>
      </c>
      <c r="BT330" s="65">
        <v>4.1384259999999999</v>
      </c>
      <c r="BU330" s="65">
        <v>0.67284600000000006</v>
      </c>
      <c r="BV330" s="65">
        <v>3.9868250000000001</v>
      </c>
      <c r="BW330" s="65">
        <v>0.81608400000000003</v>
      </c>
      <c r="BX330" s="65">
        <v>2.2628059999999999</v>
      </c>
      <c r="BY330" s="65">
        <v>0.32985399999999998</v>
      </c>
      <c r="BZ330" s="65">
        <v>2.0551270000000001</v>
      </c>
      <c r="CA330" s="65">
        <v>0.31702000000000002</v>
      </c>
      <c r="CB330" s="65"/>
      <c r="CC330" s="65">
        <v>-0.2</v>
      </c>
      <c r="CD330" s="65">
        <v>1.0599639999999999</v>
      </c>
      <c r="CE330" s="65">
        <v>-0.5</v>
      </c>
      <c r="CF330" s="65">
        <v>-0.5</v>
      </c>
      <c r="CG330" s="65"/>
      <c r="CH330" s="65">
        <v>81.993442000000002</v>
      </c>
      <c r="CI330" s="65">
        <v>-5</v>
      </c>
      <c r="CJ330" s="65">
        <v>1.342436</v>
      </c>
      <c r="CL330" s="62" t="s">
        <v>1102</v>
      </c>
      <c r="CM330" s="60"/>
      <c r="CN330" s="60"/>
      <c r="CO330" s="60"/>
      <c r="CP330" s="60"/>
      <c r="CQ330" s="60"/>
      <c r="CR330" s="60"/>
      <c r="CS330" s="60" t="s">
        <v>1102</v>
      </c>
      <c r="CT330" s="60"/>
      <c r="CU330" s="60"/>
      <c r="CV330" s="60"/>
      <c r="CW330" s="60"/>
      <c r="CX330" s="60"/>
      <c r="CY330" s="60"/>
      <c r="CZ330" s="60"/>
      <c r="DA330" s="60"/>
      <c r="DB330" s="60"/>
      <c r="DC330" s="60"/>
      <c r="DD330" s="60"/>
      <c r="DE330" s="60"/>
      <c r="DF330" s="60"/>
      <c r="DG330" s="60"/>
      <c r="DH330" s="60"/>
      <c r="DI330" s="60"/>
      <c r="DJ330" s="60"/>
      <c r="DK330" s="60"/>
    </row>
    <row r="331" spans="1:115" s="62" customFormat="1" ht="21.75" customHeight="1" x14ac:dyDescent="0.25">
      <c r="A331" s="61" t="s">
        <v>722</v>
      </c>
      <c r="B331" s="62">
        <v>83</v>
      </c>
      <c r="C331" s="62">
        <v>14</v>
      </c>
      <c r="D331" s="71">
        <v>395050</v>
      </c>
      <c r="E331" s="71">
        <v>6050455</v>
      </c>
      <c r="F331" s="60" t="s">
        <v>29</v>
      </c>
      <c r="G331" s="60"/>
      <c r="H331" s="62" t="s">
        <v>15</v>
      </c>
      <c r="I331" s="62" t="s">
        <v>10</v>
      </c>
      <c r="K331" s="60" t="s">
        <v>1139</v>
      </c>
      <c r="L331" s="62" t="s">
        <v>1041</v>
      </c>
      <c r="O331" s="65">
        <v>12.532976184675094</v>
      </c>
      <c r="P331" s="65">
        <v>3.3442938067559962</v>
      </c>
      <c r="Q331" s="122">
        <v>0.1613464567897494</v>
      </c>
      <c r="R331" s="60"/>
      <c r="S331" s="76">
        <v>0.51239961434256631</v>
      </c>
      <c r="T331" s="76">
        <v>8.0113127176356103E-6</v>
      </c>
      <c r="U331" s="71">
        <v>1900</v>
      </c>
      <c r="V331" s="65" t="str">
        <f>IF(Q331&gt;0.14,"NC",LN((0.513163-S331)/(0.2137-Q331)+1)*(1/0.00000000000654)/1000000000)</f>
        <v>NC</v>
      </c>
      <c r="W331" s="60"/>
      <c r="X331" s="65">
        <v>3.9919004514699097</v>
      </c>
      <c r="Y331" s="60" t="s">
        <v>1026</v>
      </c>
      <c r="Z331" s="76"/>
      <c r="AA331" s="66" t="s">
        <v>1103</v>
      </c>
      <c r="AB331" s="65">
        <v>66.45</v>
      </c>
      <c r="AC331" s="65">
        <v>0.37</v>
      </c>
      <c r="AD331" s="65">
        <v>12.21</v>
      </c>
      <c r="AE331" s="65">
        <v>7.31</v>
      </c>
      <c r="AF331" s="65"/>
      <c r="AG331" s="65">
        <v>8.2000000000000003E-2</v>
      </c>
      <c r="AH331" s="65">
        <v>1.7</v>
      </c>
      <c r="AI331" s="65">
        <v>1.74</v>
      </c>
      <c r="AJ331" s="65">
        <v>2.56</v>
      </c>
      <c r="AK331" s="65">
        <v>2.2799999999999998</v>
      </c>
      <c r="AL331" s="65">
        <v>0.11</v>
      </c>
      <c r="AM331" s="65">
        <v>4.09</v>
      </c>
      <c r="AN331" s="65"/>
      <c r="AO331" s="65"/>
      <c r="AP331" s="65" t="s">
        <v>527</v>
      </c>
      <c r="AQ331" s="65" t="s">
        <v>527</v>
      </c>
      <c r="AR331" s="65">
        <v>6</v>
      </c>
      <c r="AS331" s="65">
        <v>23</v>
      </c>
      <c r="AT331" s="65" t="s">
        <v>23</v>
      </c>
      <c r="AU331" s="65">
        <v>20</v>
      </c>
      <c r="AV331" s="65" t="s">
        <v>23</v>
      </c>
      <c r="AW331" s="65">
        <v>90</v>
      </c>
      <c r="AX331" s="65" t="s">
        <v>476</v>
      </c>
      <c r="AY331" s="65" t="s">
        <v>12</v>
      </c>
      <c r="AZ331" s="65"/>
      <c r="BA331" s="65">
        <v>19</v>
      </c>
      <c r="BB331" s="65">
        <v>0.2</v>
      </c>
      <c r="BC331" s="65">
        <v>253</v>
      </c>
      <c r="BD331" s="65">
        <v>36</v>
      </c>
      <c r="BE331" s="65">
        <v>0.09</v>
      </c>
      <c r="BF331" s="65">
        <v>15</v>
      </c>
      <c r="BG331" s="65">
        <v>0.4</v>
      </c>
      <c r="BH331" s="65">
        <v>2.6</v>
      </c>
      <c r="BI331" s="65">
        <v>2</v>
      </c>
      <c r="BJ331" s="65">
        <v>68</v>
      </c>
      <c r="BK331" s="65">
        <v>31.9</v>
      </c>
      <c r="BL331" s="65">
        <v>1.55</v>
      </c>
      <c r="BM331" s="65">
        <v>0.62</v>
      </c>
      <c r="BN331" s="65">
        <v>10.9</v>
      </c>
      <c r="BO331" s="65">
        <v>24.4</v>
      </c>
      <c r="BP331" s="65">
        <v>3.18</v>
      </c>
      <c r="BQ331" s="65">
        <v>14</v>
      </c>
      <c r="BR331" s="65">
        <v>3.63</v>
      </c>
      <c r="BS331" s="65">
        <v>1.1100000000000001</v>
      </c>
      <c r="BT331" s="65">
        <v>4.3600000000000003</v>
      </c>
      <c r="BU331" s="65">
        <v>0.79</v>
      </c>
      <c r="BV331" s="65">
        <v>5.23</v>
      </c>
      <c r="BW331" s="65">
        <v>1.1200000000000001</v>
      </c>
      <c r="BX331" s="65">
        <v>3.46</v>
      </c>
      <c r="BY331" s="65">
        <v>0.53200000000000003</v>
      </c>
      <c r="BZ331" s="65">
        <v>3.63</v>
      </c>
      <c r="CA331" s="65">
        <v>0.59499999999999997</v>
      </c>
      <c r="CB331" s="65"/>
      <c r="CC331" s="65">
        <v>0.1</v>
      </c>
      <c r="CD331" s="65">
        <v>2</v>
      </c>
      <c r="CE331" s="65">
        <v>0.9</v>
      </c>
      <c r="CF331" s="65" t="s">
        <v>14</v>
      </c>
      <c r="CG331" s="65" t="s">
        <v>13</v>
      </c>
      <c r="CH331" s="65">
        <v>2.2000000000000002</v>
      </c>
      <c r="CI331" s="65">
        <v>6</v>
      </c>
      <c r="CJ331" s="65">
        <v>1.5</v>
      </c>
      <c r="CL331" s="60" t="s">
        <v>1103</v>
      </c>
      <c r="CM331" s="62" t="s">
        <v>33</v>
      </c>
      <c r="CN331" s="60"/>
      <c r="CO331" s="62" t="s">
        <v>33</v>
      </c>
      <c r="CP331" s="60"/>
      <c r="CQ331" s="62" t="s">
        <v>1243</v>
      </c>
      <c r="CR331" s="62" t="s">
        <v>723</v>
      </c>
      <c r="CS331" s="60" t="s">
        <v>1103</v>
      </c>
      <c r="CT331" s="60"/>
      <c r="CU331" s="60"/>
      <c r="CV331" s="60"/>
      <c r="CW331" s="60"/>
      <c r="CX331" s="60"/>
      <c r="CY331" s="60"/>
      <c r="CZ331" s="60"/>
      <c r="DA331" s="60"/>
      <c r="DB331" s="60"/>
      <c r="DC331" s="60"/>
      <c r="DD331" s="60"/>
      <c r="DE331" s="60"/>
      <c r="DF331" s="60"/>
      <c r="DG331" s="60"/>
      <c r="DH331" s="60"/>
      <c r="DI331" s="60"/>
      <c r="DJ331" s="60"/>
      <c r="DK331" s="60"/>
    </row>
    <row r="332" spans="1:115" s="62" customFormat="1" ht="21.75" customHeight="1" x14ac:dyDescent="0.25">
      <c r="A332" s="64" t="s">
        <v>724</v>
      </c>
      <c r="B332" s="60">
        <v>83</v>
      </c>
      <c r="C332" s="62">
        <v>14</v>
      </c>
      <c r="D332" s="83">
        <v>392592</v>
      </c>
      <c r="E332" s="83">
        <v>6060440</v>
      </c>
      <c r="F332" s="60" t="s">
        <v>200</v>
      </c>
      <c r="G332" s="60"/>
      <c r="H332" s="60" t="s">
        <v>15</v>
      </c>
      <c r="I332" s="60" t="s">
        <v>10</v>
      </c>
      <c r="J332" s="60"/>
      <c r="K332" s="60"/>
      <c r="L332" s="60" t="s">
        <v>725</v>
      </c>
      <c r="M332" s="60"/>
      <c r="N332" s="60"/>
      <c r="O332" s="63">
        <v>5.1176058616251394</v>
      </c>
      <c r="P332" s="63">
        <v>1.6682374515288856</v>
      </c>
      <c r="Q332" s="124">
        <v>0.19710618584418987</v>
      </c>
      <c r="R332" s="60"/>
      <c r="S332" s="125">
        <v>0.51284628527190135</v>
      </c>
      <c r="T332" s="125">
        <v>1.3628396812059618E-5</v>
      </c>
      <c r="U332" s="83">
        <v>1890</v>
      </c>
      <c r="V332" s="123" t="s">
        <v>18</v>
      </c>
      <c r="W332" s="60"/>
      <c r="X332" s="63">
        <v>3.9830470115087557</v>
      </c>
      <c r="Y332" s="60" t="s">
        <v>1026</v>
      </c>
      <c r="Z332" s="66"/>
      <c r="AA332" s="66" t="s">
        <v>1103</v>
      </c>
      <c r="AB332" s="63">
        <v>74.650000000000006</v>
      </c>
      <c r="AC332" s="63">
        <v>0.22800000000000001</v>
      </c>
      <c r="AD332" s="63">
        <v>13.9</v>
      </c>
      <c r="AE332" s="63">
        <v>1.81</v>
      </c>
      <c r="AF332" s="63"/>
      <c r="AG332" s="63">
        <v>2.1999999999999999E-2</v>
      </c>
      <c r="AH332" s="63">
        <v>0.55000000000000004</v>
      </c>
      <c r="AI332" s="63">
        <v>4.17</v>
      </c>
      <c r="AJ332" s="63">
        <v>3.63</v>
      </c>
      <c r="AK332" s="63">
        <v>0.44</v>
      </c>
      <c r="AL332" s="63">
        <v>0.06</v>
      </c>
      <c r="AM332" s="63">
        <v>0.53</v>
      </c>
      <c r="AN332" s="63"/>
      <c r="AO332" s="63"/>
      <c r="AP332" s="63" t="s">
        <v>527</v>
      </c>
      <c r="AQ332" s="63" t="s">
        <v>527</v>
      </c>
      <c r="AR332" s="63">
        <v>5</v>
      </c>
      <c r="AS332" s="63">
        <v>17</v>
      </c>
      <c r="AT332" s="63">
        <v>28</v>
      </c>
      <c r="AU332" s="63">
        <v>30</v>
      </c>
      <c r="AV332" s="63" t="s">
        <v>23</v>
      </c>
      <c r="AW332" s="63" t="s">
        <v>758</v>
      </c>
      <c r="AX332" s="63" t="s">
        <v>476</v>
      </c>
      <c r="AY332" s="63">
        <v>4</v>
      </c>
      <c r="AZ332" s="63"/>
      <c r="BA332" s="63">
        <v>5</v>
      </c>
      <c r="BB332" s="63">
        <v>0.1</v>
      </c>
      <c r="BC332" s="63">
        <v>127</v>
      </c>
      <c r="BD332" s="63">
        <v>126</v>
      </c>
      <c r="BE332" s="63" t="s">
        <v>24</v>
      </c>
      <c r="BF332" s="63">
        <v>12</v>
      </c>
      <c r="BG332" s="63">
        <v>0.1</v>
      </c>
      <c r="BH332" s="63">
        <v>2</v>
      </c>
      <c r="BI332" s="63">
        <v>1.1000000000000001</v>
      </c>
      <c r="BJ332" s="63">
        <v>41</v>
      </c>
      <c r="BK332" s="63">
        <v>17.2</v>
      </c>
      <c r="BL332" s="63">
        <v>0.32</v>
      </c>
      <c r="BM332" s="63">
        <v>0.97</v>
      </c>
      <c r="BN332" s="63">
        <v>2.7</v>
      </c>
      <c r="BO332" s="63">
        <v>6.59</v>
      </c>
      <c r="BP332" s="63">
        <v>0.97</v>
      </c>
      <c r="BQ332" s="63">
        <v>4.8</v>
      </c>
      <c r="BR332" s="63">
        <v>1.57</v>
      </c>
      <c r="BS332" s="63">
        <v>0.437</v>
      </c>
      <c r="BT332" s="63">
        <v>2.0099999999999998</v>
      </c>
      <c r="BU332" s="63">
        <v>0.43</v>
      </c>
      <c r="BV332" s="63">
        <v>2.76</v>
      </c>
      <c r="BW332" s="63">
        <v>0.59</v>
      </c>
      <c r="BX332" s="63">
        <v>1.89</v>
      </c>
      <c r="BY332" s="63">
        <v>0.30199999999999999</v>
      </c>
      <c r="BZ332" s="63">
        <v>1.95</v>
      </c>
      <c r="CA332" s="63">
        <v>0.27200000000000002</v>
      </c>
      <c r="CB332" s="63"/>
      <c r="CC332" s="63" t="s">
        <v>476</v>
      </c>
      <c r="CD332" s="63" t="s">
        <v>13</v>
      </c>
      <c r="CE332" s="63" t="s">
        <v>731</v>
      </c>
      <c r="CF332" s="63" t="s">
        <v>14</v>
      </c>
      <c r="CG332" s="63" t="s">
        <v>13</v>
      </c>
      <c r="CH332" s="63">
        <v>6</v>
      </c>
      <c r="CI332" s="63" t="s">
        <v>23</v>
      </c>
      <c r="CJ332" s="63">
        <v>1.5</v>
      </c>
      <c r="CK332" s="60"/>
      <c r="CL332" s="60" t="s">
        <v>1103</v>
      </c>
      <c r="CM332" s="60" t="s">
        <v>33</v>
      </c>
      <c r="CN332" s="60"/>
      <c r="CO332" s="60" t="s">
        <v>33</v>
      </c>
      <c r="CP332" s="60"/>
      <c r="CQ332" s="60" t="s">
        <v>1243</v>
      </c>
      <c r="CR332" s="60" t="s">
        <v>710</v>
      </c>
      <c r="CS332" s="60" t="s">
        <v>1103</v>
      </c>
      <c r="CT332" s="60"/>
      <c r="CU332" s="60"/>
      <c r="CV332" s="60"/>
      <c r="CW332" s="60"/>
      <c r="CX332" s="60"/>
      <c r="CY332" s="60"/>
      <c r="CZ332" s="60"/>
      <c r="DA332" s="60"/>
      <c r="DB332" s="60"/>
      <c r="DC332" s="60"/>
      <c r="DD332" s="60"/>
      <c r="DE332" s="60"/>
      <c r="DF332" s="60"/>
      <c r="DG332" s="60"/>
      <c r="DH332" s="60"/>
      <c r="DI332" s="60"/>
      <c r="DJ332" s="60"/>
      <c r="DK332" s="60"/>
    </row>
    <row r="333" spans="1:115" s="62" customFormat="1" ht="21.75" customHeight="1" x14ac:dyDescent="0.25">
      <c r="A333" s="64" t="s">
        <v>726</v>
      </c>
      <c r="B333" s="60">
        <v>83</v>
      </c>
      <c r="C333" s="62">
        <v>14</v>
      </c>
      <c r="D333" s="83">
        <v>392137</v>
      </c>
      <c r="E333" s="83">
        <v>6060679</v>
      </c>
      <c r="F333" s="60" t="s">
        <v>200</v>
      </c>
      <c r="G333" s="60"/>
      <c r="H333" s="60" t="s">
        <v>15</v>
      </c>
      <c r="I333" s="60" t="s">
        <v>16</v>
      </c>
      <c r="J333" s="60"/>
      <c r="K333" s="60"/>
      <c r="L333" s="60" t="s">
        <v>727</v>
      </c>
      <c r="M333" s="60"/>
      <c r="N333" s="60"/>
      <c r="O333" s="63">
        <v>3.5863394906065955</v>
      </c>
      <c r="P333" s="63">
        <v>1.083869805128111</v>
      </c>
      <c r="Q333" s="124">
        <v>0.18274055591626648</v>
      </c>
      <c r="R333" s="60"/>
      <c r="S333" s="125">
        <v>0.51260811083700708</v>
      </c>
      <c r="T333" s="125">
        <v>1.3500747444581942E-5</v>
      </c>
      <c r="U333" s="83">
        <v>1890</v>
      </c>
      <c r="V333" s="63" t="s">
        <v>18</v>
      </c>
      <c r="W333" s="60"/>
      <c r="X333" s="63">
        <v>2.8353421032134563</v>
      </c>
      <c r="Y333" s="60" t="s">
        <v>1026</v>
      </c>
      <c r="Z333" s="66"/>
      <c r="AA333" s="66" t="s">
        <v>1103</v>
      </c>
      <c r="AB333" s="63">
        <v>57.23</v>
      </c>
      <c r="AC333" s="63">
        <v>0.57199999999999995</v>
      </c>
      <c r="AD333" s="63">
        <v>13.98</v>
      </c>
      <c r="AE333" s="63">
        <v>12</v>
      </c>
      <c r="AF333" s="63"/>
      <c r="AG333" s="63">
        <v>0.185</v>
      </c>
      <c r="AH333" s="63">
        <v>4.22</v>
      </c>
      <c r="AI333" s="63">
        <v>6.78</v>
      </c>
      <c r="AJ333" s="63">
        <v>2.6</v>
      </c>
      <c r="AK333" s="63">
        <v>0.53</v>
      </c>
      <c r="AL333" s="63">
        <v>0.05</v>
      </c>
      <c r="AM333" s="63">
        <v>0.97</v>
      </c>
      <c r="AN333" s="63"/>
      <c r="AO333" s="63"/>
      <c r="AP333" s="63" t="s">
        <v>527</v>
      </c>
      <c r="AQ333" s="63" t="s">
        <v>527</v>
      </c>
      <c r="AR333" s="63">
        <v>28</v>
      </c>
      <c r="AS333" s="63">
        <v>34</v>
      </c>
      <c r="AT333" s="63">
        <v>121</v>
      </c>
      <c r="AU333" s="63">
        <v>100</v>
      </c>
      <c r="AV333" s="63" t="s">
        <v>23</v>
      </c>
      <c r="AW333" s="63">
        <v>60</v>
      </c>
      <c r="AX333" s="63" t="s">
        <v>476</v>
      </c>
      <c r="AY333" s="63" t="s">
        <v>12</v>
      </c>
      <c r="AZ333" s="63"/>
      <c r="BA333" s="63">
        <v>6</v>
      </c>
      <c r="BB333" s="63">
        <v>0.1</v>
      </c>
      <c r="BC333" s="63">
        <v>111</v>
      </c>
      <c r="BD333" s="63">
        <v>92</v>
      </c>
      <c r="BE333" s="63" t="s">
        <v>24</v>
      </c>
      <c r="BF333" s="63">
        <v>13</v>
      </c>
      <c r="BG333" s="63">
        <v>7.0000000000000007E-2</v>
      </c>
      <c r="BH333" s="63">
        <v>1.9</v>
      </c>
      <c r="BI333" s="63">
        <v>0.7</v>
      </c>
      <c r="BJ333" s="63">
        <v>30</v>
      </c>
      <c r="BK333" s="63">
        <v>10.1</v>
      </c>
      <c r="BL333" s="63">
        <v>0.19</v>
      </c>
      <c r="BM333" s="63">
        <v>0.19</v>
      </c>
      <c r="BN333" s="63">
        <v>1.85</v>
      </c>
      <c r="BO333" s="63">
        <v>4.8099999999999996</v>
      </c>
      <c r="BP333" s="63">
        <v>0.7</v>
      </c>
      <c r="BQ333" s="63">
        <v>3.33</v>
      </c>
      <c r="BR333" s="63">
        <v>1.0900000000000001</v>
      </c>
      <c r="BS333" s="63">
        <v>0.38</v>
      </c>
      <c r="BT333" s="63">
        <v>1.26</v>
      </c>
      <c r="BU333" s="63">
        <v>0.25</v>
      </c>
      <c r="BV333" s="63">
        <v>1.77</v>
      </c>
      <c r="BW333" s="63">
        <v>0.38</v>
      </c>
      <c r="BX333" s="63">
        <v>1.1200000000000001</v>
      </c>
      <c r="BY333" s="63">
        <v>0.185</v>
      </c>
      <c r="BZ333" s="63">
        <v>1.29</v>
      </c>
      <c r="CA333" s="63">
        <v>0.187</v>
      </c>
      <c r="CB333" s="63"/>
      <c r="CC333" s="63" t="s">
        <v>476</v>
      </c>
      <c r="CD333" s="63" t="s">
        <v>13</v>
      </c>
      <c r="CE333" s="63" t="s">
        <v>731</v>
      </c>
      <c r="CF333" s="63" t="s">
        <v>14</v>
      </c>
      <c r="CG333" s="63" t="s">
        <v>13</v>
      </c>
      <c r="CH333" s="63" t="s">
        <v>14</v>
      </c>
      <c r="CI333" s="63" t="s">
        <v>23</v>
      </c>
      <c r="CJ333" s="63">
        <v>2.1</v>
      </c>
      <c r="CK333" s="60"/>
      <c r="CL333" s="60" t="s">
        <v>1103</v>
      </c>
      <c r="CM333" s="60" t="s">
        <v>33</v>
      </c>
      <c r="CN333" s="60"/>
      <c r="CO333" s="60" t="s">
        <v>33</v>
      </c>
      <c r="CP333" s="60"/>
      <c r="CQ333" s="60" t="s">
        <v>1243</v>
      </c>
      <c r="CR333" s="60" t="s">
        <v>710</v>
      </c>
      <c r="CS333" s="60" t="s">
        <v>1103</v>
      </c>
      <c r="CT333" s="60"/>
      <c r="CU333" s="60"/>
      <c r="CV333" s="60"/>
      <c r="CW333" s="60"/>
      <c r="CX333" s="60"/>
      <c r="CY333" s="60"/>
      <c r="CZ333" s="60"/>
      <c r="DA333" s="60"/>
      <c r="DB333" s="60"/>
      <c r="DC333" s="60"/>
      <c r="DD333" s="60"/>
      <c r="DE333" s="60"/>
      <c r="DF333" s="60"/>
      <c r="DG333" s="60"/>
      <c r="DH333" s="60"/>
      <c r="DI333" s="60"/>
      <c r="DJ333" s="60"/>
      <c r="DK333" s="60"/>
    </row>
    <row r="334" spans="1:115" s="62" customFormat="1" ht="21.75" customHeight="1" x14ac:dyDescent="0.25">
      <c r="A334" s="61" t="s">
        <v>728</v>
      </c>
      <c r="B334" s="60">
        <v>83</v>
      </c>
      <c r="C334" s="62">
        <v>14</v>
      </c>
      <c r="D334" s="71">
        <v>373751</v>
      </c>
      <c r="E334" s="71">
        <v>6100182</v>
      </c>
      <c r="F334" s="68" t="s">
        <v>518</v>
      </c>
      <c r="G334" s="67" t="s">
        <v>1305</v>
      </c>
      <c r="H334" s="60" t="s">
        <v>15</v>
      </c>
      <c r="I334" s="60" t="s">
        <v>10</v>
      </c>
      <c r="J334" s="60"/>
      <c r="K334" s="60"/>
      <c r="L334" s="68" t="s">
        <v>729</v>
      </c>
      <c r="M334" s="67"/>
      <c r="N334" s="67"/>
      <c r="O334" s="67">
        <v>5.3</v>
      </c>
      <c r="P334" s="67">
        <v>1.35</v>
      </c>
      <c r="Q334" s="122">
        <v>0.153811</v>
      </c>
      <c r="R334" s="68"/>
      <c r="S334" s="76">
        <v>0.51222900000000005</v>
      </c>
      <c r="T334" s="76">
        <v>3.9999999999999998E-6</v>
      </c>
      <c r="U334" s="71">
        <v>1890</v>
      </c>
      <c r="V334" s="68" t="s">
        <v>18</v>
      </c>
      <c r="W334" s="68"/>
      <c r="X334" s="65">
        <v>2.44</v>
      </c>
      <c r="Y334" s="68"/>
      <c r="Z334" s="68"/>
      <c r="AA334" s="68"/>
      <c r="AB334" s="65">
        <v>60.3</v>
      </c>
      <c r="AC334" s="65">
        <v>0.41</v>
      </c>
      <c r="AD334" s="65">
        <v>14.05</v>
      </c>
      <c r="AE334" s="65"/>
      <c r="AF334" s="65">
        <v>9.6279669999999999</v>
      </c>
      <c r="AG334" s="65">
        <v>0.15</v>
      </c>
      <c r="AH334" s="65">
        <v>3.17</v>
      </c>
      <c r="AI334" s="65">
        <v>7.1</v>
      </c>
      <c r="AJ334" s="65">
        <v>2.72</v>
      </c>
      <c r="AK334" s="65">
        <v>0.44</v>
      </c>
      <c r="AL334" s="65">
        <v>0.12</v>
      </c>
      <c r="AM334" s="65">
        <v>0.78</v>
      </c>
      <c r="AN334" s="63"/>
      <c r="AO334" s="65"/>
      <c r="AP334" s="65">
        <v>8</v>
      </c>
      <c r="AQ334" s="65">
        <v>6</v>
      </c>
      <c r="AR334" s="63"/>
      <c r="AS334" s="65">
        <v>40.75</v>
      </c>
      <c r="AT334" s="65">
        <v>301.06</v>
      </c>
      <c r="AU334" s="63"/>
      <c r="AV334" s="65">
        <v>6.03</v>
      </c>
      <c r="AW334" s="63"/>
      <c r="AX334" s="65">
        <v>0.53</v>
      </c>
      <c r="AY334" s="63"/>
      <c r="AZ334" s="63"/>
      <c r="BA334" s="65">
        <v>11.55</v>
      </c>
      <c r="BB334" s="65">
        <v>0.22</v>
      </c>
      <c r="BC334" s="65">
        <v>111.63</v>
      </c>
      <c r="BD334" s="65">
        <v>483.73</v>
      </c>
      <c r="BE334" s="65">
        <v>0.1</v>
      </c>
      <c r="BF334" s="65"/>
      <c r="BG334" s="65">
        <v>2.31</v>
      </c>
      <c r="BH334" s="65">
        <v>2.73</v>
      </c>
      <c r="BI334" s="65">
        <v>0.96</v>
      </c>
      <c r="BJ334" s="65">
        <v>24.573295000000002</v>
      </c>
      <c r="BK334" s="65">
        <v>8.82</v>
      </c>
      <c r="BL334" s="65">
        <v>0.87</v>
      </c>
      <c r="BM334" s="65">
        <v>0.51</v>
      </c>
      <c r="BN334" s="65">
        <v>4.33</v>
      </c>
      <c r="BO334" s="65">
        <v>10.15</v>
      </c>
      <c r="BP334" s="65">
        <v>1.39</v>
      </c>
      <c r="BQ334" s="65">
        <v>5.8</v>
      </c>
      <c r="BR334" s="65">
        <v>1.48</v>
      </c>
      <c r="BS334" s="65">
        <v>0.38</v>
      </c>
      <c r="BT334" s="65">
        <v>1.63</v>
      </c>
      <c r="BU334" s="65">
        <v>0.23</v>
      </c>
      <c r="BV334" s="65">
        <v>1.65</v>
      </c>
      <c r="BW334" s="65">
        <v>0.34</v>
      </c>
      <c r="BX334" s="65">
        <v>1.1100000000000001</v>
      </c>
      <c r="BY334" s="65">
        <v>0.17</v>
      </c>
      <c r="BZ334" s="65">
        <v>1.1299999999999999</v>
      </c>
      <c r="CA334" s="65">
        <v>0.21</v>
      </c>
      <c r="CB334" s="63"/>
      <c r="CC334" s="63"/>
      <c r="CD334" s="63"/>
      <c r="CE334" s="63"/>
      <c r="CF334" s="63"/>
      <c r="CG334" s="63"/>
      <c r="CH334" s="63"/>
      <c r="CI334" s="63"/>
      <c r="CJ334" s="63"/>
      <c r="CK334" s="60"/>
      <c r="CL334" s="60"/>
      <c r="CM334" s="67" t="s">
        <v>439</v>
      </c>
      <c r="CN334" s="85">
        <v>1994</v>
      </c>
      <c r="CO334" s="69" t="s">
        <v>1063</v>
      </c>
      <c r="CP334" s="85">
        <v>1994</v>
      </c>
      <c r="CQ334" s="60"/>
      <c r="CR334" s="60"/>
      <c r="CS334" s="68" t="s">
        <v>1108</v>
      </c>
      <c r="CT334" s="60"/>
      <c r="CU334" s="60"/>
      <c r="CV334" s="60"/>
      <c r="CW334" s="60"/>
      <c r="CX334" s="60"/>
      <c r="CY334" s="60"/>
      <c r="CZ334" s="60"/>
      <c r="DA334" s="60"/>
      <c r="DB334" s="60"/>
      <c r="DC334" s="60"/>
      <c r="DD334" s="60"/>
      <c r="DE334" s="60"/>
      <c r="DF334" s="60"/>
      <c r="DG334" s="60"/>
      <c r="DH334" s="60"/>
      <c r="DI334" s="60"/>
      <c r="DJ334" s="60"/>
      <c r="DK334" s="60"/>
    </row>
    <row r="335" spans="1:115" s="62" customFormat="1" ht="21.75" customHeight="1" x14ac:dyDescent="0.25">
      <c r="A335" s="61" t="s">
        <v>730</v>
      </c>
      <c r="B335" s="62">
        <v>83</v>
      </c>
      <c r="C335" s="62">
        <v>14</v>
      </c>
      <c r="D335" s="71">
        <v>486568</v>
      </c>
      <c r="E335" s="71">
        <v>6201672</v>
      </c>
      <c r="F335" s="62" t="s">
        <v>509</v>
      </c>
      <c r="G335" s="62" t="s">
        <v>513</v>
      </c>
      <c r="H335" s="62" t="s">
        <v>30</v>
      </c>
      <c r="L335" s="143" t="s">
        <v>1035</v>
      </c>
      <c r="M335" s="62" t="s">
        <v>1040</v>
      </c>
      <c r="O335" s="65">
        <v>10.805622593384076</v>
      </c>
      <c r="P335" s="65">
        <v>2.6168813232669841</v>
      </c>
      <c r="Q335" s="122">
        <v>0.14643451568785373</v>
      </c>
      <c r="R335" s="141"/>
      <c r="S335" s="76">
        <v>0.51212944984684239</v>
      </c>
      <c r="T335" s="76"/>
      <c r="U335" s="71">
        <v>1900</v>
      </c>
      <c r="V335" s="65" t="s">
        <v>18</v>
      </c>
      <c r="W335" s="65"/>
      <c r="X335" s="65">
        <v>2.3510496458811758</v>
      </c>
      <c r="Y335" s="60"/>
      <c r="Z335" s="60"/>
      <c r="AA335" s="83"/>
      <c r="AB335" s="63">
        <v>45.5</v>
      </c>
      <c r="AC335" s="63">
        <v>1.3380000000000001</v>
      </c>
      <c r="AD335" s="63">
        <v>10.23</v>
      </c>
      <c r="AE335" s="63">
        <v>9</v>
      </c>
      <c r="AF335" s="63"/>
      <c r="AG335" s="63">
        <v>0.17</v>
      </c>
      <c r="AH335" s="63">
        <v>5.73</v>
      </c>
      <c r="AI335" s="63">
        <v>22.7</v>
      </c>
      <c r="AJ335" s="63">
        <v>0.75</v>
      </c>
      <c r="AK335" s="63">
        <v>0.31</v>
      </c>
      <c r="AL335" s="63">
        <v>0.19</v>
      </c>
      <c r="AM335" s="63">
        <v>3.91</v>
      </c>
      <c r="AN335" s="63"/>
      <c r="AO335" s="63"/>
      <c r="AP335" s="63">
        <v>920</v>
      </c>
      <c r="AQ335" s="63">
        <v>120</v>
      </c>
      <c r="AR335" s="63">
        <v>38</v>
      </c>
      <c r="AS335" s="63">
        <v>29</v>
      </c>
      <c r="AT335" s="63">
        <v>253</v>
      </c>
      <c r="AU335" s="63">
        <v>30</v>
      </c>
      <c r="AV335" s="63">
        <v>8</v>
      </c>
      <c r="AW335" s="63">
        <v>60</v>
      </c>
      <c r="AX335" s="63" t="s">
        <v>476</v>
      </c>
      <c r="AY335" s="63" t="s">
        <v>12</v>
      </c>
      <c r="AZ335" s="63"/>
      <c r="BA335" s="63">
        <v>9</v>
      </c>
      <c r="BB335" s="63">
        <v>0.2</v>
      </c>
      <c r="BC335" s="63">
        <v>131</v>
      </c>
      <c r="BD335" s="63">
        <v>346</v>
      </c>
      <c r="BE335" s="63">
        <v>0.08</v>
      </c>
      <c r="BF335" s="63">
        <v>15</v>
      </c>
      <c r="BG335" s="63">
        <v>0.63</v>
      </c>
      <c r="BH335" s="63">
        <v>8.6</v>
      </c>
      <c r="BI335" s="63">
        <v>2.2999999999999998</v>
      </c>
      <c r="BJ335" s="63">
        <v>90</v>
      </c>
      <c r="BK335" s="63">
        <v>13.2</v>
      </c>
      <c r="BL335" s="63">
        <v>1.23</v>
      </c>
      <c r="BM335" s="63">
        <v>1.03</v>
      </c>
      <c r="BN335" s="63">
        <v>8.2100000000000009</v>
      </c>
      <c r="BO335" s="63">
        <v>19.600000000000001</v>
      </c>
      <c r="BP335" s="63">
        <v>2.52</v>
      </c>
      <c r="BQ335" s="63">
        <v>11.2</v>
      </c>
      <c r="BR335" s="63">
        <v>3.02</v>
      </c>
      <c r="BS335" s="63">
        <v>1.05</v>
      </c>
      <c r="BT335" s="63">
        <v>2.91</v>
      </c>
      <c r="BU335" s="63">
        <v>0.44</v>
      </c>
      <c r="BV335" s="63">
        <v>2.4700000000000002</v>
      </c>
      <c r="BW335" s="63">
        <v>0.47</v>
      </c>
      <c r="BX335" s="63">
        <v>1.3</v>
      </c>
      <c r="BY335" s="63">
        <v>0.17199999999999999</v>
      </c>
      <c r="BZ335" s="63">
        <v>0.95</v>
      </c>
      <c r="CA335" s="63">
        <v>0.13100000000000001</v>
      </c>
      <c r="CB335" s="63"/>
      <c r="CC335" s="63"/>
      <c r="CD335" s="63">
        <v>2</v>
      </c>
      <c r="CE335" s="63" t="s">
        <v>731</v>
      </c>
      <c r="CF335" s="63" t="s">
        <v>14</v>
      </c>
      <c r="CG335" s="63">
        <v>3</v>
      </c>
      <c r="CH335" s="63">
        <v>2.1</v>
      </c>
      <c r="CI335" s="63" t="s">
        <v>23</v>
      </c>
      <c r="CJ335" s="63">
        <v>1.5</v>
      </c>
      <c r="CK335" s="60"/>
      <c r="CL335" s="60"/>
      <c r="CM335" s="60"/>
      <c r="CN335" s="60">
        <v>2007</v>
      </c>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row>
    <row r="336" spans="1:115" s="62" customFormat="1" ht="21.75" customHeight="1" x14ac:dyDescent="0.25">
      <c r="A336" s="61" t="s">
        <v>732</v>
      </c>
      <c r="B336" s="62">
        <v>83</v>
      </c>
      <c r="C336" s="62">
        <v>14</v>
      </c>
      <c r="D336" s="71">
        <v>394265</v>
      </c>
      <c r="E336" s="71">
        <v>6227905</v>
      </c>
      <c r="F336" s="62" t="s">
        <v>509</v>
      </c>
      <c r="G336" s="62" t="s">
        <v>733</v>
      </c>
      <c r="H336" s="62" t="s">
        <v>80</v>
      </c>
      <c r="L336" s="62" t="s">
        <v>262</v>
      </c>
      <c r="M336" s="62" t="s">
        <v>735</v>
      </c>
      <c r="O336" s="65">
        <v>0.11951952071856776</v>
      </c>
      <c r="P336" s="65">
        <v>33.430010966165263</v>
      </c>
      <c r="Q336" s="122">
        <v>0.11951952071856776</v>
      </c>
      <c r="R336" s="141"/>
      <c r="S336" s="76">
        <v>0.51183931204876398</v>
      </c>
      <c r="T336" s="76"/>
      <c r="U336" s="71">
        <v>1840</v>
      </c>
      <c r="V336" s="65">
        <v>2.1340900126324662</v>
      </c>
      <c r="W336" s="65"/>
      <c r="X336" s="65">
        <v>2.6590872102838503</v>
      </c>
      <c r="Y336" s="60"/>
      <c r="Z336" s="60"/>
      <c r="AA336" s="83"/>
      <c r="AB336" s="63">
        <v>72.09</v>
      </c>
      <c r="AC336" s="63">
        <v>0.42699999999999999</v>
      </c>
      <c r="AD336" s="63">
        <v>13.18</v>
      </c>
      <c r="AE336" s="63">
        <v>3.34</v>
      </c>
      <c r="AF336" s="63"/>
      <c r="AG336" s="63">
        <v>3.6999999999999998E-2</v>
      </c>
      <c r="AH336" s="63">
        <v>0.96</v>
      </c>
      <c r="AI336" s="63">
        <v>1.27</v>
      </c>
      <c r="AJ336" s="63">
        <v>3.24</v>
      </c>
      <c r="AK336" s="63">
        <v>4.17</v>
      </c>
      <c r="AL336" s="63">
        <v>0.12</v>
      </c>
      <c r="AM336" s="63">
        <v>0.47</v>
      </c>
      <c r="AN336" s="63"/>
      <c r="AO336" s="63"/>
      <c r="AP336" s="63">
        <v>40</v>
      </c>
      <c r="AQ336" s="63" t="s">
        <v>527</v>
      </c>
      <c r="AR336" s="63">
        <v>8</v>
      </c>
      <c r="AS336" s="63">
        <v>8</v>
      </c>
      <c r="AT336" s="63">
        <v>43</v>
      </c>
      <c r="AU336" s="63" t="s">
        <v>736</v>
      </c>
      <c r="AV336" s="63">
        <v>13</v>
      </c>
      <c r="AW336" s="63">
        <v>120</v>
      </c>
      <c r="AX336" s="63" t="s">
        <v>511</v>
      </c>
      <c r="AY336" s="63" t="s">
        <v>12</v>
      </c>
      <c r="AZ336" s="63"/>
      <c r="BA336" s="63">
        <v>94</v>
      </c>
      <c r="BB336" s="63">
        <v>1.9</v>
      </c>
      <c r="BC336" s="63">
        <v>997</v>
      </c>
      <c r="BD336" s="63">
        <v>252</v>
      </c>
      <c r="BE336" s="63">
        <v>0.7</v>
      </c>
      <c r="BF336" s="63">
        <v>21</v>
      </c>
      <c r="BG336" s="63">
        <v>0.9</v>
      </c>
      <c r="BH336" s="63">
        <v>11</v>
      </c>
      <c r="BI336" s="63">
        <v>7</v>
      </c>
      <c r="BJ336" s="63">
        <v>223</v>
      </c>
      <c r="BK336" s="63">
        <v>29</v>
      </c>
      <c r="BL336" s="63">
        <v>7.6</v>
      </c>
      <c r="BM336" s="63">
        <v>3.8</v>
      </c>
      <c r="BN336" s="63">
        <v>30.6</v>
      </c>
      <c r="BO336" s="63">
        <v>65.2</v>
      </c>
      <c r="BP336" s="63">
        <v>8.77</v>
      </c>
      <c r="BQ336" s="63">
        <v>30.3</v>
      </c>
      <c r="BR336" s="63">
        <v>6.5</v>
      </c>
      <c r="BS336" s="63">
        <v>1.21</v>
      </c>
      <c r="BT336" s="63">
        <v>5.8</v>
      </c>
      <c r="BU336" s="63">
        <v>1</v>
      </c>
      <c r="BV336" s="63">
        <v>6</v>
      </c>
      <c r="BW336" s="63">
        <v>1.3</v>
      </c>
      <c r="BX336" s="63">
        <v>4</v>
      </c>
      <c r="BY336" s="63">
        <v>0.62</v>
      </c>
      <c r="BZ336" s="63">
        <v>4.0999999999999996</v>
      </c>
      <c r="CA336" s="63">
        <v>0.62</v>
      </c>
      <c r="CB336" s="63"/>
      <c r="CC336" s="63" t="s">
        <v>731</v>
      </c>
      <c r="CD336" s="63">
        <v>3</v>
      </c>
      <c r="CE336" s="63">
        <v>1.5</v>
      </c>
      <c r="CF336" s="63" t="s">
        <v>14</v>
      </c>
      <c r="CG336" s="63">
        <v>2</v>
      </c>
      <c r="CH336" s="63">
        <v>1</v>
      </c>
      <c r="CI336" s="63" t="s">
        <v>23</v>
      </c>
      <c r="CJ336" s="63">
        <v>2</v>
      </c>
      <c r="CK336" s="60"/>
      <c r="CL336" s="60"/>
      <c r="CM336" s="60"/>
      <c r="CN336" s="60">
        <v>2006</v>
      </c>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row>
    <row r="337" spans="1:115" s="62" customFormat="1" ht="21.75" customHeight="1" x14ac:dyDescent="0.25">
      <c r="A337" s="61" t="s">
        <v>737</v>
      </c>
      <c r="B337" s="62">
        <v>83</v>
      </c>
      <c r="C337" s="62">
        <v>14</v>
      </c>
      <c r="D337" s="71">
        <v>401191</v>
      </c>
      <c r="E337" s="71">
        <v>6232597</v>
      </c>
      <c r="F337" s="62" t="s">
        <v>509</v>
      </c>
      <c r="G337" s="62" t="s">
        <v>738</v>
      </c>
      <c r="H337" s="62" t="s">
        <v>80</v>
      </c>
      <c r="L337" s="143" t="s">
        <v>1035</v>
      </c>
      <c r="M337" s="62" t="s">
        <v>739</v>
      </c>
      <c r="O337" s="65">
        <v>11.732991094800392</v>
      </c>
      <c r="P337" s="65">
        <v>2.2677174879353243</v>
      </c>
      <c r="Q337" s="122">
        <v>0.11686633664655201</v>
      </c>
      <c r="R337" s="141"/>
      <c r="S337" s="76">
        <v>0.51178593990852128</v>
      </c>
      <c r="T337" s="76"/>
      <c r="U337" s="71">
        <v>1870</v>
      </c>
      <c r="V337" s="65">
        <v>2.1591305360156365</v>
      </c>
      <c r="W337" s="65"/>
      <c r="X337" s="65">
        <v>2.5535052387692936</v>
      </c>
      <c r="Y337" s="60"/>
      <c r="Z337" s="60"/>
      <c r="AA337" s="83"/>
      <c r="AB337" s="63">
        <v>68.319999999999993</v>
      </c>
      <c r="AC337" s="63">
        <v>0.38</v>
      </c>
      <c r="AD337" s="63">
        <v>14.32</v>
      </c>
      <c r="AE337" s="63">
        <v>3.03</v>
      </c>
      <c r="AF337" s="63"/>
      <c r="AG337" s="63">
        <v>4.9000000000000002E-2</v>
      </c>
      <c r="AH337" s="63">
        <v>2.2000000000000002</v>
      </c>
      <c r="AI337" s="63">
        <v>3.61</v>
      </c>
      <c r="AJ337" s="63">
        <v>4.05</v>
      </c>
      <c r="AK337" s="63">
        <v>1.6</v>
      </c>
      <c r="AL337" s="63">
        <v>0.08</v>
      </c>
      <c r="AM337" s="63">
        <v>1.25</v>
      </c>
      <c r="AN337" s="63"/>
      <c r="AO337" s="63"/>
      <c r="AP337" s="63">
        <v>60</v>
      </c>
      <c r="AQ337" s="63">
        <v>20</v>
      </c>
      <c r="AR337" s="63">
        <v>10</v>
      </c>
      <c r="AS337" s="63">
        <v>6</v>
      </c>
      <c r="AT337" s="63">
        <v>53</v>
      </c>
      <c r="AU337" s="63" t="s">
        <v>736</v>
      </c>
      <c r="AV337" s="63" t="s">
        <v>23</v>
      </c>
      <c r="AW337" s="63">
        <v>30</v>
      </c>
      <c r="AX337" s="63" t="s">
        <v>511</v>
      </c>
      <c r="AY337" s="63" t="s">
        <v>12</v>
      </c>
      <c r="AZ337" s="63"/>
      <c r="BA337" s="63">
        <v>30</v>
      </c>
      <c r="BB337" s="63">
        <v>0.5</v>
      </c>
      <c r="BC337" s="63">
        <v>354</v>
      </c>
      <c r="BD337" s="63">
        <v>148</v>
      </c>
      <c r="BE337" s="63">
        <v>0.2</v>
      </c>
      <c r="BF337" s="63">
        <v>20</v>
      </c>
      <c r="BG337" s="63">
        <v>0.8</v>
      </c>
      <c r="BH337" s="63">
        <v>8</v>
      </c>
      <c r="BI337" s="63">
        <v>4.0999999999999996</v>
      </c>
      <c r="BJ337" s="63">
        <v>139</v>
      </c>
      <c r="BK337" s="63">
        <v>6</v>
      </c>
      <c r="BL337" s="63">
        <v>3.5</v>
      </c>
      <c r="BM337" s="63">
        <v>1.3</v>
      </c>
      <c r="BN337" s="63">
        <v>14.7</v>
      </c>
      <c r="BO337" s="63">
        <v>28.6</v>
      </c>
      <c r="BP337" s="63">
        <v>3.36</v>
      </c>
      <c r="BQ337" s="63">
        <v>10.8</v>
      </c>
      <c r="BR337" s="63">
        <v>2.1</v>
      </c>
      <c r="BS337" s="63">
        <v>0.61</v>
      </c>
      <c r="BT337" s="63">
        <v>1.8</v>
      </c>
      <c r="BU337" s="63">
        <v>0.3</v>
      </c>
      <c r="BV337" s="63">
        <v>1.6</v>
      </c>
      <c r="BW337" s="63">
        <v>0.3</v>
      </c>
      <c r="BX337" s="63">
        <v>0.8</v>
      </c>
      <c r="BY337" s="63">
        <v>0.13</v>
      </c>
      <c r="BZ337" s="63">
        <v>0.8</v>
      </c>
      <c r="CA337" s="63">
        <v>0.12</v>
      </c>
      <c r="CB337" s="63"/>
      <c r="CC337" s="63" t="s">
        <v>731</v>
      </c>
      <c r="CD337" s="63">
        <v>3</v>
      </c>
      <c r="CE337" s="63">
        <v>1</v>
      </c>
      <c r="CF337" s="63" t="s">
        <v>14</v>
      </c>
      <c r="CG337" s="63">
        <v>1</v>
      </c>
      <c r="CH337" s="63" t="s">
        <v>13</v>
      </c>
      <c r="CI337" s="63" t="s">
        <v>23</v>
      </c>
      <c r="CJ337" s="63" t="s">
        <v>13</v>
      </c>
      <c r="CK337" s="60"/>
      <c r="CL337" s="60"/>
      <c r="CM337" s="60"/>
      <c r="CN337" s="60">
        <v>2008</v>
      </c>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row>
    <row r="338" spans="1:115" s="62" customFormat="1" ht="21.75" customHeight="1" x14ac:dyDescent="0.25">
      <c r="A338" s="61" t="s">
        <v>740</v>
      </c>
      <c r="B338" s="62">
        <v>83</v>
      </c>
      <c r="C338" s="62">
        <v>14</v>
      </c>
      <c r="D338" s="71">
        <v>523272</v>
      </c>
      <c r="E338" s="71">
        <v>6217434</v>
      </c>
      <c r="F338" s="62" t="s">
        <v>509</v>
      </c>
      <c r="G338" s="62" t="s">
        <v>741</v>
      </c>
      <c r="H338" s="62" t="s">
        <v>9</v>
      </c>
      <c r="I338" s="62" t="s">
        <v>10</v>
      </c>
      <c r="M338" s="62" t="s">
        <v>742</v>
      </c>
      <c r="O338" s="65">
        <v>10.97741837734284</v>
      </c>
      <c r="P338" s="65">
        <v>1.7612901546771058</v>
      </c>
      <c r="Q338" s="122">
        <v>9.7015229042848122E-2</v>
      </c>
      <c r="R338" s="141"/>
      <c r="S338" s="76">
        <v>0.51156402251808963</v>
      </c>
      <c r="T338" s="76"/>
      <c r="U338" s="71">
        <v>1840</v>
      </c>
      <c r="V338" s="65">
        <v>2.0810936248239105</v>
      </c>
      <c r="W338" s="65"/>
      <c r="X338" s="65">
        <v>2.6033126278779406</v>
      </c>
      <c r="Y338" s="60"/>
      <c r="Z338" s="60"/>
      <c r="AA338" s="83"/>
      <c r="AB338" s="63">
        <v>74.39</v>
      </c>
      <c r="AC338" s="63">
        <v>0.19700000000000001</v>
      </c>
      <c r="AD338" s="63">
        <v>14.28</v>
      </c>
      <c r="AE338" s="63">
        <v>1.19</v>
      </c>
      <c r="AF338" s="63"/>
      <c r="AG338" s="63">
        <v>1.0999999999999999E-2</v>
      </c>
      <c r="AH338" s="63">
        <v>0.37</v>
      </c>
      <c r="AI338" s="63">
        <v>2.44</v>
      </c>
      <c r="AJ338" s="63">
        <v>4.97</v>
      </c>
      <c r="AK338" s="63">
        <v>1.66</v>
      </c>
      <c r="AL338" s="63">
        <v>7.0000000000000007E-2</v>
      </c>
      <c r="AM338" s="63">
        <v>0.31</v>
      </c>
      <c r="AN338" s="63"/>
      <c r="AO338" s="63"/>
      <c r="AP338" s="63" t="s">
        <v>527</v>
      </c>
      <c r="AQ338" s="63" t="s">
        <v>527</v>
      </c>
      <c r="AR338" s="63" t="s">
        <v>13</v>
      </c>
      <c r="AS338" s="63">
        <v>1</v>
      </c>
      <c r="AT338" s="63">
        <v>8.49056985</v>
      </c>
      <c r="AU338" s="63" t="s">
        <v>736</v>
      </c>
      <c r="AV338" s="63">
        <v>9.0125691706195425</v>
      </c>
      <c r="AW338" s="63">
        <v>40.729696913867272</v>
      </c>
      <c r="AX338" s="63" t="s">
        <v>511</v>
      </c>
      <c r="AY338" s="63" t="s">
        <v>12</v>
      </c>
      <c r="AZ338" s="63"/>
      <c r="BA338" s="63">
        <v>18.829191999999999</v>
      </c>
      <c r="BB338" s="63" t="s">
        <v>14</v>
      </c>
      <c r="BC338" s="63">
        <v>743.86983099999998</v>
      </c>
      <c r="BD338" s="63">
        <v>651.56807200000003</v>
      </c>
      <c r="BE338" s="63">
        <v>0.26986700000000002</v>
      </c>
      <c r="BF338" s="63">
        <v>21.112324000000001</v>
      </c>
      <c r="BG338" s="63">
        <v>5.8005000000000001E-2</v>
      </c>
      <c r="BH338" s="63">
        <v>1.9008149999999999</v>
      </c>
      <c r="BI338" s="63">
        <v>3.187106</v>
      </c>
      <c r="BJ338" s="63">
        <v>122.77242390000001</v>
      </c>
      <c r="BK338" s="63">
        <v>2.6260599999999998</v>
      </c>
      <c r="BL338" s="63">
        <v>4.199522</v>
      </c>
      <c r="BM338" s="63">
        <v>1.119272</v>
      </c>
      <c r="BN338" s="63">
        <v>15.421366800000001</v>
      </c>
      <c r="BO338" s="63">
        <v>26.797949850000002</v>
      </c>
      <c r="BP338" s="63">
        <v>3.0548080500000001</v>
      </c>
      <c r="BQ338" s="63">
        <v>10.349754450000001</v>
      </c>
      <c r="BR338" s="63">
        <v>1.8356614499999999</v>
      </c>
      <c r="BS338" s="63">
        <v>0.67385399999999995</v>
      </c>
      <c r="BT338" s="63">
        <v>1.120055</v>
      </c>
      <c r="BU338" s="63">
        <v>0.116984</v>
      </c>
      <c r="BV338" s="63">
        <v>0.51435900000000001</v>
      </c>
      <c r="BW338" s="63" t="s">
        <v>476</v>
      </c>
      <c r="BX338" s="63">
        <v>0.21842205000000003</v>
      </c>
      <c r="BY338" s="63" t="s">
        <v>24</v>
      </c>
      <c r="BZ338" s="63">
        <v>0.17425199999999999</v>
      </c>
      <c r="CA338" s="63" t="s">
        <v>743</v>
      </c>
      <c r="CB338" s="63"/>
      <c r="CC338" s="63" t="s">
        <v>731</v>
      </c>
      <c r="CD338" s="63" t="s">
        <v>13</v>
      </c>
      <c r="CE338" s="63" t="s">
        <v>14</v>
      </c>
      <c r="CF338" s="63" t="s">
        <v>14</v>
      </c>
      <c r="CG338" s="63">
        <v>1</v>
      </c>
      <c r="CH338" s="63" t="s">
        <v>13</v>
      </c>
      <c r="CI338" s="63" t="s">
        <v>23</v>
      </c>
      <c r="CJ338" s="63" t="s">
        <v>13</v>
      </c>
      <c r="CK338" s="60"/>
      <c r="CL338" s="60"/>
      <c r="CM338" s="60"/>
      <c r="CN338" s="60">
        <v>2002</v>
      </c>
      <c r="CO338" s="60"/>
      <c r="CP338" s="60"/>
      <c r="CQ338" s="60"/>
      <c r="CR338" s="60"/>
      <c r="CS338" s="60"/>
      <c r="CT338" s="60"/>
      <c r="CU338" s="60"/>
      <c r="CV338" s="60"/>
      <c r="CW338" s="60"/>
      <c r="CX338" s="60"/>
      <c r="DA338" s="60"/>
      <c r="DB338" s="60"/>
      <c r="DC338" s="60"/>
      <c r="DD338" s="60"/>
      <c r="DE338" s="60"/>
      <c r="DF338" s="60"/>
      <c r="DG338" s="60"/>
      <c r="DH338" s="60"/>
      <c r="DI338" s="60"/>
      <c r="DJ338" s="60"/>
      <c r="DK338" s="60"/>
    </row>
    <row r="339" spans="1:115" s="62" customFormat="1" ht="21.75" customHeight="1" x14ac:dyDescent="0.25">
      <c r="A339" s="61" t="s">
        <v>1077</v>
      </c>
      <c r="B339" s="62">
        <v>83</v>
      </c>
      <c r="C339" s="62">
        <v>14</v>
      </c>
      <c r="D339" s="71">
        <v>605631</v>
      </c>
      <c r="E339" s="71">
        <v>6232016</v>
      </c>
      <c r="F339" s="62" t="s">
        <v>509</v>
      </c>
      <c r="G339" s="62" t="s">
        <v>744</v>
      </c>
      <c r="H339" s="62" t="s">
        <v>80</v>
      </c>
      <c r="L339" s="62" t="s">
        <v>262</v>
      </c>
      <c r="M339" s="62" t="s">
        <v>745</v>
      </c>
      <c r="N339" s="68"/>
      <c r="O339" s="65">
        <v>19.489999999999998</v>
      </c>
      <c r="P339" s="65">
        <v>3.96</v>
      </c>
      <c r="Q339" s="122">
        <v>0.1229</v>
      </c>
      <c r="R339" s="141"/>
      <c r="S339" s="76">
        <v>0.51186200000000004</v>
      </c>
      <c r="T339" s="76"/>
      <c r="U339" s="71">
        <v>1840</v>
      </c>
      <c r="V339" s="65">
        <v>2.1753081587720322</v>
      </c>
      <c r="W339" s="65"/>
      <c r="X339" s="65">
        <v>2.3016763481642499</v>
      </c>
      <c r="Y339" s="60"/>
      <c r="Z339" s="60"/>
      <c r="AA339" s="83"/>
      <c r="AB339" s="63">
        <v>62.89</v>
      </c>
      <c r="AC339" s="63">
        <v>0.82599999999999996</v>
      </c>
      <c r="AD339" s="63">
        <v>16.37</v>
      </c>
      <c r="AE339" s="63">
        <v>8.24</v>
      </c>
      <c r="AF339" s="63"/>
      <c r="AG339" s="63">
        <v>8.1000000000000003E-2</v>
      </c>
      <c r="AH339" s="63">
        <v>3.17</v>
      </c>
      <c r="AI339" s="63">
        <v>3.22</v>
      </c>
      <c r="AJ339" s="63">
        <v>2.84</v>
      </c>
      <c r="AK339" s="63">
        <v>1.85</v>
      </c>
      <c r="AL339" s="63">
        <v>0.16</v>
      </c>
      <c r="AM339" s="63">
        <v>0.14000000000000001</v>
      </c>
      <c r="AN339" s="63"/>
      <c r="AO339" s="63"/>
      <c r="AP339" s="63">
        <v>212.34772599999999</v>
      </c>
      <c r="AQ339" s="63">
        <v>82.987726212434751</v>
      </c>
      <c r="AR339" s="63">
        <v>25.476298</v>
      </c>
      <c r="AS339" s="63">
        <v>24</v>
      </c>
      <c r="AT339" s="63">
        <v>174.73382100000001</v>
      </c>
      <c r="AU339" s="63">
        <v>27.655301862432744</v>
      </c>
      <c r="AV339" s="63">
        <v>44.269530439158324</v>
      </c>
      <c r="AW339" s="63">
        <v>99.809747853328716</v>
      </c>
      <c r="AX339" s="63" t="s">
        <v>511</v>
      </c>
      <c r="AY339" s="63">
        <v>3.829064740973938</v>
      </c>
      <c r="AZ339" s="63"/>
      <c r="BA339" s="63">
        <v>65.399257000000006</v>
      </c>
      <c r="BB339" s="63">
        <v>2.0295519999999998</v>
      </c>
      <c r="BC339" s="63">
        <v>490.56567630000001</v>
      </c>
      <c r="BD339" s="63">
        <v>235.362955</v>
      </c>
      <c r="BE339" s="63">
        <v>0.32622800000000002</v>
      </c>
      <c r="BF339" s="63">
        <v>21.943712000000001</v>
      </c>
      <c r="BG339" s="63">
        <v>0.47611599999999998</v>
      </c>
      <c r="BH339" s="63">
        <v>6.5124070000000005</v>
      </c>
      <c r="BI339" s="63">
        <v>3.7232219999999998</v>
      </c>
      <c r="BJ339" s="63">
        <v>130.10677840000002</v>
      </c>
      <c r="BK339" s="63">
        <v>19.199784000000001</v>
      </c>
      <c r="BL339" s="63">
        <v>5.407851</v>
      </c>
      <c r="BM339" s="63">
        <v>2.1985139999999999</v>
      </c>
      <c r="BN339" s="63">
        <v>27.325587199999998</v>
      </c>
      <c r="BO339" s="63">
        <v>48.666891420000006</v>
      </c>
      <c r="BP339" s="63">
        <v>6.941961</v>
      </c>
      <c r="BQ339" s="63">
        <v>27.695043999999999</v>
      </c>
      <c r="BR339" s="63">
        <v>5.2878980000000002</v>
      </c>
      <c r="BS339" s="63">
        <v>1.442866</v>
      </c>
      <c r="BT339" s="63">
        <v>4.0520680000000002</v>
      </c>
      <c r="BU339" s="63">
        <v>0.65241059999999995</v>
      </c>
      <c r="BV339" s="63">
        <v>3.688542</v>
      </c>
      <c r="BW339" s="63">
        <v>0.69888600000000001</v>
      </c>
      <c r="BX339" s="63">
        <v>2.0391300000000001</v>
      </c>
      <c r="BY339" s="63">
        <v>0.28055648250000004</v>
      </c>
      <c r="BZ339" s="63">
        <v>1.9019140000000001</v>
      </c>
      <c r="CA339" s="63">
        <v>0.28502</v>
      </c>
      <c r="CB339" s="63"/>
      <c r="CC339" s="63" t="s">
        <v>731</v>
      </c>
      <c r="CD339" s="63" t="s">
        <v>13</v>
      </c>
      <c r="CE339" s="63" t="s">
        <v>14</v>
      </c>
      <c r="CF339" s="63">
        <v>0.61279059483713494</v>
      </c>
      <c r="CG339" s="63">
        <v>1</v>
      </c>
      <c r="CH339" s="63" t="s">
        <v>13</v>
      </c>
      <c r="CI339" s="63" t="s">
        <v>23</v>
      </c>
      <c r="CJ339" s="63">
        <v>1.624179</v>
      </c>
      <c r="CK339" s="60"/>
      <c r="CL339" s="60"/>
      <c r="CM339" s="60"/>
      <c r="CN339" s="60">
        <v>2001</v>
      </c>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row>
    <row r="340" spans="1:115" s="62" customFormat="1" ht="21.75" customHeight="1" x14ac:dyDescent="0.25">
      <c r="A340" s="61" t="s">
        <v>746</v>
      </c>
      <c r="B340" s="62">
        <v>83</v>
      </c>
      <c r="C340" s="74">
        <v>14</v>
      </c>
      <c r="D340" s="71">
        <v>399207</v>
      </c>
      <c r="E340" s="71">
        <v>6295459</v>
      </c>
      <c r="F340" s="60" t="s">
        <v>417</v>
      </c>
      <c r="H340" s="62" t="s">
        <v>15</v>
      </c>
      <c r="I340" s="62" t="s">
        <v>16</v>
      </c>
      <c r="M340" s="62" t="s">
        <v>747</v>
      </c>
      <c r="O340" s="65">
        <v>13.522393115944702</v>
      </c>
      <c r="P340" s="65">
        <v>3.0714653195289774</v>
      </c>
      <c r="Q340" s="122">
        <v>0.13734134022591693</v>
      </c>
      <c r="R340" s="127"/>
      <c r="S340" s="76">
        <v>0.51207007624227618</v>
      </c>
      <c r="T340" s="76">
        <v>5.9131146701112047E-6</v>
      </c>
      <c r="U340" s="71">
        <v>1800</v>
      </c>
      <c r="W340" s="65">
        <f>IF(Q340&lt;0.14,LN((0.513163-S340)/(0.2137-Q340)+1)/0.00000000000654/1000000000,"NC")</f>
        <v>2.1730222053461077</v>
      </c>
      <c r="X340" s="65">
        <f>((S340-(Q340*(EXP(0.00000000000654*U340*1000000)-1))) / (0.512638-(0.1967*(EXP(0.00000000000654*U340*1000000)-1)))-1)*10000</f>
        <v>2.6449777551307285</v>
      </c>
      <c r="AA340" s="62" t="s">
        <v>1113</v>
      </c>
      <c r="AB340" s="65">
        <v>55.9</v>
      </c>
      <c r="AC340" s="65">
        <v>0.85</v>
      </c>
      <c r="AD340" s="65">
        <v>16.75</v>
      </c>
      <c r="AE340" s="65">
        <v>8.9</v>
      </c>
      <c r="AF340" s="65"/>
      <c r="AG340" s="65">
        <v>0.13</v>
      </c>
      <c r="AH340" s="65">
        <v>4.32</v>
      </c>
      <c r="AI340" s="65">
        <v>5.37</v>
      </c>
      <c r="AJ340" s="65">
        <v>3.5</v>
      </c>
      <c r="AK340" s="65">
        <v>0.79</v>
      </c>
      <c r="AL340" s="65">
        <v>0.19</v>
      </c>
      <c r="AM340" s="65">
        <v>2.92</v>
      </c>
      <c r="AN340" s="65"/>
      <c r="AO340" s="65">
        <v>0.37</v>
      </c>
      <c r="AP340" s="65">
        <v>37.20637</v>
      </c>
      <c r="AQ340" s="65">
        <v>16.959689999999998</v>
      </c>
      <c r="AR340" s="65">
        <v>35.346150999999999</v>
      </c>
      <c r="AS340" s="65"/>
      <c r="AT340" s="65">
        <v>186.82762450000004</v>
      </c>
      <c r="AU340" s="65">
        <v>40.656599999999997</v>
      </c>
      <c r="AV340" s="65">
        <v>-5</v>
      </c>
      <c r="AW340" s="65">
        <v>69.405060000000006</v>
      </c>
      <c r="AX340" s="65">
        <v>-0.2</v>
      </c>
      <c r="AY340" s="65">
        <v>-2</v>
      </c>
      <c r="AZ340" s="65">
        <v>-0.01</v>
      </c>
      <c r="BA340" s="65">
        <v>13.310454999999999</v>
      </c>
      <c r="BB340" s="65">
        <v>-0.5</v>
      </c>
      <c r="BC340" s="65">
        <v>297.99564190000001</v>
      </c>
      <c r="BD340" s="65">
        <v>399.41712100000001</v>
      </c>
      <c r="BE340" s="65">
        <v>-0.1</v>
      </c>
      <c r="BF340" s="65">
        <v>17.800476</v>
      </c>
      <c r="BG340" s="65">
        <v>0.67256400000000005</v>
      </c>
      <c r="BH340" s="65">
        <v>5.6175810000000004</v>
      </c>
      <c r="BI340" s="65">
        <v>2.9235229999999999</v>
      </c>
      <c r="BJ340" s="65">
        <v>99.347452200000006</v>
      </c>
      <c r="BK340" s="65">
        <v>22.017707000000001</v>
      </c>
      <c r="BL340" s="65">
        <v>1.882836</v>
      </c>
      <c r="BM340" s="65">
        <v>0.66229000000000005</v>
      </c>
      <c r="BN340" s="65">
        <v>11.482863</v>
      </c>
      <c r="BO340" s="65">
        <v>26.576695999999998</v>
      </c>
      <c r="BP340" s="65">
        <v>3.1557029999999999</v>
      </c>
      <c r="BQ340" s="65">
        <v>12.827795999999999</v>
      </c>
      <c r="BR340" s="65">
        <v>3.0537879999999999</v>
      </c>
      <c r="BS340" s="65">
        <v>0.95775900000000003</v>
      </c>
      <c r="BT340" s="65">
        <v>3.305688</v>
      </c>
      <c r="BU340" s="65">
        <v>0.55001500000000003</v>
      </c>
      <c r="BV340" s="65">
        <v>3.2032409999999998</v>
      </c>
      <c r="BW340" s="65">
        <v>0.74570800000000004</v>
      </c>
      <c r="BX340" s="65">
        <v>2.1948120000000002</v>
      </c>
      <c r="BY340" s="65">
        <v>0.32213739999999996</v>
      </c>
      <c r="BZ340" s="65">
        <v>2.1178340000000002</v>
      </c>
      <c r="CA340" s="65">
        <v>0.359871</v>
      </c>
      <c r="CB340" s="65"/>
      <c r="CC340" s="65">
        <v>-0.2</v>
      </c>
      <c r="CD340" s="65">
        <v>-1</v>
      </c>
      <c r="CE340" s="65">
        <v>0.68713299999999999</v>
      </c>
      <c r="CF340" s="65">
        <v>-0.5</v>
      </c>
      <c r="CG340" s="65"/>
      <c r="CH340" s="65">
        <v>115.268929</v>
      </c>
      <c r="CI340" s="65">
        <v>-5</v>
      </c>
      <c r="CJ340" s="65">
        <v>1.2633209999999999</v>
      </c>
      <c r="CL340" s="62" t="s">
        <v>1102</v>
      </c>
      <c r="CM340" s="60"/>
      <c r="CN340" s="60"/>
      <c r="CO340" s="60"/>
      <c r="CP340" s="60"/>
      <c r="CQ340" s="60"/>
      <c r="CR340" s="60"/>
      <c r="CS340" s="60" t="s">
        <v>1102</v>
      </c>
      <c r="CT340" s="60"/>
      <c r="CU340" s="60"/>
      <c r="CV340" s="60"/>
      <c r="CW340" s="60"/>
      <c r="CX340" s="60"/>
      <c r="CY340" s="60"/>
      <c r="CZ340" s="60"/>
      <c r="DA340" s="60"/>
      <c r="DB340" s="60"/>
      <c r="DC340" s="60"/>
      <c r="DD340" s="60"/>
      <c r="DE340" s="60"/>
      <c r="DF340" s="60"/>
      <c r="DG340" s="60"/>
      <c r="DH340" s="60"/>
      <c r="DI340" s="60"/>
      <c r="DJ340" s="60"/>
      <c r="DK340" s="60"/>
    </row>
    <row r="341" spans="1:115" s="62" customFormat="1" ht="21.75" customHeight="1" x14ac:dyDescent="0.25">
      <c r="A341" s="61" t="s">
        <v>748</v>
      </c>
      <c r="B341" s="62">
        <v>83</v>
      </c>
      <c r="C341" s="74">
        <v>14</v>
      </c>
      <c r="D341" s="71">
        <v>408271</v>
      </c>
      <c r="E341" s="71">
        <v>6297244</v>
      </c>
      <c r="F341" s="60" t="s">
        <v>417</v>
      </c>
      <c r="H341" s="62" t="s">
        <v>15</v>
      </c>
      <c r="I341" s="62" t="s">
        <v>16</v>
      </c>
      <c r="M341" s="62" t="s">
        <v>747</v>
      </c>
      <c r="O341" s="65">
        <v>12.195999614535685</v>
      </c>
      <c r="P341" s="65">
        <v>2.7039436201882938</v>
      </c>
      <c r="Q341" s="122">
        <v>0.13405698645259556</v>
      </c>
      <c r="R341" s="127"/>
      <c r="S341" s="76">
        <v>0.51201910237161019</v>
      </c>
      <c r="T341" s="76">
        <v>5.1906735459489431E-6</v>
      </c>
      <c r="U341" s="71">
        <v>1800</v>
      </c>
      <c r="W341" s="65">
        <f>IF(Q341&lt;0.14,LN((0.513163-S341)/(0.2137-Q341)+1)/0.00000000000654/1000000000,"NC")</f>
        <v>2.1805265910791891</v>
      </c>
      <c r="X341" s="65">
        <f>((S341-(Q341*(EXP(0.00000000000654*U341*1000000)-1))) / (0.512638-(0.1967*(EXP(0.00000000000654*U341*1000000)-1)))-1)*10000</f>
        <v>2.4082193373375915</v>
      </c>
      <c r="AA341" s="62" t="s">
        <v>1113</v>
      </c>
      <c r="AB341" s="65">
        <v>47.08</v>
      </c>
      <c r="AC341" s="65">
        <v>0.85</v>
      </c>
      <c r="AD341" s="65">
        <v>15.51</v>
      </c>
      <c r="AE341" s="65">
        <v>11.97</v>
      </c>
      <c r="AF341" s="65"/>
      <c r="AG341" s="65">
        <v>0.22</v>
      </c>
      <c r="AH341" s="65">
        <v>6.97</v>
      </c>
      <c r="AI341" s="65">
        <v>10.81</v>
      </c>
      <c r="AJ341" s="65">
        <v>3.16</v>
      </c>
      <c r="AK341" s="65">
        <v>0.35</v>
      </c>
      <c r="AL341" s="65">
        <v>0.21</v>
      </c>
      <c r="AM341" s="65">
        <v>2.95</v>
      </c>
      <c r="AN341" s="65"/>
      <c r="AO341" s="65">
        <v>1.47</v>
      </c>
      <c r="AP341" s="65">
        <v>198.2569</v>
      </c>
      <c r="AQ341" s="65">
        <v>73.200460000000007</v>
      </c>
      <c r="AR341" s="65">
        <v>42.502533</v>
      </c>
      <c r="AS341" s="65"/>
      <c r="AT341" s="65">
        <v>172.8923364</v>
      </c>
      <c r="AU341" s="65">
        <v>15.221719999999999</v>
      </c>
      <c r="AV341" s="65">
        <v>6.0525960000000003</v>
      </c>
      <c r="AW341" s="65">
        <v>138.04839999999999</v>
      </c>
      <c r="AX341" s="65">
        <v>-0.2</v>
      </c>
      <c r="AY341" s="65">
        <v>-2</v>
      </c>
      <c r="AZ341" s="65">
        <v>-0.01</v>
      </c>
      <c r="BA341" s="65">
        <v>3.75644</v>
      </c>
      <c r="BB341" s="65">
        <v>-0.5</v>
      </c>
      <c r="BC341" s="65">
        <v>141.59235799999999</v>
      </c>
      <c r="BD341" s="65">
        <v>322.53902900000003</v>
      </c>
      <c r="BE341" s="65">
        <v>-0.1</v>
      </c>
      <c r="BF341" s="65">
        <v>14.918042</v>
      </c>
      <c r="BG341" s="65">
        <v>0.59299299999999999</v>
      </c>
      <c r="BH341" s="65">
        <v>5.1371850000000006</v>
      </c>
      <c r="BI341" s="65">
        <v>1.9971380000000001</v>
      </c>
      <c r="BJ341" s="65">
        <v>67.916503200000008</v>
      </c>
      <c r="BK341" s="65">
        <v>15.352145</v>
      </c>
      <c r="BL341" s="65">
        <v>1.089882</v>
      </c>
      <c r="BM341" s="65">
        <v>0.55285099999999998</v>
      </c>
      <c r="BN341" s="65">
        <v>8.1881219999999999</v>
      </c>
      <c r="BO341" s="65">
        <v>25.938748</v>
      </c>
      <c r="BP341" s="65">
        <v>2.7499989999999999</v>
      </c>
      <c r="BQ341" s="65">
        <v>11.065161</v>
      </c>
      <c r="BR341" s="65">
        <v>2.5866280000000001</v>
      </c>
      <c r="BS341" s="65">
        <v>0.85487400000000002</v>
      </c>
      <c r="BT341" s="65">
        <v>2.6008542000000001</v>
      </c>
      <c r="BU341" s="65">
        <v>0.43817899999999999</v>
      </c>
      <c r="BV341" s="65">
        <v>2.6184919999999998</v>
      </c>
      <c r="BW341" s="65">
        <v>0.53998999999999997</v>
      </c>
      <c r="BX341" s="65">
        <v>1.5855514500000001</v>
      </c>
      <c r="BY341" s="65">
        <v>0.228266</v>
      </c>
      <c r="BZ341" s="65">
        <v>1.497895</v>
      </c>
      <c r="CA341" s="65">
        <v>0.225716</v>
      </c>
      <c r="CB341" s="65"/>
      <c r="CC341" s="65">
        <v>-0.2</v>
      </c>
      <c r="CD341" s="65">
        <v>1.024678</v>
      </c>
      <c r="CE341" s="65">
        <v>0.65166000000000002</v>
      </c>
      <c r="CF341" s="65">
        <v>-0.5</v>
      </c>
      <c r="CG341" s="65"/>
      <c r="CH341" s="65">
        <v>74.328429</v>
      </c>
      <c r="CI341" s="65">
        <v>-5</v>
      </c>
      <c r="CJ341" s="65">
        <v>2.2625489999999999</v>
      </c>
      <c r="CL341" s="62" t="s">
        <v>1102</v>
      </c>
      <c r="CM341" s="60"/>
      <c r="CN341" s="60"/>
      <c r="CO341" s="60"/>
      <c r="CP341" s="60"/>
      <c r="CQ341" s="60"/>
      <c r="CR341" s="60"/>
      <c r="CS341" s="60" t="s">
        <v>1102</v>
      </c>
      <c r="CT341" s="60"/>
      <c r="CU341" s="60"/>
      <c r="CV341" s="60"/>
      <c r="CW341" s="60"/>
      <c r="CX341" s="60"/>
      <c r="CY341" s="60"/>
      <c r="CZ341" s="60"/>
      <c r="DA341" s="60"/>
      <c r="DB341" s="60"/>
      <c r="DC341" s="60"/>
      <c r="DD341" s="60"/>
      <c r="DE341" s="60"/>
      <c r="DF341" s="60"/>
      <c r="DG341" s="60"/>
      <c r="DH341" s="60"/>
      <c r="DI341" s="60"/>
      <c r="DJ341" s="60"/>
      <c r="DK341" s="60"/>
    </row>
    <row r="342" spans="1:115" s="62" customFormat="1" ht="21.75" customHeight="1" x14ac:dyDescent="0.25">
      <c r="A342" s="61" t="s">
        <v>749</v>
      </c>
      <c r="B342" s="62">
        <v>83</v>
      </c>
      <c r="C342" s="62">
        <v>14</v>
      </c>
      <c r="D342" s="71">
        <v>513098</v>
      </c>
      <c r="E342" s="71">
        <v>6198006</v>
      </c>
      <c r="F342" s="62" t="s">
        <v>509</v>
      </c>
      <c r="G342" s="62" t="s">
        <v>510</v>
      </c>
      <c r="H342" s="62" t="s">
        <v>9</v>
      </c>
      <c r="I342" s="62" t="s">
        <v>16</v>
      </c>
      <c r="L342" s="143" t="s">
        <v>1035</v>
      </c>
      <c r="M342" s="62" t="s">
        <v>750</v>
      </c>
      <c r="O342" s="65">
        <v>1.9787598454006901</v>
      </c>
      <c r="P342" s="65">
        <v>0.72127833894107907</v>
      </c>
      <c r="Q342" s="122">
        <v>0.22040377242311057</v>
      </c>
      <c r="R342" s="141"/>
      <c r="S342" s="76">
        <v>0.51312331195888417</v>
      </c>
      <c r="T342" s="76"/>
      <c r="U342" s="71">
        <v>1900</v>
      </c>
      <c r="V342" s="65" t="s">
        <v>18</v>
      </c>
      <c r="W342" s="65"/>
      <c r="X342" s="65">
        <v>3.7032384173785182</v>
      </c>
      <c r="Y342" s="60"/>
      <c r="Z342" s="60"/>
      <c r="AA342" s="83"/>
      <c r="AB342" s="63">
        <v>48.15</v>
      </c>
      <c r="AC342" s="63">
        <v>0.434</v>
      </c>
      <c r="AD342" s="63">
        <v>16.09</v>
      </c>
      <c r="AE342" s="63">
        <v>9.7200000000000006</v>
      </c>
      <c r="AF342" s="63"/>
      <c r="AG342" s="63">
        <v>0.17799999999999999</v>
      </c>
      <c r="AH342" s="63">
        <v>6</v>
      </c>
      <c r="AI342" s="63">
        <v>15.77</v>
      </c>
      <c r="AJ342" s="63">
        <v>1.47</v>
      </c>
      <c r="AK342" s="63">
        <v>0.62</v>
      </c>
      <c r="AL342" s="63">
        <v>0.06</v>
      </c>
      <c r="AM342" s="63">
        <v>1.92</v>
      </c>
      <c r="AN342" s="63"/>
      <c r="AO342" s="63"/>
      <c r="AP342" s="63">
        <v>170</v>
      </c>
      <c r="AQ342" s="63">
        <v>180</v>
      </c>
      <c r="AR342" s="63">
        <v>58</v>
      </c>
      <c r="AS342" s="63">
        <v>38</v>
      </c>
      <c r="AT342" s="63">
        <v>182</v>
      </c>
      <c r="AU342" s="63">
        <v>140</v>
      </c>
      <c r="AV342" s="63">
        <v>10</v>
      </c>
      <c r="AW342" s="63">
        <v>80</v>
      </c>
      <c r="AX342" s="63" t="s">
        <v>476</v>
      </c>
      <c r="AY342" s="63" t="s">
        <v>12</v>
      </c>
      <c r="AZ342" s="63"/>
      <c r="BA342" s="63">
        <v>15</v>
      </c>
      <c r="BB342" s="63">
        <v>1.1000000000000001</v>
      </c>
      <c r="BC342" s="63">
        <v>173</v>
      </c>
      <c r="BD342" s="63">
        <v>201</v>
      </c>
      <c r="BE342" s="63">
        <v>0.2</v>
      </c>
      <c r="BF342" s="63">
        <v>13</v>
      </c>
      <c r="BG342" s="63">
        <v>7.0000000000000007E-2</v>
      </c>
      <c r="BH342" s="63">
        <v>1.3</v>
      </c>
      <c r="BI342" s="63">
        <v>0.6</v>
      </c>
      <c r="BJ342" s="63">
        <v>17</v>
      </c>
      <c r="BK342" s="63">
        <v>15.6</v>
      </c>
      <c r="BL342" s="63">
        <v>0.06</v>
      </c>
      <c r="BM342" s="63">
        <v>0.18</v>
      </c>
      <c r="BN342" s="63">
        <v>1.06</v>
      </c>
      <c r="BO342" s="63">
        <v>2.83</v>
      </c>
      <c r="BP342" s="63">
        <v>0.4</v>
      </c>
      <c r="BQ342" s="63">
        <v>2.39</v>
      </c>
      <c r="BR342" s="63">
        <v>0.88</v>
      </c>
      <c r="BS342" s="63">
        <v>0.437</v>
      </c>
      <c r="BT342" s="63">
        <v>1.43</v>
      </c>
      <c r="BU342" s="63">
        <v>0.31</v>
      </c>
      <c r="BV342" s="63">
        <v>2.1800000000000002</v>
      </c>
      <c r="BW342" s="63">
        <v>0.5</v>
      </c>
      <c r="BX342" s="63">
        <v>1.72</v>
      </c>
      <c r="BY342" s="63">
        <v>0.26900000000000002</v>
      </c>
      <c r="BZ342" s="63">
        <v>1.73</v>
      </c>
      <c r="CA342" s="63">
        <v>0.27200000000000002</v>
      </c>
      <c r="CB342" s="63"/>
      <c r="CC342" s="63"/>
      <c r="CD342" s="63" t="s">
        <v>13</v>
      </c>
      <c r="CE342" s="63" t="s">
        <v>731</v>
      </c>
      <c r="CF342" s="63" t="s">
        <v>14</v>
      </c>
      <c r="CG342" s="63" t="s">
        <v>13</v>
      </c>
      <c r="CH342" s="63" t="s">
        <v>14</v>
      </c>
      <c r="CI342" s="63" t="s">
        <v>23</v>
      </c>
      <c r="CJ342" s="63">
        <v>1.3</v>
      </c>
      <c r="CK342" s="60"/>
      <c r="CL342" s="60"/>
      <c r="CM342" s="60"/>
      <c r="CN342" s="60">
        <v>2007</v>
      </c>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row>
    <row r="343" spans="1:115" s="62" customFormat="1" ht="21.75" customHeight="1" x14ac:dyDescent="0.25">
      <c r="A343" s="61" t="s">
        <v>751</v>
      </c>
      <c r="B343" s="62">
        <v>83</v>
      </c>
      <c r="C343" s="62">
        <v>14</v>
      </c>
      <c r="D343" s="71">
        <v>509685</v>
      </c>
      <c r="E343" s="71">
        <v>6193767</v>
      </c>
      <c r="F343" s="62" t="s">
        <v>509</v>
      </c>
      <c r="G343" s="62" t="s">
        <v>510</v>
      </c>
      <c r="H343" s="62" t="s">
        <v>9</v>
      </c>
      <c r="I343" s="62" t="s">
        <v>16</v>
      </c>
      <c r="L343" s="143" t="s">
        <v>1035</v>
      </c>
      <c r="M343" s="62" t="s">
        <v>750</v>
      </c>
      <c r="O343" s="65">
        <v>3.3322586263335152</v>
      </c>
      <c r="P343" s="65">
        <v>1.1061150507856439</v>
      </c>
      <c r="Q343" s="122">
        <v>0.20071083759642624</v>
      </c>
      <c r="R343" s="141"/>
      <c r="S343" s="76">
        <v>0.51287175770873195</v>
      </c>
      <c r="T343" s="76"/>
      <c r="U343" s="71">
        <v>1900</v>
      </c>
      <c r="V343" s="65" t="s">
        <v>18</v>
      </c>
      <c r="W343" s="65"/>
      <c r="X343" s="65">
        <v>3.5988989358171075</v>
      </c>
      <c r="Y343" s="60"/>
      <c r="Z343" s="60"/>
      <c r="AA343" s="83"/>
      <c r="AB343" s="63">
        <v>47.64</v>
      </c>
      <c r="AC343" s="63">
        <v>0.58199999999999996</v>
      </c>
      <c r="AD343" s="63">
        <v>13.7</v>
      </c>
      <c r="AE343" s="63">
        <v>11.71</v>
      </c>
      <c r="AF343" s="63"/>
      <c r="AG343" s="63">
        <v>0.14799999999999999</v>
      </c>
      <c r="AH343" s="63">
        <v>9.98</v>
      </c>
      <c r="AI343" s="63">
        <v>10.57</v>
      </c>
      <c r="AJ343" s="63">
        <v>3.26</v>
      </c>
      <c r="AK343" s="63">
        <v>1.18</v>
      </c>
      <c r="AL343" s="63">
        <v>0.04</v>
      </c>
      <c r="AM343" s="63">
        <v>0.87</v>
      </c>
      <c r="AN343" s="63"/>
      <c r="AO343" s="63"/>
      <c r="AP343" s="63">
        <v>810</v>
      </c>
      <c r="AQ343" s="63">
        <v>220</v>
      </c>
      <c r="AR343" s="63">
        <v>52</v>
      </c>
      <c r="AS343" s="63">
        <v>41</v>
      </c>
      <c r="AT343" s="63">
        <v>223</v>
      </c>
      <c r="AU343" s="63">
        <v>10</v>
      </c>
      <c r="AV343" s="63">
        <v>10</v>
      </c>
      <c r="AW343" s="63">
        <v>70</v>
      </c>
      <c r="AX343" s="63" t="s">
        <v>476</v>
      </c>
      <c r="AY343" s="63" t="s">
        <v>12</v>
      </c>
      <c r="AZ343" s="63"/>
      <c r="BA343" s="63">
        <v>9</v>
      </c>
      <c r="BB343" s="63">
        <v>0.5</v>
      </c>
      <c r="BC343" s="63">
        <v>31</v>
      </c>
      <c r="BD343" s="63">
        <v>108</v>
      </c>
      <c r="BE343" s="63">
        <v>0.38</v>
      </c>
      <c r="BF343" s="63">
        <v>12</v>
      </c>
      <c r="BG343" s="63">
        <v>0.13</v>
      </c>
      <c r="BH343" s="63">
        <v>2</v>
      </c>
      <c r="BI343" s="63">
        <v>0.8</v>
      </c>
      <c r="BJ343" s="63">
        <v>27</v>
      </c>
      <c r="BK343" s="63">
        <v>15.6</v>
      </c>
      <c r="BL343" s="63">
        <v>0.19</v>
      </c>
      <c r="BM343" s="63">
        <v>0.2</v>
      </c>
      <c r="BN343" s="63">
        <v>1.67</v>
      </c>
      <c r="BO343" s="63">
        <v>4.5</v>
      </c>
      <c r="BP343" s="63">
        <v>0.64</v>
      </c>
      <c r="BQ343" s="63">
        <v>3.52</v>
      </c>
      <c r="BR343" s="63">
        <v>1.19</v>
      </c>
      <c r="BS343" s="63">
        <v>0.57599999999999996</v>
      </c>
      <c r="BT343" s="63">
        <v>1.62</v>
      </c>
      <c r="BU343" s="63">
        <v>0.32</v>
      </c>
      <c r="BV343" s="63">
        <v>2.2599999999999998</v>
      </c>
      <c r="BW343" s="63">
        <v>0.52</v>
      </c>
      <c r="BX343" s="63">
        <v>1.74</v>
      </c>
      <c r="BY343" s="63">
        <v>0.27300000000000002</v>
      </c>
      <c r="BZ343" s="63">
        <v>1.73</v>
      </c>
      <c r="CA343" s="63">
        <v>0.25900000000000001</v>
      </c>
      <c r="CB343" s="63"/>
      <c r="CC343" s="63"/>
      <c r="CD343" s="63">
        <v>1</v>
      </c>
      <c r="CE343" s="63">
        <v>0.5</v>
      </c>
      <c r="CF343" s="63" t="s">
        <v>14</v>
      </c>
      <c r="CG343" s="63">
        <v>1</v>
      </c>
      <c r="CH343" s="63" t="s">
        <v>14</v>
      </c>
      <c r="CI343" s="63" t="s">
        <v>23</v>
      </c>
      <c r="CJ343" s="63">
        <v>1.6</v>
      </c>
      <c r="CK343" s="60"/>
      <c r="CL343" s="60"/>
      <c r="CM343" s="60"/>
      <c r="CN343" s="60">
        <v>2007</v>
      </c>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row>
    <row r="344" spans="1:115" s="62" customFormat="1" ht="21.75" customHeight="1" x14ac:dyDescent="0.25">
      <c r="A344" s="61" t="s">
        <v>752</v>
      </c>
      <c r="B344" s="62">
        <v>83</v>
      </c>
      <c r="C344" s="62">
        <v>14</v>
      </c>
      <c r="D344" s="71">
        <v>513098</v>
      </c>
      <c r="E344" s="71">
        <v>6198006</v>
      </c>
      <c r="F344" s="62" t="s">
        <v>509</v>
      </c>
      <c r="G344" s="62" t="s">
        <v>510</v>
      </c>
      <c r="H344" s="62" t="s">
        <v>9</v>
      </c>
      <c r="I344" s="62" t="s">
        <v>16</v>
      </c>
      <c r="L344" s="143" t="s">
        <v>1035</v>
      </c>
      <c r="M344" s="62" t="s">
        <v>753</v>
      </c>
      <c r="O344" s="65">
        <v>7.9658958556759858</v>
      </c>
      <c r="P344" s="65">
        <v>2.5492648585758242</v>
      </c>
      <c r="Q344" s="122">
        <v>0.19350382649513062</v>
      </c>
      <c r="R344" s="141"/>
      <c r="S344" s="76">
        <v>0.51277115635704329</v>
      </c>
      <c r="T344" s="76"/>
      <c r="U344" s="71">
        <v>1900</v>
      </c>
      <c r="V344" s="65" t="s">
        <v>18</v>
      </c>
      <c r="W344" s="65"/>
      <c r="X344" s="65">
        <v>3.3933175992117981</v>
      </c>
      <c r="Y344" s="60"/>
      <c r="Z344" s="60"/>
      <c r="AA344" s="83"/>
      <c r="AB344" s="63">
        <v>48.48</v>
      </c>
      <c r="AC344" s="63">
        <v>1.2709999999999999</v>
      </c>
      <c r="AD344" s="63">
        <v>14.15</v>
      </c>
      <c r="AE344" s="63">
        <v>15.1</v>
      </c>
      <c r="AF344" s="63"/>
      <c r="AG344" s="63">
        <v>0.24199999999999999</v>
      </c>
      <c r="AH344" s="63">
        <v>6.52</v>
      </c>
      <c r="AI344" s="63">
        <v>10.63</v>
      </c>
      <c r="AJ344" s="63">
        <v>1.64</v>
      </c>
      <c r="AK344" s="63">
        <v>1.08</v>
      </c>
      <c r="AL344" s="63">
        <v>0.1</v>
      </c>
      <c r="AM344" s="63">
        <v>1.56</v>
      </c>
      <c r="AN344" s="63"/>
      <c r="AO344" s="63"/>
      <c r="AP344" s="63">
        <v>110</v>
      </c>
      <c r="AQ344" s="63">
        <v>70</v>
      </c>
      <c r="AR344" s="63">
        <v>49</v>
      </c>
      <c r="AS344" s="63">
        <v>51</v>
      </c>
      <c r="AT344" s="63">
        <v>397</v>
      </c>
      <c r="AU344" s="63">
        <v>30</v>
      </c>
      <c r="AV344" s="63">
        <v>19</v>
      </c>
      <c r="AW344" s="63">
        <v>100</v>
      </c>
      <c r="AX344" s="63" t="s">
        <v>476</v>
      </c>
      <c r="AY344" s="63" t="s">
        <v>12</v>
      </c>
      <c r="AZ344" s="63"/>
      <c r="BA344" s="63">
        <v>28</v>
      </c>
      <c r="BB344" s="63">
        <v>1.6</v>
      </c>
      <c r="BC344" s="63">
        <v>61</v>
      </c>
      <c r="BD344" s="63">
        <v>118</v>
      </c>
      <c r="BE344" s="63">
        <v>0.44</v>
      </c>
      <c r="BF344" s="63">
        <v>18</v>
      </c>
      <c r="BG344" s="63">
        <v>0.27</v>
      </c>
      <c r="BH344" s="63">
        <v>4.0999999999999996</v>
      </c>
      <c r="BI344" s="63">
        <v>2.1</v>
      </c>
      <c r="BJ344" s="63">
        <v>76</v>
      </c>
      <c r="BK344" s="63">
        <v>28.6</v>
      </c>
      <c r="BL344" s="63">
        <v>0.64</v>
      </c>
      <c r="BM344" s="63">
        <v>0.46</v>
      </c>
      <c r="BN344" s="63">
        <v>4.92</v>
      </c>
      <c r="BO344" s="63">
        <v>12.6</v>
      </c>
      <c r="BP344" s="63">
        <v>1.71</v>
      </c>
      <c r="BQ344" s="63">
        <v>8.8699999999999992</v>
      </c>
      <c r="BR344" s="63">
        <v>2.85</v>
      </c>
      <c r="BS344" s="63">
        <v>0.96899999999999997</v>
      </c>
      <c r="BT344" s="63">
        <v>3.78</v>
      </c>
      <c r="BU344" s="63">
        <v>0.74</v>
      </c>
      <c r="BV344" s="63">
        <v>4.66</v>
      </c>
      <c r="BW344" s="63">
        <v>0.99</v>
      </c>
      <c r="BX344" s="63">
        <v>3.11</v>
      </c>
      <c r="BY344" s="63">
        <v>0.46600000000000003</v>
      </c>
      <c r="BZ344" s="63">
        <v>2.73</v>
      </c>
      <c r="CA344" s="63">
        <v>0.40600000000000003</v>
      </c>
      <c r="CB344" s="63"/>
      <c r="CC344" s="63"/>
      <c r="CD344" s="63">
        <v>1</v>
      </c>
      <c r="CE344" s="63">
        <v>2.8</v>
      </c>
      <c r="CF344" s="63" t="s">
        <v>14</v>
      </c>
      <c r="CG344" s="63">
        <v>2</v>
      </c>
      <c r="CH344" s="63" t="s">
        <v>14</v>
      </c>
      <c r="CI344" s="63" t="s">
        <v>23</v>
      </c>
      <c r="CJ344" s="63">
        <v>1.9</v>
      </c>
      <c r="CK344" s="60"/>
      <c r="CL344" s="60"/>
      <c r="CM344" s="60"/>
      <c r="CN344" s="60">
        <v>2007</v>
      </c>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row>
    <row r="345" spans="1:115" s="62" customFormat="1" ht="21.75" customHeight="1" x14ac:dyDescent="0.25">
      <c r="A345" s="61" t="s">
        <v>754</v>
      </c>
      <c r="B345" s="62">
        <v>83</v>
      </c>
      <c r="C345" s="62">
        <v>14</v>
      </c>
      <c r="D345" s="71">
        <v>403329</v>
      </c>
      <c r="E345" s="71">
        <v>6231489</v>
      </c>
      <c r="F345" s="62" t="s">
        <v>509</v>
      </c>
      <c r="G345" s="62" t="s">
        <v>738</v>
      </c>
      <c r="H345" s="62" t="s">
        <v>9</v>
      </c>
      <c r="I345" s="62" t="s">
        <v>10</v>
      </c>
      <c r="M345" s="62" t="s">
        <v>578</v>
      </c>
      <c r="O345" s="65">
        <v>41.620978851920377</v>
      </c>
      <c r="P345" s="65">
        <v>11.462817710509224</v>
      </c>
      <c r="Q345" s="122">
        <v>0.16652840355072709</v>
      </c>
      <c r="R345" s="141"/>
      <c r="S345" s="76">
        <v>0.51242167072030143</v>
      </c>
      <c r="T345" s="76"/>
      <c r="U345" s="71">
        <v>1830</v>
      </c>
      <c r="V345" s="62" t="s">
        <v>18</v>
      </c>
      <c r="X345" s="65">
        <v>2.8796520894824873</v>
      </c>
      <c r="Y345" s="60"/>
      <c r="Z345" s="60"/>
      <c r="AA345" s="83"/>
      <c r="AB345" s="63">
        <v>52.5</v>
      </c>
      <c r="AC345" s="63">
        <v>1.8939999999999999</v>
      </c>
      <c r="AD345" s="63">
        <v>13.4</v>
      </c>
      <c r="AE345" s="63">
        <v>15.67</v>
      </c>
      <c r="AF345" s="63"/>
      <c r="AG345" s="63">
        <v>0.24099999999999999</v>
      </c>
      <c r="AH345" s="63">
        <v>2.35</v>
      </c>
      <c r="AI345" s="63">
        <v>5.74</v>
      </c>
      <c r="AJ345" s="63">
        <v>4.2300000000000004</v>
      </c>
      <c r="AK345" s="63">
        <v>1.55</v>
      </c>
      <c r="AL345" s="63">
        <v>0.8</v>
      </c>
      <c r="AM345" s="63">
        <v>0.22</v>
      </c>
      <c r="AN345" s="63"/>
      <c r="AO345" s="63"/>
      <c r="AP345" s="63" t="s">
        <v>527</v>
      </c>
      <c r="AQ345" s="63">
        <v>20</v>
      </c>
      <c r="AR345" s="63">
        <v>29</v>
      </c>
      <c r="AS345" s="63">
        <v>36</v>
      </c>
      <c r="AT345" s="63">
        <v>70</v>
      </c>
      <c r="AU345" s="63">
        <v>10</v>
      </c>
      <c r="AV345" s="63">
        <v>10</v>
      </c>
      <c r="AW345" s="63">
        <v>270</v>
      </c>
      <c r="AX345" s="63" t="s">
        <v>476</v>
      </c>
      <c r="AY345" s="63">
        <v>3</v>
      </c>
      <c r="AZ345" s="63"/>
      <c r="BA345" s="63">
        <v>38</v>
      </c>
      <c r="BB345" s="63">
        <v>2.2000000000000002</v>
      </c>
      <c r="BC345" s="63">
        <v>445</v>
      </c>
      <c r="BD345" s="63">
        <v>164</v>
      </c>
      <c r="BE345" s="63">
        <v>0.21</v>
      </c>
      <c r="BF345" s="63">
        <v>27</v>
      </c>
      <c r="BG345" s="63">
        <v>0.67</v>
      </c>
      <c r="BH345" s="63">
        <v>10.9</v>
      </c>
      <c r="BI345" s="63">
        <v>7.3</v>
      </c>
      <c r="BJ345" s="63">
        <v>252</v>
      </c>
      <c r="BK345" s="63">
        <v>108</v>
      </c>
      <c r="BL345" s="63">
        <v>5.59</v>
      </c>
      <c r="BM345" s="63">
        <v>2.77</v>
      </c>
      <c r="BN345" s="63">
        <v>27.1</v>
      </c>
      <c r="BO345" s="63">
        <v>66.099999999999994</v>
      </c>
      <c r="BP345" s="63">
        <v>10.199999999999999</v>
      </c>
      <c r="BQ345" s="63">
        <v>44.1</v>
      </c>
      <c r="BR345" s="63">
        <v>11.5</v>
      </c>
      <c r="BS345" s="63">
        <v>2.8</v>
      </c>
      <c r="BT345" s="63">
        <v>14.9</v>
      </c>
      <c r="BU345" s="63">
        <v>2.63</v>
      </c>
      <c r="BV345" s="63">
        <v>16.7</v>
      </c>
      <c r="BW345" s="63">
        <v>3.59</v>
      </c>
      <c r="BX345" s="63">
        <v>11.2</v>
      </c>
      <c r="BY345" s="63">
        <v>1.68</v>
      </c>
      <c r="BZ345" s="63">
        <v>10.199999999999999</v>
      </c>
      <c r="CA345" s="63">
        <v>1.53</v>
      </c>
      <c r="CB345" s="63"/>
      <c r="CC345" s="63">
        <v>0.1</v>
      </c>
      <c r="CD345" s="63">
        <v>1</v>
      </c>
      <c r="CE345" s="63" t="s">
        <v>731</v>
      </c>
      <c r="CF345" s="63" t="s">
        <v>14</v>
      </c>
      <c r="CG345" s="63">
        <v>2</v>
      </c>
      <c r="CH345" s="63">
        <v>0.7</v>
      </c>
      <c r="CI345" s="63" t="s">
        <v>23</v>
      </c>
      <c r="CJ345" s="63">
        <v>1.9</v>
      </c>
      <c r="CK345" s="60"/>
      <c r="CL345" s="60"/>
      <c r="CM345" s="60"/>
      <c r="CN345" s="60">
        <v>2008</v>
      </c>
      <c r="CO345" s="60"/>
      <c r="CP345" s="60"/>
      <c r="CQ345" s="60"/>
      <c r="CR345" s="60"/>
      <c r="CS345" s="60"/>
      <c r="CT345" s="60"/>
      <c r="CU345" s="60"/>
      <c r="CV345" s="60"/>
      <c r="CW345" s="60"/>
      <c r="CX345" s="60"/>
      <c r="CY345" s="60"/>
      <c r="CZ345" s="60"/>
      <c r="DA345" s="60"/>
      <c r="DB345" s="60"/>
      <c r="DC345" s="60"/>
      <c r="DD345" s="60"/>
      <c r="DE345" s="60"/>
      <c r="DF345" s="60"/>
      <c r="DG345" s="60"/>
      <c r="DH345" s="60"/>
      <c r="DI345" s="60"/>
      <c r="DJ345" s="60"/>
      <c r="DK345" s="60"/>
    </row>
    <row r="346" spans="1:115" s="62" customFormat="1" ht="21.75" customHeight="1" x14ac:dyDescent="0.25">
      <c r="A346" s="61" t="s">
        <v>1076</v>
      </c>
      <c r="B346" s="62">
        <v>83</v>
      </c>
      <c r="C346" s="62">
        <v>14</v>
      </c>
      <c r="D346" s="71">
        <v>524451</v>
      </c>
      <c r="E346" s="71">
        <v>6214757</v>
      </c>
      <c r="F346" s="62" t="s">
        <v>509</v>
      </c>
      <c r="G346" s="62" t="s">
        <v>741</v>
      </c>
      <c r="H346" s="62" t="s">
        <v>30</v>
      </c>
      <c r="L346" s="62" t="s">
        <v>1032</v>
      </c>
      <c r="M346" s="62" t="s">
        <v>755</v>
      </c>
      <c r="O346" s="65">
        <v>14.999986669254014</v>
      </c>
      <c r="P346" s="65">
        <v>2.6640035490073082</v>
      </c>
      <c r="Q346" s="122">
        <v>0.10738735569269366</v>
      </c>
      <c r="R346" s="141"/>
      <c r="S346" s="76">
        <v>0.51174142385354915</v>
      </c>
      <c r="T346" s="76"/>
      <c r="U346" s="71">
        <v>1840</v>
      </c>
      <c r="V346" s="65">
        <v>2.0310466072927991</v>
      </c>
      <c r="W346" s="65"/>
      <c r="X346" s="65">
        <v>3.6191407514207796</v>
      </c>
      <c r="Y346" s="60"/>
      <c r="Z346" s="60"/>
      <c r="AA346" s="83"/>
      <c r="AB346" s="63">
        <v>77.11</v>
      </c>
      <c r="AC346" s="63">
        <v>0.38</v>
      </c>
      <c r="AD346" s="63">
        <v>12.12</v>
      </c>
      <c r="AE346" s="63">
        <v>1.67</v>
      </c>
      <c r="AF346" s="63"/>
      <c r="AG346" s="63">
        <v>8.0000000000000002E-3</v>
      </c>
      <c r="AH346" s="63">
        <v>0.5</v>
      </c>
      <c r="AI346" s="63">
        <v>1.58</v>
      </c>
      <c r="AJ346" s="63">
        <v>2.19</v>
      </c>
      <c r="AK346" s="63">
        <v>4.22</v>
      </c>
      <c r="AL346" s="63">
        <v>0.04</v>
      </c>
      <c r="AM346" s="63">
        <v>0.4</v>
      </c>
      <c r="AN346" s="63"/>
      <c r="AO346" s="63"/>
      <c r="AP346" s="63">
        <v>67.796383000000006</v>
      </c>
      <c r="AQ346" s="63" t="s">
        <v>527</v>
      </c>
      <c r="AR346" s="63">
        <v>3.7203140000000001</v>
      </c>
      <c r="AS346" s="63">
        <v>3</v>
      </c>
      <c r="AT346" s="63">
        <v>36.387134700000004</v>
      </c>
      <c r="AU346" s="63" t="s">
        <v>736</v>
      </c>
      <c r="AV346" s="63">
        <v>18.587484378977141</v>
      </c>
      <c r="AW346" s="63">
        <v>30.394516024811299</v>
      </c>
      <c r="AX346" s="63" t="s">
        <v>511</v>
      </c>
      <c r="AY346" s="63" t="s">
        <v>12</v>
      </c>
      <c r="AZ346" s="63"/>
      <c r="BA346" s="63">
        <v>70.033276000000001</v>
      </c>
      <c r="BB346" s="63">
        <v>0.73194300000000001</v>
      </c>
      <c r="BC346" s="63">
        <v>1370</v>
      </c>
      <c r="BD346" s="63">
        <v>292.15123999999997</v>
      </c>
      <c r="BE346" s="63">
        <v>0.57054899999999997</v>
      </c>
      <c r="BF346" s="63">
        <v>11.325754999999999</v>
      </c>
      <c r="BG346" s="63">
        <v>0.23346700000000001</v>
      </c>
      <c r="BH346" s="63">
        <v>4.5546930000000003</v>
      </c>
      <c r="BI346" s="63">
        <v>5.4720230000000001</v>
      </c>
      <c r="BJ346" s="63">
        <v>200.28999794999999</v>
      </c>
      <c r="BK346" s="63">
        <v>7.1374789999999999</v>
      </c>
      <c r="BL346" s="63">
        <v>3.8480080000000001</v>
      </c>
      <c r="BM346" s="63">
        <v>0.61058800000000002</v>
      </c>
      <c r="BN346" s="63">
        <v>17.9047239</v>
      </c>
      <c r="BO346" s="63">
        <v>33.594295350000003</v>
      </c>
      <c r="BP346" s="63">
        <v>4.1820859500000003</v>
      </c>
      <c r="BQ346" s="63">
        <v>15.039055500000002</v>
      </c>
      <c r="BR346" s="63">
        <v>2.9908504499999999</v>
      </c>
      <c r="BS346" s="63">
        <v>1.151816</v>
      </c>
      <c r="BT346" s="63">
        <v>2.2144520000000001</v>
      </c>
      <c r="BU346" s="63">
        <v>0.28557700000000003</v>
      </c>
      <c r="BV346" s="63">
        <v>1.41449</v>
      </c>
      <c r="BW346" s="63" t="s">
        <v>476</v>
      </c>
      <c r="BX346" s="63">
        <v>0.65895375</v>
      </c>
      <c r="BY346" s="63">
        <v>8.4420999999999996E-2</v>
      </c>
      <c r="BZ346" s="63">
        <v>0.62601200000000001</v>
      </c>
      <c r="CA346" s="63">
        <v>0.109003</v>
      </c>
      <c r="CB346" s="63"/>
      <c r="CC346" s="63" t="s">
        <v>731</v>
      </c>
      <c r="CD346" s="63">
        <v>1.445916</v>
      </c>
      <c r="CE346" s="63" t="s">
        <v>14</v>
      </c>
      <c r="CF346" s="63" t="s">
        <v>14</v>
      </c>
      <c r="CG346" s="63">
        <v>1</v>
      </c>
      <c r="CH346" s="63" t="s">
        <v>13</v>
      </c>
      <c r="CI346" s="63" t="s">
        <v>23</v>
      </c>
      <c r="CJ346" s="63" t="s">
        <v>13</v>
      </c>
      <c r="CK346" s="60"/>
      <c r="CL346" s="60"/>
      <c r="CM346" s="60"/>
      <c r="CN346" s="60">
        <v>2002</v>
      </c>
      <c r="CO346" s="60"/>
      <c r="CP346" s="60"/>
      <c r="CQ346" s="60"/>
      <c r="CR346" s="60"/>
      <c r="CS346" s="60"/>
      <c r="CT346" s="60"/>
      <c r="CU346" s="60"/>
      <c r="CV346" s="60"/>
      <c r="CW346" s="60"/>
      <c r="CX346" s="60"/>
      <c r="CY346" s="60"/>
      <c r="CZ346" s="60"/>
      <c r="DA346" s="60"/>
      <c r="DB346" s="60"/>
      <c r="DC346" s="60"/>
      <c r="DD346" s="60"/>
      <c r="DE346" s="60"/>
      <c r="DF346" s="60"/>
      <c r="DG346" s="60"/>
      <c r="DH346" s="60"/>
      <c r="DI346" s="60"/>
      <c r="DJ346" s="60"/>
      <c r="DK346" s="60"/>
    </row>
    <row r="347" spans="1:115" s="62" customFormat="1" ht="21.75" customHeight="1" x14ac:dyDescent="0.25">
      <c r="A347" s="61" t="s">
        <v>1075</v>
      </c>
      <c r="B347" s="62">
        <v>83</v>
      </c>
      <c r="C347" s="62">
        <v>14</v>
      </c>
      <c r="D347" s="71">
        <v>533456</v>
      </c>
      <c r="E347" s="71">
        <v>6226647</v>
      </c>
      <c r="F347" s="62" t="s">
        <v>509</v>
      </c>
      <c r="G347" s="62" t="s">
        <v>756</v>
      </c>
      <c r="H347" s="62" t="s">
        <v>80</v>
      </c>
      <c r="L347" s="62" t="s">
        <v>1032</v>
      </c>
      <c r="M347" s="62" t="s">
        <v>757</v>
      </c>
      <c r="O347" s="65">
        <v>16.168892087249734</v>
      </c>
      <c r="P347" s="65">
        <v>3.0619626257121819</v>
      </c>
      <c r="Q347" s="122">
        <v>0.11450615858284396</v>
      </c>
      <c r="R347" s="141"/>
      <c r="S347" s="76">
        <v>0.51182067852250224</v>
      </c>
      <c r="T347" s="76"/>
      <c r="U347" s="71">
        <v>1840</v>
      </c>
      <c r="V347" s="65">
        <v>2.0552848162357682</v>
      </c>
      <c r="W347" s="65"/>
      <c r="X347" s="65">
        <v>3.4833726279304145</v>
      </c>
      <c r="Y347" s="60"/>
      <c r="Z347" s="60"/>
      <c r="AA347" s="83"/>
      <c r="AB347" s="63">
        <v>81.64</v>
      </c>
      <c r="AC347" s="63">
        <v>0.32900000000000001</v>
      </c>
      <c r="AD347" s="63">
        <v>9.31</v>
      </c>
      <c r="AE347" s="63">
        <v>2.06</v>
      </c>
      <c r="AF347" s="63"/>
      <c r="AG347" s="63">
        <v>1.4999999999999999E-2</v>
      </c>
      <c r="AH347" s="63">
        <v>0.42</v>
      </c>
      <c r="AI347" s="63">
        <v>0.83</v>
      </c>
      <c r="AJ347" s="63">
        <v>1.45</v>
      </c>
      <c r="AK347" s="63">
        <v>4.01</v>
      </c>
      <c r="AL347" s="63">
        <v>0.06</v>
      </c>
      <c r="AM347" s="63">
        <v>0.16</v>
      </c>
      <c r="AN347" s="63"/>
      <c r="AO347" s="63"/>
      <c r="AP347" s="63">
        <v>54.248164000000003</v>
      </c>
      <c r="AQ347" s="63" t="s">
        <v>527</v>
      </c>
      <c r="AR347" s="63">
        <v>4.5941539999999996</v>
      </c>
      <c r="AS347" s="63">
        <v>4</v>
      </c>
      <c r="AT347" s="63">
        <v>35.375757900000004</v>
      </c>
      <c r="AU347" s="63" t="s">
        <v>736</v>
      </c>
      <c r="AV347" s="63">
        <v>12.737463175654343</v>
      </c>
      <c r="AW347" s="63" t="s">
        <v>758</v>
      </c>
      <c r="AX347" s="63" t="s">
        <v>511</v>
      </c>
      <c r="AY347" s="63" t="s">
        <v>12</v>
      </c>
      <c r="AZ347" s="63"/>
      <c r="BA347" s="63">
        <v>61.284357999999997</v>
      </c>
      <c r="BB347" s="63" t="s">
        <v>14</v>
      </c>
      <c r="BC347" s="63">
        <v>1590</v>
      </c>
      <c r="BD347" s="63">
        <v>241.90318500000001</v>
      </c>
      <c r="BE347" s="63">
        <v>0.455785</v>
      </c>
      <c r="BF347" s="63">
        <v>8.8461800000000004</v>
      </c>
      <c r="BG347" s="63">
        <v>0.26393800000000001</v>
      </c>
      <c r="BH347" s="63">
        <v>5.3620749999999999</v>
      </c>
      <c r="BI347" s="63">
        <v>3.1215389999999998</v>
      </c>
      <c r="BJ347" s="63">
        <v>119.08956045000001</v>
      </c>
      <c r="BK347" s="63">
        <v>12.479597</v>
      </c>
      <c r="BL347" s="63">
        <v>3.7320669999999998</v>
      </c>
      <c r="BM347" s="63">
        <v>0.62582700000000002</v>
      </c>
      <c r="BN347" s="63">
        <v>17.359504050000002</v>
      </c>
      <c r="BO347" s="63">
        <v>33.383373450000001</v>
      </c>
      <c r="BP347" s="63">
        <v>4.3046094000000004</v>
      </c>
      <c r="BQ347" s="63">
        <v>15.756314700000001</v>
      </c>
      <c r="BR347" s="63">
        <v>3.32757915</v>
      </c>
      <c r="BS347" s="63">
        <v>0.95198199999999999</v>
      </c>
      <c r="BT347" s="63">
        <v>2.7279460000000002</v>
      </c>
      <c r="BU347" s="63">
        <v>0.40310600000000002</v>
      </c>
      <c r="BV347" s="63">
        <v>2.1757019999999998</v>
      </c>
      <c r="BW347" s="63">
        <v>0.41140225000000002</v>
      </c>
      <c r="BX347" s="63">
        <v>1.2106951500000001</v>
      </c>
      <c r="BY347" s="63">
        <v>0.17591999999999999</v>
      </c>
      <c r="BZ347" s="63">
        <v>1.085869</v>
      </c>
      <c r="CA347" s="63">
        <v>0.16394800000000001</v>
      </c>
      <c r="CB347" s="63"/>
      <c r="CC347" s="63" t="s">
        <v>731</v>
      </c>
      <c r="CD347" s="63">
        <v>1.150668</v>
      </c>
      <c r="CE347" s="63" t="s">
        <v>14</v>
      </c>
      <c r="CF347" s="63" t="s">
        <v>14</v>
      </c>
      <c r="CG347" s="63" t="s">
        <v>13</v>
      </c>
      <c r="CH347" s="63" t="s">
        <v>13</v>
      </c>
      <c r="CI347" s="63" t="s">
        <v>23</v>
      </c>
      <c r="CJ347" s="63" t="s">
        <v>13</v>
      </c>
      <c r="CK347" s="60"/>
      <c r="CL347" s="60"/>
      <c r="CM347" s="60"/>
      <c r="CN347" s="60">
        <v>2002</v>
      </c>
      <c r="CO347" s="60"/>
      <c r="CP347" s="60"/>
      <c r="CQ347" s="60"/>
      <c r="CR347" s="60"/>
      <c r="CS347" s="60"/>
      <c r="CT347" s="60"/>
      <c r="CU347" s="60"/>
      <c r="CV347" s="60"/>
      <c r="CW347" s="60"/>
      <c r="CX347" s="60"/>
      <c r="CY347" s="60"/>
      <c r="CZ347" s="60"/>
      <c r="DA347" s="60"/>
      <c r="DB347" s="60"/>
      <c r="DC347" s="60"/>
      <c r="DD347" s="60"/>
      <c r="DE347" s="60"/>
      <c r="DF347" s="60"/>
      <c r="DG347" s="60"/>
      <c r="DH347" s="60"/>
      <c r="DI347" s="60"/>
      <c r="DJ347" s="60"/>
      <c r="DK347" s="60"/>
    </row>
    <row r="348" spans="1:115" s="62" customFormat="1" ht="21.75" customHeight="1" x14ac:dyDescent="0.25">
      <c r="A348" s="61" t="s">
        <v>759</v>
      </c>
      <c r="B348" s="62">
        <v>83</v>
      </c>
      <c r="C348" s="62">
        <v>14</v>
      </c>
      <c r="D348" s="71">
        <v>509562</v>
      </c>
      <c r="E348" s="71">
        <v>6193724</v>
      </c>
      <c r="F348" s="62" t="s">
        <v>509</v>
      </c>
      <c r="G348" s="62" t="s">
        <v>510</v>
      </c>
      <c r="H348" s="62" t="s">
        <v>80</v>
      </c>
      <c r="L348" s="143" t="s">
        <v>1035</v>
      </c>
      <c r="M348" s="144" t="s">
        <v>760</v>
      </c>
      <c r="O348" s="65">
        <v>17.342013580510375</v>
      </c>
      <c r="P348" s="65">
        <v>3.8511868041558892</v>
      </c>
      <c r="Q348" s="122">
        <v>0.13427782107122552</v>
      </c>
      <c r="R348" s="141"/>
      <c r="S348" s="76">
        <v>0.51203948858610726</v>
      </c>
      <c r="T348" s="76"/>
      <c r="U348" s="71">
        <v>1900</v>
      </c>
      <c r="V348" s="65">
        <v>2.1478508353798746</v>
      </c>
      <c r="W348" s="65"/>
      <c r="X348" s="65">
        <v>3.5670995040382181</v>
      </c>
      <c r="Y348" s="60"/>
      <c r="Z348" s="60"/>
      <c r="AA348" s="60"/>
      <c r="AB348" s="63">
        <v>57.25</v>
      </c>
      <c r="AC348" s="63">
        <v>2.6219999999999999</v>
      </c>
      <c r="AD348" s="63">
        <v>17.7</v>
      </c>
      <c r="AE348" s="63">
        <v>2.54</v>
      </c>
      <c r="AF348" s="63"/>
      <c r="AG348" s="63">
        <v>1.7000000000000001E-2</v>
      </c>
      <c r="AH348" s="63">
        <v>5.18</v>
      </c>
      <c r="AI348" s="63">
        <v>6.68</v>
      </c>
      <c r="AJ348" s="63">
        <v>3.47</v>
      </c>
      <c r="AK348" s="63">
        <v>2.38</v>
      </c>
      <c r="AL348" s="63">
        <v>0.18</v>
      </c>
      <c r="AM348" s="63">
        <v>1.48</v>
      </c>
      <c r="AN348" s="63"/>
      <c r="AO348" s="63"/>
      <c r="AP348" s="63">
        <v>310</v>
      </c>
      <c r="AQ348" s="63">
        <v>160</v>
      </c>
      <c r="AR348" s="63">
        <v>43</v>
      </c>
      <c r="AS348" s="63">
        <v>45</v>
      </c>
      <c r="AT348" s="63">
        <v>361</v>
      </c>
      <c r="AU348" s="63">
        <v>50</v>
      </c>
      <c r="AV348" s="63">
        <v>12</v>
      </c>
      <c r="AW348" s="63">
        <v>120</v>
      </c>
      <c r="AX348" s="63" t="s">
        <v>511</v>
      </c>
      <c r="AY348" s="63">
        <v>5</v>
      </c>
      <c r="AZ348" s="63"/>
      <c r="BA348" s="63">
        <v>48</v>
      </c>
      <c r="BB348" s="63">
        <v>6.1</v>
      </c>
      <c r="BC348" s="63">
        <v>314</v>
      </c>
      <c r="BD348" s="63">
        <v>299</v>
      </c>
      <c r="BE348" s="63">
        <v>1.2</v>
      </c>
      <c r="BF348" s="63">
        <v>20</v>
      </c>
      <c r="BG348" s="63">
        <v>1.8</v>
      </c>
      <c r="BH348" s="63">
        <v>21</v>
      </c>
      <c r="BI348" s="63">
        <v>4.0999999999999996</v>
      </c>
      <c r="BJ348" s="63">
        <v>147</v>
      </c>
      <c r="BK348" s="63">
        <v>11</v>
      </c>
      <c r="BL348" s="63">
        <v>2.1</v>
      </c>
      <c r="BM348" s="63">
        <v>6.7</v>
      </c>
      <c r="BN348" s="63">
        <v>13.2</v>
      </c>
      <c r="BO348" s="63">
        <v>32</v>
      </c>
      <c r="BP348" s="63">
        <v>4.2300000000000004</v>
      </c>
      <c r="BQ348" s="63">
        <v>18.100000000000001</v>
      </c>
      <c r="BR348" s="63">
        <v>4</v>
      </c>
      <c r="BS348" s="63">
        <v>1.27</v>
      </c>
      <c r="BT348" s="63">
        <v>3.8</v>
      </c>
      <c r="BU348" s="63">
        <v>0.6</v>
      </c>
      <c r="BV348" s="63">
        <v>3.2</v>
      </c>
      <c r="BW348" s="63">
        <v>0.6</v>
      </c>
      <c r="BX348" s="63">
        <v>1.5</v>
      </c>
      <c r="BY348" s="63">
        <v>0.2</v>
      </c>
      <c r="BZ348" s="63">
        <v>1.2</v>
      </c>
      <c r="CA348" s="63">
        <v>0.16</v>
      </c>
      <c r="CB348" s="63"/>
      <c r="CC348" s="63" t="s">
        <v>731</v>
      </c>
      <c r="CD348" s="63">
        <v>6</v>
      </c>
      <c r="CE348" s="63" t="s">
        <v>14</v>
      </c>
      <c r="CF348" s="63" t="s">
        <v>14</v>
      </c>
      <c r="CG348" s="63">
        <v>2</v>
      </c>
      <c r="CH348" s="63" t="s">
        <v>13</v>
      </c>
      <c r="CI348" s="63" t="s">
        <v>23</v>
      </c>
      <c r="CJ348" s="63" t="s">
        <v>13</v>
      </c>
      <c r="CK348" s="60"/>
      <c r="CL348" s="60"/>
      <c r="CM348" s="60"/>
      <c r="CN348" s="60">
        <v>2006</v>
      </c>
      <c r="CO348" s="60"/>
      <c r="CP348" s="60"/>
      <c r="CQ348" s="60"/>
      <c r="CR348" s="60"/>
      <c r="CS348" s="60"/>
      <c r="CT348" s="60"/>
      <c r="CU348" s="60"/>
      <c r="CV348" s="60"/>
      <c r="CW348" s="60"/>
      <c r="CX348" s="60"/>
      <c r="CY348" s="60"/>
      <c r="CZ348" s="60"/>
      <c r="DA348" s="60"/>
      <c r="DB348" s="60"/>
      <c r="DC348" s="60"/>
      <c r="DD348" s="60"/>
      <c r="DE348" s="60"/>
      <c r="DF348" s="60"/>
      <c r="DG348" s="60"/>
      <c r="DH348" s="60"/>
      <c r="DI348" s="60"/>
      <c r="DJ348" s="60"/>
      <c r="DK348" s="60"/>
    </row>
    <row r="349" spans="1:115" s="62" customFormat="1" ht="21.75" customHeight="1" x14ac:dyDescent="0.25">
      <c r="A349" s="75" t="s">
        <v>761</v>
      </c>
      <c r="B349" s="62">
        <v>83</v>
      </c>
      <c r="C349" s="62">
        <v>14</v>
      </c>
      <c r="D349" s="83">
        <v>520463</v>
      </c>
      <c r="E349" s="83">
        <v>6325770</v>
      </c>
      <c r="F349" s="62" t="s">
        <v>420</v>
      </c>
      <c r="G349" s="60" t="s">
        <v>421</v>
      </c>
      <c r="H349" s="60" t="s">
        <v>30</v>
      </c>
      <c r="I349" s="60"/>
      <c r="J349" s="60"/>
      <c r="K349" s="60" t="s">
        <v>762</v>
      </c>
      <c r="L349" s="60" t="s">
        <v>762</v>
      </c>
      <c r="M349" s="123" t="s">
        <v>1159</v>
      </c>
      <c r="N349" s="123" t="s">
        <v>1241</v>
      </c>
      <c r="O349" s="63">
        <v>41.017644149537048</v>
      </c>
      <c r="P349" s="63">
        <v>7.4590939406392875</v>
      </c>
      <c r="Q349" s="124">
        <v>0.1099574313954616</v>
      </c>
      <c r="R349" s="60"/>
      <c r="S349" s="125">
        <v>0.51122213556980511</v>
      </c>
      <c r="T349" s="76">
        <v>7.8259571625588685E-6</v>
      </c>
      <c r="U349" s="83">
        <v>2520</v>
      </c>
      <c r="V349" s="65">
        <v>2.8341920852773947</v>
      </c>
      <c r="W349" s="60"/>
      <c r="X349" s="65">
        <v>0.5</v>
      </c>
      <c r="Y349" s="62" t="s">
        <v>1026</v>
      </c>
      <c r="Z349" s="60"/>
      <c r="AA349" s="62" t="s">
        <v>1096</v>
      </c>
      <c r="AB349" s="63"/>
      <c r="AC349" s="63"/>
      <c r="AD349" s="63"/>
      <c r="AE349" s="63"/>
      <c r="AF349" s="63"/>
      <c r="AG349" s="63"/>
      <c r="AH349" s="63"/>
      <c r="AI349" s="63"/>
      <c r="AJ349" s="63"/>
      <c r="AK349" s="63"/>
      <c r="AL349" s="63"/>
      <c r="AM349" s="63"/>
      <c r="AN349" s="63"/>
      <c r="AO349" s="63"/>
      <c r="AP349" s="63">
        <v>33.573016000000003</v>
      </c>
      <c r="AQ349" s="63">
        <v>33.283087000000002</v>
      </c>
      <c r="AR349" s="63">
        <v>17.906064000000001</v>
      </c>
      <c r="AS349" s="63"/>
      <c r="AT349" s="63">
        <v>136.23386300000001</v>
      </c>
      <c r="AU349" s="63">
        <v>39.766357999999997</v>
      </c>
      <c r="AV349" s="63">
        <v>-5</v>
      </c>
      <c r="AW349" s="63">
        <v>100.271086</v>
      </c>
      <c r="AX349" s="63">
        <v>-0.1</v>
      </c>
      <c r="AY349" s="63">
        <v>-2</v>
      </c>
      <c r="AZ349" s="63"/>
      <c r="BA349" s="63">
        <v>78.822681000000003</v>
      </c>
      <c r="BB349" s="63">
        <v>0.25485799999999997</v>
      </c>
      <c r="BC349" s="63">
        <v>1560</v>
      </c>
      <c r="BD349" s="63">
        <v>643.53351720000001</v>
      </c>
      <c r="BE349" s="63">
        <v>0.36349300000000001</v>
      </c>
      <c r="BF349" s="63">
        <v>27.649042999999999</v>
      </c>
      <c r="BG349" s="63">
        <v>0.39369799999999999</v>
      </c>
      <c r="BH349" s="63">
        <v>9.050497</v>
      </c>
      <c r="BI349" s="63">
        <v>8.9139660000000003</v>
      </c>
      <c r="BJ349" s="63">
        <v>389.874437</v>
      </c>
      <c r="BK349" s="63">
        <v>22.362335999999999</v>
      </c>
      <c r="BL349" s="63">
        <v>0.57269000000000003</v>
      </c>
      <c r="BM349" s="63">
        <v>0.26918999999999998</v>
      </c>
      <c r="BN349" s="63">
        <v>38.686658999999999</v>
      </c>
      <c r="BO349" s="63">
        <v>79.735684000000006</v>
      </c>
      <c r="BP349" s="63">
        <v>9.8851890000000004</v>
      </c>
      <c r="BQ349" s="63">
        <v>42.303320999999997</v>
      </c>
      <c r="BR349" s="63">
        <v>7.7647820000000003</v>
      </c>
      <c r="BS349" s="63">
        <v>2.308856</v>
      </c>
      <c r="BT349" s="63">
        <v>6.3289859999999996</v>
      </c>
      <c r="BU349" s="63">
        <v>0.86353599999999997</v>
      </c>
      <c r="BV349" s="63">
        <v>4.4068680000000002</v>
      </c>
      <c r="BW349" s="63">
        <v>0.78642400000000001</v>
      </c>
      <c r="BX349" s="63">
        <v>2.3095560000000002</v>
      </c>
      <c r="BY349" s="63">
        <v>0.31131900000000001</v>
      </c>
      <c r="BZ349" s="63">
        <v>1.827445</v>
      </c>
      <c r="CA349" s="63">
        <v>0.25395000000000001</v>
      </c>
      <c r="CB349" s="63"/>
      <c r="CC349" s="63">
        <v>-0.1</v>
      </c>
      <c r="CD349" s="63">
        <v>-1</v>
      </c>
      <c r="CE349" s="63">
        <v>-0.2</v>
      </c>
      <c r="CF349" s="63">
        <v>-0.5</v>
      </c>
      <c r="CG349" s="63"/>
      <c r="CH349" s="63">
        <v>-0.5</v>
      </c>
      <c r="CI349" s="63">
        <v>-5</v>
      </c>
      <c r="CJ349" s="63">
        <v>0.85007999999999995</v>
      </c>
      <c r="CK349" s="60"/>
      <c r="CL349" s="60"/>
      <c r="CM349" s="60"/>
      <c r="CN349" s="60"/>
      <c r="CO349" s="60" t="s">
        <v>33</v>
      </c>
      <c r="CP349" s="60"/>
      <c r="CQ349" s="60" t="s">
        <v>467</v>
      </c>
      <c r="CR349" s="60" t="s">
        <v>468</v>
      </c>
      <c r="CS349" s="60" t="s">
        <v>1112</v>
      </c>
      <c r="CT349" s="60"/>
      <c r="CU349" s="60"/>
      <c r="CV349" s="60"/>
      <c r="CW349" s="60"/>
      <c r="CX349" s="60"/>
      <c r="CY349" s="60"/>
      <c r="CZ349" s="60"/>
      <c r="DA349" s="60"/>
      <c r="DB349" s="60"/>
      <c r="DC349" s="60"/>
      <c r="DD349" s="60"/>
      <c r="DE349" s="60"/>
      <c r="DF349" s="60"/>
      <c r="DG349" s="60"/>
      <c r="DH349" s="60"/>
      <c r="DI349" s="60"/>
      <c r="DJ349" s="60"/>
      <c r="DK349" s="60"/>
    </row>
    <row r="350" spans="1:115" s="62" customFormat="1" ht="21.75" customHeight="1" x14ac:dyDescent="0.25">
      <c r="A350" s="75" t="s">
        <v>763</v>
      </c>
      <c r="B350" s="62">
        <v>83</v>
      </c>
      <c r="C350" s="74">
        <v>14</v>
      </c>
      <c r="D350" s="71">
        <v>363543</v>
      </c>
      <c r="E350" s="71">
        <v>6311231</v>
      </c>
      <c r="F350" s="60" t="s">
        <v>417</v>
      </c>
      <c r="G350" s="71"/>
      <c r="H350" s="71" t="s">
        <v>9</v>
      </c>
      <c r="I350" s="71" t="s">
        <v>10</v>
      </c>
      <c r="J350" s="71"/>
      <c r="K350" s="71"/>
      <c r="L350" s="71"/>
      <c r="M350" s="71" t="s">
        <v>764</v>
      </c>
      <c r="N350" s="71"/>
      <c r="O350" s="65">
        <v>23.762505912588196</v>
      </c>
      <c r="P350" s="65">
        <v>4.9315628962266143</v>
      </c>
      <c r="Q350" s="122">
        <v>0.12548781601741435</v>
      </c>
      <c r="R350" s="127"/>
      <c r="S350" s="76">
        <v>0.51176031582999337</v>
      </c>
      <c r="T350" s="76">
        <v>1.8473382106484099E-5</v>
      </c>
      <c r="U350" s="71">
        <v>1876</v>
      </c>
      <c r="V350" s="71"/>
      <c r="W350" s="65">
        <v>2.4122555891696571</v>
      </c>
      <c r="X350" s="65">
        <v>2.7492855858568532E-2</v>
      </c>
      <c r="AA350" s="62" t="s">
        <v>1113</v>
      </c>
      <c r="AB350" s="65">
        <v>65.44</v>
      </c>
      <c r="AC350" s="65">
        <v>0.66600000000000004</v>
      </c>
      <c r="AD350" s="65">
        <v>14.94</v>
      </c>
      <c r="AE350" s="65">
        <v>6.27</v>
      </c>
      <c r="AF350" s="65"/>
      <c r="AG350" s="65">
        <v>5.1999999999999998E-2</v>
      </c>
      <c r="AH350" s="65">
        <v>2.86</v>
      </c>
      <c r="AI350" s="65">
        <v>2.59</v>
      </c>
      <c r="AJ350" s="65">
        <v>3.24</v>
      </c>
      <c r="AK350" s="65">
        <v>2.86</v>
      </c>
      <c r="AL350" s="65">
        <v>0.2</v>
      </c>
      <c r="AM350" s="65">
        <v>1</v>
      </c>
      <c r="AN350" s="65"/>
      <c r="AO350" s="65"/>
      <c r="AP350" s="65">
        <v>111</v>
      </c>
      <c r="AQ350" s="65">
        <v>54</v>
      </c>
      <c r="AR350" s="65">
        <v>17</v>
      </c>
      <c r="AS350" s="65">
        <v>18</v>
      </c>
      <c r="AT350" s="65">
        <v>124</v>
      </c>
      <c r="AU350" s="65">
        <v>20</v>
      </c>
      <c r="AV350" s="65">
        <v>16</v>
      </c>
      <c r="AW350" s="65">
        <v>104</v>
      </c>
      <c r="AX350" s="65">
        <v>-0.4</v>
      </c>
      <c r="AY350" s="65">
        <v>3</v>
      </c>
      <c r="AZ350" s="65"/>
      <c r="BA350" s="65">
        <v>103</v>
      </c>
      <c r="BB350" s="65">
        <v>6</v>
      </c>
      <c r="BC350" s="65">
        <v>456</v>
      </c>
      <c r="BD350" s="65">
        <v>279</v>
      </c>
      <c r="BE350" s="65">
        <v>0.7</v>
      </c>
      <c r="BF350" s="65">
        <v>22</v>
      </c>
      <c r="BG350" s="65">
        <v>0.7</v>
      </c>
      <c r="BH350" s="65">
        <v>9.26</v>
      </c>
      <c r="BI350" s="65">
        <v>4.8</v>
      </c>
      <c r="BJ350" s="65">
        <v>181</v>
      </c>
      <c r="BK350" s="65">
        <v>25</v>
      </c>
      <c r="BL350" s="65">
        <v>6.3</v>
      </c>
      <c r="BM350" s="65">
        <v>3.7</v>
      </c>
      <c r="BN350" s="65">
        <v>31.3</v>
      </c>
      <c r="BO350" s="65">
        <v>61.7</v>
      </c>
      <c r="BP350" s="65">
        <v>7.1</v>
      </c>
      <c r="BQ350" s="65">
        <v>28.2</v>
      </c>
      <c r="BR350" s="65">
        <v>5.5</v>
      </c>
      <c r="BS350" s="65">
        <v>1.25</v>
      </c>
      <c r="BT350" s="65">
        <v>5</v>
      </c>
      <c r="BU350" s="65">
        <v>0.8</v>
      </c>
      <c r="BV350" s="65">
        <v>4.5</v>
      </c>
      <c r="BW350" s="65">
        <v>0.9</v>
      </c>
      <c r="BX350" s="65">
        <v>2.8</v>
      </c>
      <c r="BY350" s="65">
        <v>0.44</v>
      </c>
      <c r="BZ350" s="65">
        <v>2.8</v>
      </c>
      <c r="CA350" s="65">
        <v>0.42</v>
      </c>
      <c r="CB350" s="65"/>
      <c r="CC350" s="65">
        <v>-0.2</v>
      </c>
      <c r="CD350" s="65">
        <v>2</v>
      </c>
      <c r="CE350" s="65">
        <v>0</v>
      </c>
      <c r="CF350" s="65">
        <v>0.6</v>
      </c>
      <c r="CG350" s="65">
        <v>2</v>
      </c>
      <c r="CH350" s="65">
        <v>-1</v>
      </c>
      <c r="CI350" s="65">
        <v>3</v>
      </c>
      <c r="CJ350" s="65">
        <v>2</v>
      </c>
      <c r="CK350" s="71" t="s">
        <v>19</v>
      </c>
      <c r="CL350" s="71" t="s">
        <v>1100</v>
      </c>
      <c r="CM350" s="71" t="s">
        <v>33</v>
      </c>
      <c r="CO350" s="62" t="s">
        <v>33</v>
      </c>
      <c r="CP350" s="60"/>
      <c r="CQ350" s="62" t="s">
        <v>1243</v>
      </c>
      <c r="CR350" s="60"/>
      <c r="CS350" s="71" t="s">
        <v>1100</v>
      </c>
      <c r="CT350" s="60"/>
      <c r="CU350" s="60"/>
      <c r="CV350" s="60"/>
      <c r="CW350" s="60"/>
      <c r="CX350" s="60"/>
      <c r="CY350" s="60"/>
      <c r="CZ350" s="60"/>
      <c r="DA350" s="60"/>
      <c r="DB350" s="60"/>
      <c r="DC350" s="60"/>
      <c r="DD350" s="60"/>
      <c r="DE350" s="60"/>
      <c r="DF350" s="60"/>
      <c r="DG350" s="60"/>
      <c r="DH350" s="60"/>
      <c r="DI350" s="60"/>
      <c r="DJ350" s="60"/>
      <c r="DK350" s="60"/>
    </row>
    <row r="351" spans="1:115" s="62" customFormat="1" ht="21.75" customHeight="1" x14ac:dyDescent="0.25">
      <c r="A351" s="61" t="s">
        <v>765</v>
      </c>
      <c r="B351" s="60">
        <v>83</v>
      </c>
      <c r="C351" s="62">
        <v>14</v>
      </c>
      <c r="D351" s="71">
        <v>405685</v>
      </c>
      <c r="E351" s="71">
        <v>6074531</v>
      </c>
      <c r="F351" s="68" t="s">
        <v>434</v>
      </c>
      <c r="G351" s="68" t="s">
        <v>1293</v>
      </c>
      <c r="H351" s="60" t="s">
        <v>9</v>
      </c>
      <c r="I351" s="62" t="s">
        <v>16</v>
      </c>
      <c r="J351" s="60"/>
      <c r="K351" s="60"/>
      <c r="L351" s="68" t="s">
        <v>766</v>
      </c>
      <c r="M351" s="67" t="s">
        <v>560</v>
      </c>
      <c r="N351" s="67" t="s">
        <v>767</v>
      </c>
      <c r="O351" s="67">
        <v>4.5</v>
      </c>
      <c r="P351" s="67">
        <v>1.62</v>
      </c>
      <c r="Q351" s="122">
        <v>0.21741199999999999</v>
      </c>
      <c r="R351" s="68"/>
      <c r="S351" s="76">
        <v>0.51297000000000004</v>
      </c>
      <c r="T351" s="76">
        <v>6.0000000000000002E-6</v>
      </c>
      <c r="U351" s="71">
        <v>1890</v>
      </c>
      <c r="V351" s="68" t="s">
        <v>18</v>
      </c>
      <c r="W351" s="68"/>
      <c r="X351" s="65">
        <v>1.45</v>
      </c>
      <c r="Y351" s="68"/>
      <c r="Z351" s="68"/>
      <c r="AA351" s="68"/>
      <c r="AB351" s="65">
        <v>47.806088029197689</v>
      </c>
      <c r="AC351" s="65">
        <v>0.82424289705513276</v>
      </c>
      <c r="AD351" s="65">
        <v>14.630311422728605</v>
      </c>
      <c r="AE351" s="65"/>
      <c r="AF351" s="65">
        <v>14.918853777092004</v>
      </c>
      <c r="AG351" s="65">
        <v>0.26787894154291814</v>
      </c>
      <c r="AH351" s="65">
        <v>8.5515200569470036</v>
      </c>
      <c r="AI351" s="65">
        <v>10.045460307859429</v>
      </c>
      <c r="AJ351" s="65">
        <v>2.1121224237037772</v>
      </c>
      <c r="AK351" s="65">
        <v>0.74181860734961946</v>
      </c>
      <c r="AL351" s="65">
        <v>6.1818217279134953E-2</v>
      </c>
      <c r="AM351" s="65">
        <v>0.04</v>
      </c>
      <c r="AN351" s="63"/>
      <c r="AO351" s="65"/>
      <c r="AP351" s="65">
        <v>324.78268962887472</v>
      </c>
      <c r="AQ351" s="65">
        <v>93.988809939110453</v>
      </c>
      <c r="AR351" s="63"/>
      <c r="AS351" s="65">
        <v>41.44</v>
      </c>
      <c r="AT351" s="65">
        <v>252.19</v>
      </c>
      <c r="AU351" s="63"/>
      <c r="AV351" s="65">
        <v>1.35</v>
      </c>
      <c r="AW351" s="63"/>
      <c r="AX351" s="65">
        <v>0.1</v>
      </c>
      <c r="AY351" s="63"/>
      <c r="AZ351" s="63"/>
      <c r="BA351" s="65">
        <v>16.920000000000002</v>
      </c>
      <c r="BB351" s="65">
        <v>2.93</v>
      </c>
      <c r="BC351" s="65">
        <v>59.19</v>
      </c>
      <c r="BD351" s="65">
        <v>59.76</v>
      </c>
      <c r="BE351" s="65">
        <v>0.09</v>
      </c>
      <c r="BF351" s="65"/>
      <c r="BG351" s="65">
        <v>1.22</v>
      </c>
      <c r="BH351" s="65">
        <v>2.94</v>
      </c>
      <c r="BI351" s="65">
        <v>1.22</v>
      </c>
      <c r="BJ351" s="65">
        <v>39.299999999999997</v>
      </c>
      <c r="BK351" s="65">
        <v>17.399999999999999</v>
      </c>
      <c r="BL351" s="65">
        <v>0.24</v>
      </c>
      <c r="BM351" s="65">
        <v>0.12</v>
      </c>
      <c r="BN351" s="65">
        <v>2.08</v>
      </c>
      <c r="BO351" s="65">
        <v>5.75</v>
      </c>
      <c r="BP351" s="65">
        <v>0.87</v>
      </c>
      <c r="BQ351" s="65">
        <v>4.2699999999999996</v>
      </c>
      <c r="BR351" s="65">
        <v>1.55</v>
      </c>
      <c r="BS351" s="65">
        <v>0.71</v>
      </c>
      <c r="BT351" s="65">
        <v>2.34</v>
      </c>
      <c r="BU351" s="65">
        <v>0.45</v>
      </c>
      <c r="BV351" s="65">
        <v>3.12</v>
      </c>
      <c r="BW351" s="65">
        <v>0.68</v>
      </c>
      <c r="BX351" s="65">
        <v>1.96</v>
      </c>
      <c r="BY351" s="65">
        <v>0.3</v>
      </c>
      <c r="BZ351" s="65">
        <v>1.92</v>
      </c>
      <c r="CA351" s="65">
        <v>0.28999999999999998</v>
      </c>
      <c r="CB351" s="63"/>
      <c r="CC351" s="63"/>
      <c r="CD351" s="63"/>
      <c r="CE351" s="63"/>
      <c r="CF351" s="63"/>
      <c r="CG351" s="63"/>
      <c r="CH351" s="63"/>
      <c r="CI351" s="63"/>
      <c r="CJ351" s="63"/>
      <c r="CK351" s="60"/>
      <c r="CL351" s="60"/>
      <c r="CM351" s="67" t="s">
        <v>439</v>
      </c>
      <c r="CN351" s="85">
        <v>1976</v>
      </c>
      <c r="CO351" s="67" t="s">
        <v>33</v>
      </c>
      <c r="CP351" s="68">
        <v>1997</v>
      </c>
      <c r="CQ351" s="60"/>
      <c r="CR351" s="60"/>
      <c r="CS351" s="68" t="s">
        <v>1108</v>
      </c>
      <c r="CT351" s="60"/>
      <c r="CU351" s="60"/>
      <c r="CV351" s="60"/>
      <c r="CW351" s="60"/>
      <c r="CX351" s="60"/>
      <c r="CY351" s="60"/>
      <c r="CZ351" s="60"/>
      <c r="DA351" s="60"/>
      <c r="DB351" s="60"/>
      <c r="DC351" s="60"/>
      <c r="DD351" s="60"/>
      <c r="DE351" s="60"/>
      <c r="DF351" s="60"/>
      <c r="DG351" s="60"/>
      <c r="DH351" s="60"/>
      <c r="DI351" s="60"/>
      <c r="DJ351" s="60"/>
      <c r="DK351" s="60"/>
    </row>
    <row r="352" spans="1:115" s="62" customFormat="1" ht="21.75" customHeight="1" x14ac:dyDescent="0.25">
      <c r="A352" s="82" t="s">
        <v>768</v>
      </c>
      <c r="B352" s="62">
        <v>83</v>
      </c>
      <c r="C352" s="62">
        <v>14</v>
      </c>
      <c r="D352" s="83">
        <v>597643</v>
      </c>
      <c r="E352" s="83">
        <v>6355496</v>
      </c>
      <c r="F352" s="62" t="s">
        <v>420</v>
      </c>
      <c r="G352" s="60" t="s">
        <v>551</v>
      </c>
      <c r="H352" s="60" t="s">
        <v>9</v>
      </c>
      <c r="I352" s="62" t="s">
        <v>10</v>
      </c>
      <c r="J352" s="60"/>
      <c r="K352" s="60"/>
      <c r="L352" s="60"/>
      <c r="M352" s="123" t="s">
        <v>1156</v>
      </c>
      <c r="N352" s="123"/>
      <c r="O352" s="63">
        <v>6.370066714137149</v>
      </c>
      <c r="P352" s="63">
        <v>0.90608906798917732</v>
      </c>
      <c r="Q352" s="124">
        <v>8.6007462025098583E-2</v>
      </c>
      <c r="R352" s="83"/>
      <c r="S352" s="125">
        <v>0.51135593898551401</v>
      </c>
      <c r="T352" s="137">
        <v>1.133122092528619E-5</v>
      </c>
      <c r="U352" s="83">
        <v>1900</v>
      </c>
      <c r="V352" s="128">
        <v>2.1486937648963855</v>
      </c>
      <c r="W352" s="60"/>
      <c r="X352" s="128">
        <v>1.9990204373265819</v>
      </c>
      <c r="Y352" s="62" t="s">
        <v>1026</v>
      </c>
      <c r="Z352" s="60">
        <v>2017</v>
      </c>
      <c r="AA352" s="60" t="s">
        <v>1097</v>
      </c>
      <c r="AB352" s="65">
        <v>70.37</v>
      </c>
      <c r="AC352" s="63">
        <v>0.13200000000000001</v>
      </c>
      <c r="AD352" s="65">
        <v>17.21</v>
      </c>
      <c r="AE352" s="65">
        <v>1.68</v>
      </c>
      <c r="AF352" s="63"/>
      <c r="AG352" s="65">
        <v>2.5999999999999999E-2</v>
      </c>
      <c r="AH352" s="65">
        <v>0.44</v>
      </c>
      <c r="AI352" s="65">
        <v>3.43</v>
      </c>
      <c r="AJ352" s="65">
        <v>5.74</v>
      </c>
      <c r="AK352" s="65">
        <v>1.02</v>
      </c>
      <c r="AL352" s="65">
        <v>0.06</v>
      </c>
      <c r="AM352" s="65">
        <v>0.37</v>
      </c>
      <c r="AN352" s="63"/>
      <c r="AO352" s="63"/>
      <c r="AP352" s="63">
        <v>30</v>
      </c>
      <c r="AQ352" s="65" t="s">
        <v>527</v>
      </c>
      <c r="AR352" s="63">
        <v>2</v>
      </c>
      <c r="AS352" s="63">
        <v>2</v>
      </c>
      <c r="AT352" s="63">
        <v>13</v>
      </c>
      <c r="AU352" s="63">
        <v>20</v>
      </c>
      <c r="AV352" s="63">
        <v>13</v>
      </c>
      <c r="AW352" s="63">
        <v>30</v>
      </c>
      <c r="AX352" s="65" t="s">
        <v>511</v>
      </c>
      <c r="AY352" s="65" t="s">
        <v>12</v>
      </c>
      <c r="AZ352" s="63"/>
      <c r="BA352" s="63">
        <v>27</v>
      </c>
      <c r="BB352" s="63">
        <v>0.6</v>
      </c>
      <c r="BC352" s="63">
        <v>277</v>
      </c>
      <c r="BD352" s="63">
        <v>813</v>
      </c>
      <c r="BE352" s="63">
        <v>0.2</v>
      </c>
      <c r="BF352" s="63">
        <v>19</v>
      </c>
      <c r="BG352" s="63">
        <v>0.1</v>
      </c>
      <c r="BH352" s="63">
        <v>1</v>
      </c>
      <c r="BI352" s="63">
        <v>1.7</v>
      </c>
      <c r="BJ352" s="63">
        <v>68</v>
      </c>
      <c r="BK352" s="63">
        <v>3</v>
      </c>
      <c r="BL352" s="63">
        <v>1.9</v>
      </c>
      <c r="BM352" s="63">
        <v>0.9</v>
      </c>
      <c r="BN352" s="65">
        <v>9.3000000000000007</v>
      </c>
      <c r="BO352" s="65">
        <v>17.100000000000001</v>
      </c>
      <c r="BP352" s="65">
        <v>1.87</v>
      </c>
      <c r="BQ352" s="65">
        <v>6.3</v>
      </c>
      <c r="BR352" s="65">
        <v>0.9</v>
      </c>
      <c r="BS352" s="65">
        <v>0.47</v>
      </c>
      <c r="BT352" s="65">
        <v>0.6</v>
      </c>
      <c r="BU352" s="65" t="s">
        <v>476</v>
      </c>
      <c r="BV352" s="65">
        <v>0.4</v>
      </c>
      <c r="BW352" s="65" t="s">
        <v>476</v>
      </c>
      <c r="BX352" s="65">
        <v>0.2</v>
      </c>
      <c r="BY352" s="65" t="s">
        <v>24</v>
      </c>
      <c r="BZ352" s="65">
        <v>0.2</v>
      </c>
      <c r="CA352" s="65" t="s">
        <v>743</v>
      </c>
      <c r="CB352" s="63"/>
      <c r="CC352" s="65" t="s">
        <v>731</v>
      </c>
      <c r="CD352" s="65">
        <v>1</v>
      </c>
      <c r="CE352" s="65" t="s">
        <v>14</v>
      </c>
      <c r="CF352" s="65" t="s">
        <v>14</v>
      </c>
      <c r="CG352" s="63">
        <v>2</v>
      </c>
      <c r="CH352" s="65" t="s">
        <v>13</v>
      </c>
      <c r="CI352" s="65" t="s">
        <v>23</v>
      </c>
      <c r="CJ352" s="65" t="s">
        <v>13</v>
      </c>
      <c r="CK352" s="60" t="s">
        <v>19</v>
      </c>
      <c r="CL352" s="60" t="s">
        <v>1097</v>
      </c>
      <c r="CM352" s="60" t="s">
        <v>33</v>
      </c>
      <c r="CN352" s="60">
        <v>2014</v>
      </c>
      <c r="CO352" s="60" t="s">
        <v>33</v>
      </c>
      <c r="CP352" s="60">
        <v>2014</v>
      </c>
      <c r="CQ352" s="60" t="s">
        <v>1244</v>
      </c>
      <c r="CR352" s="60" t="s">
        <v>769</v>
      </c>
      <c r="CS352" s="60" t="s">
        <v>1097</v>
      </c>
      <c r="CT352" s="60"/>
      <c r="CU352" s="60"/>
      <c r="CV352" s="60"/>
      <c r="CW352" s="60"/>
      <c r="CX352" s="60"/>
      <c r="CY352" s="60"/>
      <c r="CZ352" s="60"/>
      <c r="DA352" s="60"/>
      <c r="DB352" s="60"/>
      <c r="DC352" s="60"/>
      <c r="DD352" s="60"/>
      <c r="DE352" s="60"/>
      <c r="DF352" s="60"/>
      <c r="DG352" s="60"/>
      <c r="DH352" s="60"/>
      <c r="DI352" s="60"/>
      <c r="DJ352" s="60"/>
      <c r="DK352" s="60"/>
    </row>
    <row r="353" spans="1:115" s="62" customFormat="1" ht="21.75" customHeight="1" x14ac:dyDescent="0.25">
      <c r="A353" s="75" t="s">
        <v>770</v>
      </c>
      <c r="B353" s="62">
        <v>83</v>
      </c>
      <c r="C353" s="62">
        <v>14</v>
      </c>
      <c r="D353" s="83">
        <v>513897</v>
      </c>
      <c r="E353" s="83">
        <v>6321537</v>
      </c>
      <c r="F353" s="62" t="s">
        <v>420</v>
      </c>
      <c r="G353" s="60" t="s">
        <v>421</v>
      </c>
      <c r="H353" s="60" t="s">
        <v>9</v>
      </c>
      <c r="I353" s="62" t="s">
        <v>10</v>
      </c>
      <c r="J353" s="60"/>
      <c r="K353" s="60"/>
      <c r="L353" s="60"/>
      <c r="M353" s="123" t="s">
        <v>771</v>
      </c>
      <c r="N353" s="123"/>
      <c r="O353" s="63">
        <v>39.845576712258591</v>
      </c>
      <c r="P353" s="63">
        <v>7.1781898947604601</v>
      </c>
      <c r="Q353" s="124">
        <v>0.10892913340128284</v>
      </c>
      <c r="R353" s="60"/>
      <c r="S353" s="125">
        <v>0.51158358128715153</v>
      </c>
      <c r="T353" s="76">
        <v>8.7327493047911952E-6</v>
      </c>
      <c r="U353" s="83">
        <v>1855</v>
      </c>
      <c r="V353" s="63">
        <v>2.28784122826421</v>
      </c>
      <c r="W353" s="60"/>
      <c r="X353" s="65">
        <v>0.33075374133550994</v>
      </c>
      <c r="Y353" s="62" t="s">
        <v>1026</v>
      </c>
      <c r="Z353" s="60"/>
      <c r="AA353" s="60" t="s">
        <v>1097</v>
      </c>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0"/>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row>
    <row r="354" spans="1:115" s="62" customFormat="1" ht="21.75" customHeight="1" x14ac:dyDescent="0.25">
      <c r="A354" s="61" t="s">
        <v>772</v>
      </c>
      <c r="B354" s="62">
        <v>83</v>
      </c>
      <c r="C354" s="74">
        <v>14</v>
      </c>
      <c r="D354" s="71">
        <v>425750</v>
      </c>
      <c r="E354" s="71">
        <v>6290888</v>
      </c>
      <c r="F354" s="60" t="s">
        <v>417</v>
      </c>
      <c r="G354" s="71"/>
      <c r="H354" s="71" t="s">
        <v>9</v>
      </c>
      <c r="I354" s="62" t="s">
        <v>10</v>
      </c>
      <c r="J354" s="71"/>
      <c r="K354" s="71"/>
      <c r="L354" s="71"/>
      <c r="M354" s="71" t="s">
        <v>773</v>
      </c>
      <c r="N354" s="71"/>
      <c r="O354" s="65">
        <v>34.928834455530428</v>
      </c>
      <c r="P354" s="65">
        <v>5.9115860759661683</v>
      </c>
      <c r="Q354" s="122">
        <v>0.10233616692809967</v>
      </c>
      <c r="R354" s="127"/>
      <c r="S354" s="76">
        <v>0.51159713160915055</v>
      </c>
      <c r="T354" s="76">
        <v>9.4745812286414538E-6</v>
      </c>
      <c r="U354" s="71">
        <v>1819</v>
      </c>
      <c r="W354" s="65">
        <v>2.134999638087911</v>
      </c>
      <c r="X354" s="65">
        <v>1.7081193832968466</v>
      </c>
      <c r="AA354" s="62" t="s">
        <v>1113</v>
      </c>
      <c r="AB354" s="65">
        <v>69.510000000000005</v>
      </c>
      <c r="AC354" s="65">
        <v>0.34699999999999998</v>
      </c>
      <c r="AD354" s="65">
        <v>14.53</v>
      </c>
      <c r="AE354" s="65">
        <v>2.84</v>
      </c>
      <c r="AF354" s="65"/>
      <c r="AG354" s="65">
        <v>4.9000000000000002E-2</v>
      </c>
      <c r="AH354" s="65">
        <v>0.77</v>
      </c>
      <c r="AI354" s="65">
        <v>1.79</v>
      </c>
      <c r="AJ354" s="65">
        <v>3.78</v>
      </c>
      <c r="AK354" s="65">
        <v>4.97</v>
      </c>
      <c r="AL354" s="65">
        <v>0.15</v>
      </c>
      <c r="AM354" s="65">
        <v>0.59</v>
      </c>
      <c r="AN354" s="65"/>
      <c r="AO354" s="65"/>
      <c r="AP354" s="65">
        <v>10</v>
      </c>
      <c r="AQ354" s="65">
        <v>-20</v>
      </c>
      <c r="AR354" s="65">
        <v>6</v>
      </c>
      <c r="AS354" s="65">
        <v>4</v>
      </c>
      <c r="AT354" s="65">
        <v>29</v>
      </c>
      <c r="AU354" s="65">
        <v>-10</v>
      </c>
      <c r="AV354" s="65">
        <v>22</v>
      </c>
      <c r="AW354" s="65">
        <v>60</v>
      </c>
      <c r="AX354" s="65">
        <v>-0.4</v>
      </c>
      <c r="AY354" s="65">
        <v>2</v>
      </c>
      <c r="AZ354" s="65"/>
      <c r="BA354" s="65">
        <v>129</v>
      </c>
      <c r="BB354" s="65">
        <v>1</v>
      </c>
      <c r="BC354" s="65">
        <v>1130</v>
      </c>
      <c r="BD354" s="65">
        <v>444</v>
      </c>
      <c r="BE354" s="65">
        <v>0.9</v>
      </c>
      <c r="BF354" s="65">
        <v>20</v>
      </c>
      <c r="BG354" s="65">
        <v>0.9</v>
      </c>
      <c r="BH354" s="65">
        <v>7.84</v>
      </c>
      <c r="BI354" s="65">
        <v>5.8</v>
      </c>
      <c r="BJ354" s="65">
        <v>233</v>
      </c>
      <c r="BK354" s="65">
        <v>15</v>
      </c>
      <c r="BL354" s="65">
        <v>12.5</v>
      </c>
      <c r="BM354" s="65">
        <v>3</v>
      </c>
      <c r="BN354" s="65">
        <v>46.2</v>
      </c>
      <c r="BO354" s="65">
        <v>89.3</v>
      </c>
      <c r="BP354" s="65">
        <v>9.81</v>
      </c>
      <c r="BQ354" s="65">
        <v>37.799999999999997</v>
      </c>
      <c r="BR354" s="65">
        <v>6.5</v>
      </c>
      <c r="BS354" s="65">
        <v>1.33</v>
      </c>
      <c r="BT354" s="65">
        <v>4.7</v>
      </c>
      <c r="BU354" s="65">
        <v>0.6</v>
      </c>
      <c r="BV354" s="65">
        <v>3</v>
      </c>
      <c r="BW354" s="65">
        <v>0.5</v>
      </c>
      <c r="BX354" s="65">
        <v>1.4</v>
      </c>
      <c r="BY354" s="65">
        <v>0.2</v>
      </c>
      <c r="BZ354" s="65">
        <v>1.2</v>
      </c>
      <c r="CA354" s="65">
        <v>0.17</v>
      </c>
      <c r="CB354" s="65"/>
      <c r="CC354" s="65">
        <v>-0.2</v>
      </c>
      <c r="CD354" s="65">
        <v>1</v>
      </c>
      <c r="CE354" s="65">
        <v>0</v>
      </c>
      <c r="CF354" s="65">
        <v>0.8</v>
      </c>
      <c r="CG354" s="65">
        <v>2</v>
      </c>
      <c r="CH354" s="65">
        <v>-1</v>
      </c>
      <c r="CI354" s="65">
        <v>2</v>
      </c>
      <c r="CJ354" s="65">
        <v>1</v>
      </c>
      <c r="CK354" s="71" t="s">
        <v>19</v>
      </c>
      <c r="CL354" s="71" t="s">
        <v>1100</v>
      </c>
      <c r="CM354" s="71" t="s">
        <v>33</v>
      </c>
      <c r="CO354" s="62" t="s">
        <v>33</v>
      </c>
      <c r="CP354" s="60"/>
      <c r="CQ354" s="62" t="s">
        <v>1243</v>
      </c>
      <c r="CR354" s="60"/>
      <c r="CS354" s="71" t="s">
        <v>1100</v>
      </c>
      <c r="CT354" s="60"/>
      <c r="CU354" s="60"/>
      <c r="CV354" s="60"/>
      <c r="CW354" s="60"/>
      <c r="CX354" s="60"/>
      <c r="CY354" s="60"/>
      <c r="CZ354" s="60"/>
      <c r="DA354" s="60"/>
      <c r="DB354" s="60"/>
      <c r="DC354" s="60"/>
      <c r="DD354" s="60"/>
      <c r="DE354" s="60"/>
      <c r="DF354" s="60"/>
      <c r="DG354" s="60"/>
      <c r="DH354" s="60"/>
      <c r="DI354" s="60"/>
      <c r="DJ354" s="60"/>
      <c r="DK354" s="60"/>
    </row>
    <row r="355" spans="1:115" s="62" customFormat="1" ht="21.75" customHeight="1" x14ac:dyDescent="0.25">
      <c r="A355" s="61" t="s">
        <v>774</v>
      </c>
      <c r="B355" s="62">
        <v>83</v>
      </c>
      <c r="C355" s="62">
        <v>14</v>
      </c>
      <c r="D355" s="83">
        <v>419905</v>
      </c>
      <c r="E355" s="83">
        <v>6355469</v>
      </c>
      <c r="F355" s="60" t="s">
        <v>417</v>
      </c>
      <c r="G355" s="60" t="s">
        <v>545</v>
      </c>
      <c r="H355" s="60" t="s">
        <v>9</v>
      </c>
      <c r="I355" s="62" t="s">
        <v>10</v>
      </c>
      <c r="J355" s="60"/>
      <c r="K355" s="60"/>
      <c r="L355" s="60"/>
      <c r="M355" s="123" t="s">
        <v>775</v>
      </c>
      <c r="N355" s="123"/>
      <c r="O355" s="63">
        <v>37.397048404625949</v>
      </c>
      <c r="P355" s="63">
        <v>6.7939238002040021</v>
      </c>
      <c r="Q355" s="124">
        <v>0.10981954759604234</v>
      </c>
      <c r="R355" s="60"/>
      <c r="S355" s="125">
        <v>0.51164540873012654</v>
      </c>
      <c r="T355" s="76">
        <v>1.2295877276048128E-5</v>
      </c>
      <c r="U355" s="83">
        <v>1800</v>
      </c>
      <c r="V355" s="63">
        <v>2.2069551137635002</v>
      </c>
      <c r="W355" s="60"/>
      <c r="X355" s="65">
        <v>0.72554028307747487</v>
      </c>
      <c r="Y355" s="62" t="s">
        <v>1026</v>
      </c>
      <c r="Z355" s="60"/>
      <c r="AA355" s="60" t="s">
        <v>1112</v>
      </c>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0"/>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row>
    <row r="356" spans="1:115" s="62" customFormat="1" ht="21.75" customHeight="1" x14ac:dyDescent="0.25">
      <c r="A356" s="61" t="s">
        <v>776</v>
      </c>
      <c r="B356" s="60">
        <v>83</v>
      </c>
      <c r="C356" s="62">
        <v>14</v>
      </c>
      <c r="D356" s="71">
        <v>404182</v>
      </c>
      <c r="E356" s="71">
        <v>6130874</v>
      </c>
      <c r="F356" s="85" t="s">
        <v>482</v>
      </c>
      <c r="G356" s="67" t="s">
        <v>777</v>
      </c>
      <c r="H356" s="60" t="s">
        <v>9</v>
      </c>
      <c r="I356" s="62" t="s">
        <v>10</v>
      </c>
      <c r="J356" s="60"/>
      <c r="K356" s="60"/>
      <c r="L356" s="84" t="s">
        <v>778</v>
      </c>
      <c r="M356" s="67" t="s">
        <v>437</v>
      </c>
      <c r="N356" s="67" t="s">
        <v>1318</v>
      </c>
      <c r="O356" s="67">
        <v>12.84</v>
      </c>
      <c r="P356" s="67">
        <v>2.31</v>
      </c>
      <c r="Q356" s="130">
        <v>0.10898099999999999</v>
      </c>
      <c r="R356" s="84"/>
      <c r="S356" s="131">
        <v>0.51166500000000004</v>
      </c>
      <c r="T356" s="131">
        <v>5.0000000000000004E-6</v>
      </c>
      <c r="U356" s="129">
        <v>1830</v>
      </c>
      <c r="V356" s="84">
        <v>2.17</v>
      </c>
      <c r="W356" s="84"/>
      <c r="X356" s="65">
        <v>1.63</v>
      </c>
      <c r="Y356" s="84"/>
      <c r="Z356" s="84"/>
      <c r="AA356" s="68" t="s">
        <v>1108</v>
      </c>
      <c r="AB356" s="65">
        <v>67.2</v>
      </c>
      <c r="AC356" s="65">
        <v>0.42</v>
      </c>
      <c r="AD356" s="65">
        <v>16.41</v>
      </c>
      <c r="AE356" s="65"/>
      <c r="AF356" s="65">
        <v>3.2393160000000001</v>
      </c>
      <c r="AG356" s="65">
        <v>0.04</v>
      </c>
      <c r="AH356" s="65">
        <v>1.7</v>
      </c>
      <c r="AI356" s="65">
        <v>3.48</v>
      </c>
      <c r="AJ356" s="65">
        <v>4.2699999999999996</v>
      </c>
      <c r="AK356" s="65">
        <v>1.66</v>
      </c>
      <c r="AL356" s="65">
        <v>0.12</v>
      </c>
      <c r="AM356" s="65">
        <v>0.57999999999999996</v>
      </c>
      <c r="AN356" s="63"/>
      <c r="AO356" s="65"/>
      <c r="AP356" s="65">
        <v>38.14217717171978</v>
      </c>
      <c r="AQ356" s="65">
        <v>20.01422655359454</v>
      </c>
      <c r="AR356" s="63"/>
      <c r="AS356" s="65">
        <v>8.58</v>
      </c>
      <c r="AT356" s="65">
        <v>55.37</v>
      </c>
      <c r="AU356" s="63"/>
      <c r="AV356" s="65">
        <v>8.51</v>
      </c>
      <c r="AW356" s="63"/>
      <c r="AX356" s="65">
        <v>7.0000000000000007E-2</v>
      </c>
      <c r="AY356" s="63"/>
      <c r="AZ356" s="63"/>
      <c r="BA356" s="65">
        <v>50.58</v>
      </c>
      <c r="BB356" s="65">
        <v>0.96</v>
      </c>
      <c r="BC356" s="65">
        <v>438.96</v>
      </c>
      <c r="BD356" s="65">
        <v>543.67999999999995</v>
      </c>
      <c r="BE356" s="65">
        <v>0.42</v>
      </c>
      <c r="BF356" s="65"/>
      <c r="BG356" s="65">
        <v>1.317252670839218</v>
      </c>
      <c r="BH356" s="65">
        <v>6.1844754606609698</v>
      </c>
      <c r="BI356" s="65">
        <v>4.7682121983040124</v>
      </c>
      <c r="BJ356" s="65">
        <v>153.63633625611939</v>
      </c>
      <c r="BK356" s="65">
        <v>7.4673622300367137</v>
      </c>
      <c r="BL356" s="65">
        <v>2.0449575964036244</v>
      </c>
      <c r="BM356" s="65">
        <v>0.43</v>
      </c>
      <c r="BN356" s="65">
        <v>15.588614259066311</v>
      </c>
      <c r="BO356" s="65">
        <v>30.467403198701565</v>
      </c>
      <c r="BP356" s="65">
        <v>3.7089121400702432</v>
      </c>
      <c r="BQ356" s="65">
        <v>14.236255026319407</v>
      </c>
      <c r="BR356" s="65">
        <v>2.5293657971051657</v>
      </c>
      <c r="BS356" s="65">
        <v>0.84142245361212964</v>
      </c>
      <c r="BT356" s="65">
        <v>2.0722979372135524</v>
      </c>
      <c r="BU356" s="65">
        <v>0.22658485197745307</v>
      </c>
      <c r="BV356" s="65">
        <v>1.3099043207976306</v>
      </c>
      <c r="BW356" s="65">
        <v>0.23606615570809103</v>
      </c>
      <c r="BX356" s="65">
        <v>0.69896271673883825</v>
      </c>
      <c r="BY356" s="65">
        <v>9.7245675371168003E-2</v>
      </c>
      <c r="BZ356" s="65">
        <v>0.67621031232894446</v>
      </c>
      <c r="CA356" s="65">
        <v>0.10484136932327792</v>
      </c>
      <c r="CB356" s="63"/>
      <c r="CC356" s="63"/>
      <c r="CD356" s="63"/>
      <c r="CE356" s="63"/>
      <c r="CF356" s="63"/>
      <c r="CG356" s="63"/>
      <c r="CH356" s="63"/>
      <c r="CI356" s="63"/>
      <c r="CJ356" s="63"/>
      <c r="CK356" s="60"/>
      <c r="CL356" s="60"/>
      <c r="CM356" s="67" t="s">
        <v>439</v>
      </c>
      <c r="CN356" s="85">
        <v>1994</v>
      </c>
      <c r="CO356" s="69" t="s">
        <v>1063</v>
      </c>
      <c r="CP356" s="68"/>
      <c r="CQ356" s="60"/>
      <c r="CR356" s="60"/>
      <c r="CS356" s="68" t="s">
        <v>1108</v>
      </c>
      <c r="CT356" s="60"/>
      <c r="CU356" s="60"/>
      <c r="CV356" s="60"/>
      <c r="CW356" s="60"/>
      <c r="CX356" s="60"/>
      <c r="CY356" s="60"/>
      <c r="CZ356" s="60"/>
      <c r="DA356" s="60"/>
      <c r="DB356" s="60"/>
      <c r="DC356" s="60"/>
      <c r="DD356" s="60"/>
      <c r="DE356" s="60"/>
      <c r="DF356" s="60"/>
      <c r="DG356" s="60"/>
      <c r="DH356" s="60"/>
      <c r="DI356" s="60"/>
      <c r="DJ356" s="60"/>
      <c r="DK356" s="60"/>
    </row>
    <row r="357" spans="1:115" s="62" customFormat="1" ht="21.75" customHeight="1" x14ac:dyDescent="0.25">
      <c r="A357" s="61" t="s">
        <v>779</v>
      </c>
      <c r="B357" s="60">
        <v>83</v>
      </c>
      <c r="C357" s="62">
        <v>14</v>
      </c>
      <c r="D357" s="71">
        <v>370745</v>
      </c>
      <c r="E357" s="71">
        <v>6100120</v>
      </c>
      <c r="F357" s="84" t="s">
        <v>518</v>
      </c>
      <c r="G357" s="67" t="s">
        <v>1312</v>
      </c>
      <c r="H357" s="60" t="s">
        <v>9</v>
      </c>
      <c r="I357" s="62" t="s">
        <v>10</v>
      </c>
      <c r="J357" s="60"/>
      <c r="K357" s="60"/>
      <c r="L357" s="68" t="s">
        <v>780</v>
      </c>
      <c r="M357" s="67" t="s">
        <v>437</v>
      </c>
      <c r="N357" s="67" t="s">
        <v>1273</v>
      </c>
      <c r="O357" s="67">
        <v>19.399999999999999</v>
      </c>
      <c r="P357" s="67">
        <v>2.99</v>
      </c>
      <c r="Q357" s="122">
        <v>9.3026999999999999E-2</v>
      </c>
      <c r="R357" s="68"/>
      <c r="S357" s="76">
        <v>0.51142600000000005</v>
      </c>
      <c r="T357" s="76">
        <v>3.9999999999999998E-6</v>
      </c>
      <c r="U357" s="71">
        <v>1860</v>
      </c>
      <c r="V357" s="68">
        <v>2.1800000000000002</v>
      </c>
      <c r="W357" s="68"/>
      <c r="X357" s="65">
        <v>1.1200000000000001</v>
      </c>
      <c r="Y357" s="68"/>
      <c r="Z357" s="68"/>
      <c r="AA357" s="68"/>
      <c r="AB357" s="65">
        <v>69.599999999999994</v>
      </c>
      <c r="AC357" s="65">
        <v>0.35399999999999998</v>
      </c>
      <c r="AD357" s="65">
        <v>14.9</v>
      </c>
      <c r="AE357" s="65"/>
      <c r="AF357" s="65">
        <v>2.9243825000000001</v>
      </c>
      <c r="AG357" s="65">
        <v>0.04</v>
      </c>
      <c r="AH357" s="65">
        <v>1.28</v>
      </c>
      <c r="AI357" s="65">
        <v>3.23</v>
      </c>
      <c r="AJ357" s="65">
        <v>3.77</v>
      </c>
      <c r="AK357" s="65">
        <v>2.3199999999999998</v>
      </c>
      <c r="AL357" s="65">
        <v>0.11</v>
      </c>
      <c r="AM357" s="65">
        <v>0.9</v>
      </c>
      <c r="AN357" s="63"/>
      <c r="AO357" s="65"/>
      <c r="AP357" s="65">
        <v>20.385626282287173</v>
      </c>
      <c r="AQ357" s="65">
        <v>6.0575261899488506</v>
      </c>
      <c r="AR357" s="63"/>
      <c r="AS357" s="65">
        <v>6.71</v>
      </c>
      <c r="AT357" s="65">
        <v>50.4</v>
      </c>
      <c r="AU357" s="63"/>
      <c r="AV357" s="65">
        <v>8.61</v>
      </c>
      <c r="AW357" s="63"/>
      <c r="AX357" s="65">
        <v>0.22</v>
      </c>
      <c r="AY357" s="63"/>
      <c r="AZ357" s="63"/>
      <c r="BA357" s="65">
        <v>35.17</v>
      </c>
      <c r="BB357" s="65">
        <v>1.18</v>
      </c>
      <c r="BC357" s="65">
        <v>701.1</v>
      </c>
      <c r="BD357" s="65">
        <v>460.58</v>
      </c>
      <c r="BE357" s="65">
        <v>0.36</v>
      </c>
      <c r="BF357" s="65"/>
      <c r="BG357" s="65">
        <v>0.74683297000783955</v>
      </c>
      <c r="BH357" s="65">
        <v>8.9308473501334085</v>
      </c>
      <c r="BI357" s="65">
        <v>4.2062498339842769</v>
      </c>
      <c r="BJ357" s="65">
        <v>150.65587715921336</v>
      </c>
      <c r="BK357" s="65">
        <v>7.8184321799278873</v>
      </c>
      <c r="BL357" s="65">
        <v>6.3376191592640803</v>
      </c>
      <c r="BM357" s="65">
        <v>1.37</v>
      </c>
      <c r="BN357" s="65">
        <v>28.087207335319999</v>
      </c>
      <c r="BO357" s="65">
        <v>51.535926994480867</v>
      </c>
      <c r="BP357" s="65">
        <v>5.4633438326767596</v>
      </c>
      <c r="BQ357" s="65">
        <v>18.940404754136118</v>
      </c>
      <c r="BR357" s="65">
        <v>2.9967592926567144</v>
      </c>
      <c r="BS357" s="65">
        <v>0.77135103567429852</v>
      </c>
      <c r="BT357" s="65">
        <v>2.2176474082114148</v>
      </c>
      <c r="BU357" s="65">
        <v>0.24887491689859312</v>
      </c>
      <c r="BV357" s="65">
        <v>1.3900485828940445</v>
      </c>
      <c r="BW357" s="65">
        <v>0.24761399437895923</v>
      </c>
      <c r="BX357" s="65">
        <v>0.70940661517213766</v>
      </c>
      <c r="BY357" s="65">
        <v>0.10479211122250773</v>
      </c>
      <c r="BZ357" s="65">
        <v>0.67318760219499996</v>
      </c>
      <c r="CA357" s="65">
        <v>9.5675773248740895E-2</v>
      </c>
      <c r="CB357" s="63"/>
      <c r="CC357" s="63"/>
      <c r="CD357" s="63"/>
      <c r="CE357" s="63"/>
      <c r="CF357" s="63"/>
      <c r="CG357" s="63"/>
      <c r="CH357" s="63"/>
      <c r="CI357" s="63"/>
      <c r="CJ357" s="63"/>
      <c r="CK357" s="60"/>
      <c r="CL357" s="60"/>
      <c r="CM357" s="65" t="s">
        <v>781</v>
      </c>
      <c r="CN357" s="85">
        <v>1996</v>
      </c>
      <c r="CO357" s="69" t="s">
        <v>33</v>
      </c>
      <c r="CP357" s="85">
        <v>1997</v>
      </c>
      <c r="CQ357" s="60"/>
      <c r="CR357" s="60"/>
      <c r="CS357" s="68" t="s">
        <v>1108</v>
      </c>
      <c r="CT357" s="60"/>
      <c r="CU357" s="60"/>
      <c r="CV357" s="60"/>
      <c r="CW357" s="60"/>
      <c r="CX357" s="60"/>
      <c r="CY357" s="60"/>
      <c r="CZ357" s="60"/>
      <c r="DA357" s="60"/>
      <c r="DB357" s="60"/>
      <c r="DC357" s="60"/>
      <c r="DD357" s="60"/>
      <c r="DE357" s="60"/>
      <c r="DF357" s="60"/>
      <c r="DG357" s="60"/>
      <c r="DH357" s="60"/>
      <c r="DI357" s="60"/>
      <c r="DJ357" s="60"/>
      <c r="DK357" s="60"/>
    </row>
    <row r="358" spans="1:115" s="62" customFormat="1" ht="21.75" customHeight="1" x14ac:dyDescent="0.25">
      <c r="A358" s="61" t="s">
        <v>782</v>
      </c>
      <c r="B358" s="60">
        <v>83</v>
      </c>
      <c r="C358" s="62">
        <v>14</v>
      </c>
      <c r="D358" s="71">
        <v>383906</v>
      </c>
      <c r="E358" s="71">
        <v>6183122</v>
      </c>
      <c r="G358" s="62" t="s">
        <v>783</v>
      </c>
      <c r="H358" s="60" t="s">
        <v>9</v>
      </c>
      <c r="I358" s="62" t="s">
        <v>10</v>
      </c>
      <c r="J358" s="60"/>
      <c r="K358" s="60"/>
      <c r="L358" s="78" t="s">
        <v>784</v>
      </c>
      <c r="M358" s="67" t="s">
        <v>437</v>
      </c>
      <c r="O358" s="67">
        <v>18.420000000000002</v>
      </c>
      <c r="P358" s="67">
        <v>4.7</v>
      </c>
      <c r="Q358" s="130">
        <v>0.154332</v>
      </c>
      <c r="R358" s="78"/>
      <c r="S358" s="131">
        <v>0.512158</v>
      </c>
      <c r="T358" s="131">
        <v>5.0000000000000004E-6</v>
      </c>
      <c r="U358" s="129">
        <v>1820</v>
      </c>
      <c r="V358" s="78" t="s">
        <v>18</v>
      </c>
      <c r="W358" s="78"/>
      <c r="X358" s="65">
        <v>0.54</v>
      </c>
      <c r="Y358" s="78"/>
      <c r="Z358" s="78"/>
      <c r="AA358" s="78"/>
      <c r="AB358" s="65">
        <v>67.697969060928173</v>
      </c>
      <c r="AC358" s="65">
        <v>0.61298161055168343</v>
      </c>
      <c r="AD358" s="65">
        <v>15.899523014309571</v>
      </c>
      <c r="AE358" s="65"/>
      <c r="AF358" s="65">
        <v>4.4188674339769802</v>
      </c>
      <c r="AG358" s="65">
        <v>1.999940001799946E-2</v>
      </c>
      <c r="AH358" s="65">
        <v>1.8399448016559503</v>
      </c>
      <c r="AI358" s="65">
        <v>2.9199124026279213</v>
      </c>
      <c r="AJ358" s="65">
        <v>3.8398848034558961</v>
      </c>
      <c r="AK358" s="65">
        <v>2.0299391018269448</v>
      </c>
      <c r="AL358" s="65">
        <v>0.22999310020699379</v>
      </c>
      <c r="AM358" s="65">
        <v>0.49098527044189666</v>
      </c>
      <c r="AN358" s="63"/>
      <c r="AO358" s="65"/>
      <c r="AP358" s="65">
        <v>72.06323594466015</v>
      </c>
      <c r="AQ358" s="65">
        <v>21.824500611631954</v>
      </c>
      <c r="AR358" s="63"/>
      <c r="AS358" s="65">
        <v>12.096143856143856</v>
      </c>
      <c r="AT358" s="65">
        <v>61.002277722277725</v>
      </c>
      <c r="AU358" s="63"/>
      <c r="AV358" s="65">
        <v>18.184335664335663</v>
      </c>
      <c r="AW358" s="63"/>
      <c r="AX358" s="65"/>
      <c r="AY358" s="63"/>
      <c r="AZ358" s="63"/>
      <c r="BA358" s="65">
        <v>133.44875124875125</v>
      </c>
      <c r="BB358" s="65">
        <v>0.89266733266733267</v>
      </c>
      <c r="BC358" s="65">
        <v>225.82477522477524</v>
      </c>
      <c r="BD358" s="65">
        <v>147.27004995004995</v>
      </c>
      <c r="BE358" s="65"/>
      <c r="BF358" s="65"/>
      <c r="BG358" s="65">
        <v>0.72215784215784218</v>
      </c>
      <c r="BH358" s="65">
        <v>15.526393606393606</v>
      </c>
      <c r="BI358" s="65">
        <v>5.8274125874125868</v>
      </c>
      <c r="BJ358" s="65">
        <v>209.82697302697301</v>
      </c>
      <c r="BK358" s="65">
        <v>18.144215784215785</v>
      </c>
      <c r="BL358" s="65">
        <v>9.3078121878121873</v>
      </c>
      <c r="BM358" s="65">
        <v>2.4473126873126874</v>
      </c>
      <c r="BN358" s="65">
        <v>32.196203796203797</v>
      </c>
      <c r="BO358" s="65">
        <v>67.090469530469534</v>
      </c>
      <c r="BP358" s="65">
        <v>8.1443356643356637</v>
      </c>
      <c r="BQ358" s="65">
        <v>30.47104895104895</v>
      </c>
      <c r="BR358" s="65">
        <v>6.2587012987012987</v>
      </c>
      <c r="BS358" s="65">
        <v>0.7522477522477522</v>
      </c>
      <c r="BT358" s="65">
        <v>5.526513486513486</v>
      </c>
      <c r="BU358" s="65">
        <v>0.76227772227772228</v>
      </c>
      <c r="BV358" s="65">
        <v>4.011988011988012</v>
      </c>
      <c r="BW358" s="65">
        <v>0.66197802197802202</v>
      </c>
      <c r="BX358" s="65">
        <v>1.6549450549450548</v>
      </c>
      <c r="BY358" s="65">
        <v>0.21062937062937062</v>
      </c>
      <c r="BZ358" s="65">
        <v>1.2738061938061938</v>
      </c>
      <c r="CA358" s="65">
        <v>0.18053946053946054</v>
      </c>
      <c r="CB358" s="63"/>
      <c r="CC358" s="63"/>
      <c r="CD358" s="63"/>
      <c r="CE358" s="63"/>
      <c r="CF358" s="63"/>
      <c r="CG358" s="63"/>
      <c r="CH358" s="63"/>
      <c r="CI358" s="63"/>
      <c r="CJ358" s="63"/>
      <c r="CK358" s="60"/>
      <c r="CL358" s="60"/>
      <c r="CM358" s="65" t="s">
        <v>781</v>
      </c>
      <c r="CN358" s="85">
        <v>1999</v>
      </c>
      <c r="CO358" s="69" t="s">
        <v>1063</v>
      </c>
      <c r="CP358" s="85">
        <v>1999</v>
      </c>
      <c r="CQ358" s="60"/>
      <c r="CR358" s="60"/>
      <c r="CS358" s="68" t="s">
        <v>1108</v>
      </c>
      <c r="CT358" s="60"/>
      <c r="CU358" s="60"/>
      <c r="CV358" s="60"/>
      <c r="CW358" s="60"/>
      <c r="CX358" s="60"/>
      <c r="CY358" s="60"/>
      <c r="CZ358" s="60"/>
      <c r="DA358" s="60"/>
      <c r="DB358" s="60"/>
      <c r="DC358" s="60"/>
      <c r="DD358" s="60"/>
      <c r="DE358" s="60"/>
      <c r="DF358" s="60"/>
      <c r="DG358" s="60"/>
      <c r="DH358" s="60"/>
      <c r="DI358" s="60"/>
      <c r="DJ358" s="60"/>
      <c r="DK358" s="60"/>
    </row>
    <row r="359" spans="1:115" s="62" customFormat="1" ht="21.75" customHeight="1" x14ac:dyDescent="0.25">
      <c r="A359" s="75" t="s">
        <v>785</v>
      </c>
      <c r="B359" s="62">
        <v>83</v>
      </c>
      <c r="C359" s="62">
        <v>14</v>
      </c>
      <c r="D359" s="83">
        <v>461844</v>
      </c>
      <c r="E359" s="83">
        <v>6259503</v>
      </c>
      <c r="F359" s="62" t="s">
        <v>420</v>
      </c>
      <c r="G359" s="60" t="s">
        <v>421</v>
      </c>
      <c r="H359" s="60" t="s">
        <v>80</v>
      </c>
      <c r="I359" s="60"/>
      <c r="J359" s="60"/>
      <c r="K359" s="60" t="s">
        <v>786</v>
      </c>
      <c r="L359" s="60"/>
      <c r="M359" s="123" t="s">
        <v>787</v>
      </c>
      <c r="N359" s="123"/>
      <c r="O359" s="63">
        <v>10.817039617304047</v>
      </c>
      <c r="P359" s="63">
        <v>2.9213978042058457</v>
      </c>
      <c r="Q359" s="124">
        <v>0.16330199886143498</v>
      </c>
      <c r="R359" s="60"/>
      <c r="S359" s="125">
        <v>0.51225168757617312</v>
      </c>
      <c r="T359" s="76">
        <v>6.216472489638829E-6</v>
      </c>
      <c r="U359" s="83">
        <v>1800</v>
      </c>
      <c r="V359" s="65" t="s">
        <v>18</v>
      </c>
      <c r="W359" s="60"/>
      <c r="X359" s="65">
        <v>0.17973628801293273</v>
      </c>
      <c r="Y359" s="62" t="s">
        <v>1026</v>
      </c>
      <c r="Z359" s="60"/>
      <c r="AA359" s="60" t="s">
        <v>1112</v>
      </c>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0"/>
      <c r="CL359" s="60"/>
      <c r="CM359" s="60"/>
      <c r="CN359" s="60"/>
      <c r="CO359" s="60"/>
      <c r="CP359" s="60"/>
      <c r="CQ359" s="60"/>
      <c r="CR359" s="60"/>
      <c r="CS359" s="60"/>
      <c r="CT359" s="60"/>
      <c r="CU359" s="60"/>
      <c r="CV359" s="60"/>
      <c r="CW359" s="60"/>
      <c r="CX359" s="60"/>
      <c r="CY359" s="60"/>
      <c r="CZ359" s="60"/>
      <c r="DA359" s="60"/>
      <c r="DB359" s="60"/>
      <c r="DC359" s="60"/>
      <c r="DD359" s="60"/>
      <c r="DE359" s="60"/>
      <c r="DF359" s="60"/>
      <c r="DG359" s="60"/>
      <c r="DH359" s="60"/>
      <c r="DI359" s="60"/>
      <c r="DJ359" s="60"/>
      <c r="DK359" s="60"/>
    </row>
    <row r="360" spans="1:115" s="62" customFormat="1" ht="21.75" customHeight="1" x14ac:dyDescent="0.25">
      <c r="A360" s="61" t="s">
        <v>788</v>
      </c>
      <c r="B360" s="62">
        <v>83</v>
      </c>
      <c r="C360" s="74">
        <v>14</v>
      </c>
      <c r="D360" s="71">
        <v>359934</v>
      </c>
      <c r="E360" s="71">
        <v>6288436</v>
      </c>
      <c r="F360" s="60" t="s">
        <v>417</v>
      </c>
      <c r="G360" s="71"/>
      <c r="H360" s="71" t="s">
        <v>80</v>
      </c>
      <c r="I360" s="71"/>
      <c r="J360" s="71"/>
      <c r="K360" s="71"/>
      <c r="L360" s="71"/>
      <c r="M360" s="71" t="s">
        <v>789</v>
      </c>
      <c r="N360" s="71"/>
      <c r="O360" s="65">
        <v>28.967991865324365</v>
      </c>
      <c r="P360" s="65">
        <v>5</v>
      </c>
      <c r="Q360" s="122">
        <v>0.10530235985797191</v>
      </c>
      <c r="R360" s="127"/>
      <c r="S360" s="76">
        <v>0.51154153256446233</v>
      </c>
      <c r="T360" s="76">
        <v>7.6811649884423772E-6</v>
      </c>
      <c r="U360" s="71">
        <v>1850</v>
      </c>
      <c r="V360" s="71"/>
      <c r="W360" s="65">
        <v>2.2702961921890159</v>
      </c>
      <c r="X360" s="65">
        <v>0.31493447185448886</v>
      </c>
      <c r="AA360" s="62" t="s">
        <v>1113</v>
      </c>
      <c r="AB360" s="65">
        <v>77.459999999999994</v>
      </c>
      <c r="AC360" s="65">
        <v>0.373</v>
      </c>
      <c r="AD360" s="65">
        <v>11.26</v>
      </c>
      <c r="AE360" s="65">
        <v>3.44</v>
      </c>
      <c r="AF360" s="65"/>
      <c r="AG360" s="65">
        <v>3.3000000000000002E-2</v>
      </c>
      <c r="AH360" s="65">
        <v>1.19</v>
      </c>
      <c r="AI360" s="65">
        <v>0.64</v>
      </c>
      <c r="AJ360" s="65">
        <v>1.94</v>
      </c>
      <c r="AK360" s="65">
        <v>2.41</v>
      </c>
      <c r="AL360" s="65">
        <v>0.12</v>
      </c>
      <c r="AM360" s="65">
        <v>1.1000000000000001</v>
      </c>
      <c r="AN360" s="65"/>
      <c r="AO360" s="65"/>
      <c r="AP360" s="65">
        <v>50</v>
      </c>
      <c r="AQ360" s="65">
        <v>-20</v>
      </c>
      <c r="AR360" s="65">
        <v>7</v>
      </c>
      <c r="AS360" s="65">
        <v>8</v>
      </c>
      <c r="AT360" s="65">
        <v>54</v>
      </c>
      <c r="AU360" s="65">
        <v>19</v>
      </c>
      <c r="AV360" s="65">
        <v>16</v>
      </c>
      <c r="AW360" s="65">
        <v>69</v>
      </c>
      <c r="AX360" s="65">
        <v>5.3</v>
      </c>
      <c r="AY360" s="65">
        <v>-2</v>
      </c>
      <c r="AZ360" s="65"/>
      <c r="BA360" s="65">
        <v>74</v>
      </c>
      <c r="BB360" s="65">
        <v>1.6</v>
      </c>
      <c r="BC360" s="65">
        <v>590</v>
      </c>
      <c r="BD360" s="65">
        <v>107</v>
      </c>
      <c r="BE360" s="65">
        <v>0.4</v>
      </c>
      <c r="BF360" s="65">
        <v>15</v>
      </c>
      <c r="BG360" s="65">
        <v>0.7</v>
      </c>
      <c r="BH360" s="65">
        <v>7.31</v>
      </c>
      <c r="BI360" s="65">
        <v>3.9</v>
      </c>
      <c r="BJ360" s="65">
        <v>150</v>
      </c>
      <c r="BK360" s="65">
        <v>18</v>
      </c>
      <c r="BL360" s="65">
        <v>7.8</v>
      </c>
      <c r="BM360" s="65">
        <v>2.5</v>
      </c>
      <c r="BN360" s="65">
        <v>30</v>
      </c>
      <c r="BO360" s="65">
        <v>57.2</v>
      </c>
      <c r="BP360" s="65">
        <v>6.26</v>
      </c>
      <c r="BQ360" s="65">
        <v>23.8</v>
      </c>
      <c r="BR360" s="65">
        <v>4.4000000000000004</v>
      </c>
      <c r="BS360" s="65">
        <v>0.88</v>
      </c>
      <c r="BT360" s="65">
        <v>3.7</v>
      </c>
      <c r="BU360" s="65">
        <v>0.6</v>
      </c>
      <c r="BV360" s="65">
        <v>3.5</v>
      </c>
      <c r="BW360" s="65">
        <v>0.7</v>
      </c>
      <c r="BX360" s="65">
        <v>2</v>
      </c>
      <c r="BY360" s="65">
        <v>0.31</v>
      </c>
      <c r="BZ360" s="65">
        <v>2</v>
      </c>
      <c r="CA360" s="65">
        <v>0.3</v>
      </c>
      <c r="CB360" s="65"/>
      <c r="CC360" s="65">
        <v>-0.2</v>
      </c>
      <c r="CD360" s="65">
        <v>2</v>
      </c>
      <c r="CE360" s="65">
        <v>0</v>
      </c>
      <c r="CF360" s="65">
        <v>-0.5</v>
      </c>
      <c r="CG360" s="65">
        <v>2</v>
      </c>
      <c r="CH360" s="65">
        <v>2</v>
      </c>
      <c r="CI360" s="65">
        <v>4</v>
      </c>
      <c r="CJ360" s="65">
        <v>1</v>
      </c>
      <c r="CK360" s="71" t="s">
        <v>19</v>
      </c>
      <c r="CL360" s="71" t="s">
        <v>1100</v>
      </c>
      <c r="CM360" s="71" t="s">
        <v>33</v>
      </c>
      <c r="CO360" s="62" t="s">
        <v>33</v>
      </c>
      <c r="CP360" s="60"/>
      <c r="CQ360" s="62" t="s">
        <v>1243</v>
      </c>
      <c r="CR360" s="60"/>
      <c r="CS360" s="71" t="s">
        <v>1100</v>
      </c>
      <c r="CT360" s="60"/>
      <c r="CU360" s="60"/>
      <c r="CV360" s="60"/>
      <c r="CW360" s="60"/>
      <c r="CX360" s="60"/>
      <c r="CY360" s="60"/>
      <c r="CZ360" s="60"/>
      <c r="DA360" s="60"/>
      <c r="DB360" s="60"/>
      <c r="DC360" s="60"/>
      <c r="DD360" s="60"/>
      <c r="DE360" s="60"/>
      <c r="DF360" s="60"/>
      <c r="DG360" s="60"/>
      <c r="DH360" s="60"/>
      <c r="DI360" s="60"/>
      <c r="DJ360" s="60"/>
      <c r="DK360" s="60"/>
    </row>
    <row r="361" spans="1:115" s="62" customFormat="1" ht="21.75" customHeight="1" x14ac:dyDescent="0.25">
      <c r="A361" s="61" t="s">
        <v>790</v>
      </c>
      <c r="B361" s="62">
        <v>83</v>
      </c>
      <c r="C361" s="62">
        <v>14</v>
      </c>
      <c r="D361" s="71">
        <v>435445</v>
      </c>
      <c r="E361" s="71">
        <v>6040567</v>
      </c>
      <c r="F361" s="62" t="s">
        <v>29</v>
      </c>
      <c r="G361" s="62" t="s">
        <v>1283</v>
      </c>
      <c r="H361" s="62" t="s">
        <v>15</v>
      </c>
      <c r="I361" s="62" t="s">
        <v>16</v>
      </c>
      <c r="K361" s="60"/>
      <c r="L361" s="60"/>
      <c r="M361" s="62" t="s">
        <v>627</v>
      </c>
      <c r="O361" s="60">
        <v>9.6992925852613308</v>
      </c>
      <c r="P361" s="60">
        <v>3.5173321830364896</v>
      </c>
      <c r="Q361" s="124">
        <v>0.21927168196436608</v>
      </c>
      <c r="R361" s="60"/>
      <c r="S361" s="125">
        <v>0.5130187689553769</v>
      </c>
      <c r="T361" s="125">
        <v>1.0314430694506738E-5</v>
      </c>
      <c r="U361" s="83">
        <v>1900</v>
      </c>
      <c r="V361" s="83" t="s">
        <v>18</v>
      </c>
      <c r="W361" s="60"/>
      <c r="X361" s="63">
        <v>1.9315472591241445</v>
      </c>
      <c r="Y361" s="60" t="s">
        <v>1026</v>
      </c>
      <c r="Z361" s="60"/>
      <c r="AA361" s="60" t="s">
        <v>1104</v>
      </c>
      <c r="AB361" s="63">
        <v>51.12</v>
      </c>
      <c r="AC361" s="63">
        <v>1.8220000000000001</v>
      </c>
      <c r="AD361" s="63">
        <v>13.95</v>
      </c>
      <c r="AE361" s="63">
        <v>14.04</v>
      </c>
      <c r="AF361" s="63"/>
      <c r="AG361" s="63">
        <v>0.16300000000000001</v>
      </c>
      <c r="AH361" s="63">
        <v>4.78</v>
      </c>
      <c r="AI361" s="63">
        <v>8.48</v>
      </c>
      <c r="AJ361" s="63">
        <v>2.82</v>
      </c>
      <c r="AK361" s="63">
        <v>0.44</v>
      </c>
      <c r="AL361" s="63">
        <v>0.16</v>
      </c>
      <c r="AM361" s="63">
        <v>2.4300000000000002</v>
      </c>
      <c r="AN361" s="63"/>
      <c r="AO361" s="63"/>
      <c r="AP361" s="63">
        <v>60</v>
      </c>
      <c r="AQ361" s="63">
        <v>80</v>
      </c>
      <c r="AR361" s="63">
        <v>49</v>
      </c>
      <c r="AS361" s="63">
        <v>44</v>
      </c>
      <c r="AT361" s="63">
        <v>520</v>
      </c>
      <c r="AU361" s="63">
        <v>140</v>
      </c>
      <c r="AV361" s="63" t="s">
        <v>23</v>
      </c>
      <c r="AW361" s="63">
        <v>110</v>
      </c>
      <c r="AX361" s="63" t="s">
        <v>476</v>
      </c>
      <c r="AY361" s="63" t="s">
        <v>12</v>
      </c>
      <c r="AZ361" s="63"/>
      <c r="BA361" s="63">
        <v>3</v>
      </c>
      <c r="BB361" s="63" t="s">
        <v>476</v>
      </c>
      <c r="BC361" s="63">
        <v>56</v>
      </c>
      <c r="BD361" s="63">
        <v>108</v>
      </c>
      <c r="BE361" s="63" t="s">
        <v>24</v>
      </c>
      <c r="BF361" s="63">
        <v>18</v>
      </c>
      <c r="BG361" s="63">
        <v>0.3</v>
      </c>
      <c r="BH361" s="63">
        <v>6</v>
      </c>
      <c r="BI361" s="63">
        <v>3</v>
      </c>
      <c r="BJ361" s="63">
        <v>115</v>
      </c>
      <c r="BK361" s="63">
        <v>33</v>
      </c>
      <c r="BL361" s="63">
        <v>0.5</v>
      </c>
      <c r="BM361" s="63">
        <v>0.3</v>
      </c>
      <c r="BN361" s="63">
        <v>4.2</v>
      </c>
      <c r="BO361" s="63">
        <v>11.7</v>
      </c>
      <c r="BP361" s="63">
        <v>1.73</v>
      </c>
      <c r="BQ361" s="63">
        <v>9.6</v>
      </c>
      <c r="BR361" s="63">
        <v>3.5</v>
      </c>
      <c r="BS361" s="63">
        <v>1.32</v>
      </c>
      <c r="BT361" s="63">
        <v>5.2</v>
      </c>
      <c r="BU361" s="63">
        <v>0.9</v>
      </c>
      <c r="BV361" s="63">
        <v>6</v>
      </c>
      <c r="BW361" s="63">
        <v>1.2</v>
      </c>
      <c r="BX361" s="63">
        <v>3.6</v>
      </c>
      <c r="BY361" s="63">
        <v>0.54</v>
      </c>
      <c r="BZ361" s="63">
        <v>3.5</v>
      </c>
      <c r="CA361" s="63">
        <v>0.55000000000000004</v>
      </c>
      <c r="CB361" s="63"/>
      <c r="CC361" s="65">
        <v>0.1</v>
      </c>
      <c r="CD361" s="63">
        <v>1</v>
      </c>
      <c r="CE361" s="63" t="s">
        <v>731</v>
      </c>
      <c r="CF361" s="63" t="s">
        <v>14</v>
      </c>
      <c r="CG361" s="63" t="s">
        <v>13</v>
      </c>
      <c r="CH361" s="63" t="s">
        <v>14</v>
      </c>
      <c r="CI361" s="63">
        <v>22</v>
      </c>
      <c r="CJ361" s="63">
        <v>1</v>
      </c>
      <c r="CK361" s="60" t="s">
        <v>19</v>
      </c>
      <c r="CL361" s="62" t="s">
        <v>1332</v>
      </c>
      <c r="CM361" s="60" t="s">
        <v>33</v>
      </c>
      <c r="CN361" s="60">
        <v>2017</v>
      </c>
      <c r="CO361" s="60" t="s">
        <v>33</v>
      </c>
      <c r="CP361" s="60">
        <v>2017</v>
      </c>
      <c r="CQ361" s="60" t="s">
        <v>1321</v>
      </c>
      <c r="CR361" s="60" t="s">
        <v>1322</v>
      </c>
      <c r="CS361" s="60" t="s">
        <v>1333</v>
      </c>
      <c r="CT361" s="60"/>
      <c r="CU361" s="60"/>
      <c r="CV361" s="60"/>
      <c r="CW361" s="60"/>
      <c r="CX361" s="60"/>
      <c r="CY361" s="60"/>
      <c r="CZ361" s="60"/>
      <c r="DA361" s="60"/>
      <c r="DB361" s="60"/>
      <c r="DC361" s="60"/>
      <c r="DD361" s="60"/>
      <c r="DE361" s="60"/>
      <c r="DF361" s="60"/>
      <c r="DG361" s="60"/>
      <c r="DH361" s="60"/>
      <c r="DI361" s="60"/>
      <c r="DJ361" s="60"/>
      <c r="DK361" s="60"/>
    </row>
    <row r="362" spans="1:115" s="62" customFormat="1" ht="21.75" customHeight="1" x14ac:dyDescent="0.25">
      <c r="A362" s="61" t="s">
        <v>791</v>
      </c>
      <c r="B362" s="62">
        <v>83</v>
      </c>
      <c r="C362" s="62">
        <v>14</v>
      </c>
      <c r="D362" s="71">
        <v>507263</v>
      </c>
      <c r="E362" s="71">
        <v>6322070</v>
      </c>
      <c r="F362" s="62" t="s">
        <v>420</v>
      </c>
      <c r="G362" s="62" t="s">
        <v>421</v>
      </c>
      <c r="H362" s="60" t="s">
        <v>15</v>
      </c>
      <c r="I362" s="62" t="s">
        <v>16</v>
      </c>
      <c r="J362" s="60" t="s">
        <v>46</v>
      </c>
      <c r="K362" s="60" t="s">
        <v>458</v>
      </c>
      <c r="L362" s="72"/>
      <c r="M362" s="62" t="s">
        <v>627</v>
      </c>
      <c r="O362" s="65">
        <v>9.1771696657531621</v>
      </c>
      <c r="P362" s="65">
        <v>2.6898549538768828</v>
      </c>
      <c r="Q362" s="122">
        <v>0.17722677044629803</v>
      </c>
      <c r="S362" s="76">
        <v>0.51244745640406519</v>
      </c>
      <c r="T362" s="76">
        <v>7.4525657325214837E-6</v>
      </c>
      <c r="U362" s="129">
        <v>1900</v>
      </c>
      <c r="V362" s="128" t="s">
        <v>18</v>
      </c>
      <c r="X362" s="65">
        <v>1.0376835098191428</v>
      </c>
      <c r="Y362" s="62" t="s">
        <v>1026</v>
      </c>
      <c r="Z362" s="71">
        <v>2008</v>
      </c>
      <c r="AA362" s="62" t="s">
        <v>1096</v>
      </c>
      <c r="AB362" s="65">
        <v>51.93</v>
      </c>
      <c r="AC362" s="65">
        <v>1.161</v>
      </c>
      <c r="AD362" s="65">
        <v>14.01</v>
      </c>
      <c r="AE362" s="65">
        <v>13.25</v>
      </c>
      <c r="AF362" s="65"/>
      <c r="AG362" s="65">
        <v>0.26300000000000001</v>
      </c>
      <c r="AH362" s="65">
        <v>5.85</v>
      </c>
      <c r="AI362" s="65">
        <v>9.6</v>
      </c>
      <c r="AJ362" s="65">
        <v>2.61</v>
      </c>
      <c r="AK362" s="65">
        <v>0.68</v>
      </c>
      <c r="AL362" s="65">
        <v>0.16</v>
      </c>
      <c r="AM362" s="65">
        <v>0.79</v>
      </c>
      <c r="AN362" s="65"/>
      <c r="AO362" s="65"/>
      <c r="AP362" s="65">
        <v>170</v>
      </c>
      <c r="AQ362" s="65">
        <v>30</v>
      </c>
      <c r="AR362" s="65">
        <v>51</v>
      </c>
      <c r="AS362" s="65">
        <v>51</v>
      </c>
      <c r="AT362" s="65">
        <v>375</v>
      </c>
      <c r="AU362" s="65">
        <v>110</v>
      </c>
      <c r="AV362" s="65" t="s">
        <v>23</v>
      </c>
      <c r="AW362" s="65">
        <v>120</v>
      </c>
      <c r="AX362" s="65">
        <v>21.4</v>
      </c>
      <c r="AY362" s="65" t="s">
        <v>12</v>
      </c>
      <c r="AZ362" s="65"/>
      <c r="BA362" s="65">
        <v>11</v>
      </c>
      <c r="BB362" s="65">
        <v>0.6</v>
      </c>
      <c r="BC362" s="65">
        <v>64</v>
      </c>
      <c r="BD362" s="65">
        <v>90</v>
      </c>
      <c r="BE362" s="65">
        <v>0.16</v>
      </c>
      <c r="BF362" s="65">
        <v>16</v>
      </c>
      <c r="BG362" s="65">
        <v>0.25</v>
      </c>
      <c r="BH362" s="65">
        <v>4</v>
      </c>
      <c r="BI362" s="65">
        <v>1.7</v>
      </c>
      <c r="BJ362" s="65">
        <v>59</v>
      </c>
      <c r="BK362" s="65">
        <v>23.2</v>
      </c>
      <c r="BL362" s="65">
        <v>0.56999999999999995</v>
      </c>
      <c r="BM362" s="65">
        <v>1.99</v>
      </c>
      <c r="BN362" s="65">
        <v>5.39</v>
      </c>
      <c r="BO362" s="65">
        <v>13.2</v>
      </c>
      <c r="BP362" s="65">
        <v>1.77</v>
      </c>
      <c r="BQ362" s="65">
        <v>8.6300000000000008</v>
      </c>
      <c r="BR362" s="65">
        <v>2.54</v>
      </c>
      <c r="BS362" s="65">
        <v>0.92800000000000005</v>
      </c>
      <c r="BT362" s="65">
        <v>3.33</v>
      </c>
      <c r="BU362" s="65">
        <v>0.65</v>
      </c>
      <c r="BV362" s="65">
        <v>4.18</v>
      </c>
      <c r="BW362" s="65">
        <v>0.83</v>
      </c>
      <c r="BX362" s="65">
        <v>2.42</v>
      </c>
      <c r="BY362" s="65">
        <v>0.36099999999999999</v>
      </c>
      <c r="BZ362" s="65">
        <v>2.33</v>
      </c>
      <c r="CA362" s="65">
        <v>0.34300000000000003</v>
      </c>
      <c r="CB362" s="65"/>
      <c r="CC362" s="65" t="s">
        <v>476</v>
      </c>
      <c r="CD362" s="65">
        <v>1</v>
      </c>
      <c r="CE362" s="65" t="s">
        <v>731</v>
      </c>
      <c r="CF362" s="65" t="s">
        <v>14</v>
      </c>
      <c r="CG362" s="65">
        <v>2</v>
      </c>
      <c r="CH362" s="65" t="s">
        <v>14</v>
      </c>
      <c r="CI362" s="65" t="s">
        <v>23</v>
      </c>
      <c r="CJ362" s="65">
        <v>1.3</v>
      </c>
      <c r="CK362" s="60" t="s">
        <v>19</v>
      </c>
      <c r="CL362" s="60" t="s">
        <v>1099</v>
      </c>
      <c r="CM362" s="60" t="s">
        <v>33</v>
      </c>
      <c r="CN362" s="60">
        <v>2009</v>
      </c>
      <c r="CO362" s="60" t="s">
        <v>33</v>
      </c>
      <c r="CP362" s="60">
        <v>2009</v>
      </c>
      <c r="CQ362" s="77" t="s">
        <v>1243</v>
      </c>
      <c r="CR362" s="60"/>
      <c r="CS362" s="60" t="s">
        <v>1097</v>
      </c>
      <c r="CT362" s="60"/>
      <c r="CU362" s="60"/>
      <c r="CV362" s="60"/>
      <c r="CW362" s="60"/>
      <c r="CX362" s="60"/>
      <c r="CY362" s="60"/>
      <c r="CZ362" s="60"/>
      <c r="DA362" s="60"/>
      <c r="DB362" s="60"/>
      <c r="DC362" s="60"/>
      <c r="DD362" s="60"/>
      <c r="DE362" s="60"/>
      <c r="DF362" s="60"/>
      <c r="DG362" s="60"/>
      <c r="DH362" s="60"/>
      <c r="DI362" s="60"/>
      <c r="DJ362" s="60"/>
      <c r="DK362" s="60"/>
    </row>
    <row r="363" spans="1:115" s="62" customFormat="1" ht="21.75" customHeight="1" x14ac:dyDescent="0.25">
      <c r="A363" s="82" t="s">
        <v>792</v>
      </c>
      <c r="B363" s="62">
        <v>83</v>
      </c>
      <c r="C363" s="62">
        <v>14</v>
      </c>
      <c r="D363" s="83">
        <v>542798</v>
      </c>
      <c r="E363" s="83">
        <v>6349112</v>
      </c>
      <c r="F363" s="62" t="s">
        <v>420</v>
      </c>
      <c r="G363" s="60" t="s">
        <v>793</v>
      </c>
      <c r="H363" s="60" t="s">
        <v>15</v>
      </c>
      <c r="I363" s="62" t="s">
        <v>16</v>
      </c>
      <c r="J363" s="60" t="s">
        <v>46</v>
      </c>
      <c r="K363" s="60" t="s">
        <v>458</v>
      </c>
      <c r="L363" s="60"/>
      <c r="M363" s="60" t="s">
        <v>1157</v>
      </c>
      <c r="N363" s="60"/>
      <c r="O363" s="63">
        <v>35.140994214472315</v>
      </c>
      <c r="P363" s="63">
        <v>7.456591819610459</v>
      </c>
      <c r="Q363" s="124">
        <v>0.12830262682908078</v>
      </c>
      <c r="R363" s="60"/>
      <c r="S363" s="125">
        <v>0.51190290001037542</v>
      </c>
      <c r="T363" s="137">
        <v>7.1864462859246758E-6</v>
      </c>
      <c r="U363" s="83">
        <v>1850</v>
      </c>
      <c r="V363" s="128">
        <v>2.2397426001717262</v>
      </c>
      <c r="W363" s="60"/>
      <c r="X363" s="128">
        <v>1.9101908987817495</v>
      </c>
      <c r="Y363" s="62" t="s">
        <v>1026</v>
      </c>
      <c r="Z363" s="83">
        <v>2009</v>
      </c>
      <c r="AA363" s="62" t="s">
        <v>1097</v>
      </c>
      <c r="AB363" s="65">
        <v>51.3</v>
      </c>
      <c r="AC363" s="65">
        <v>2.3119999999999998</v>
      </c>
      <c r="AD363" s="65">
        <v>14.69</v>
      </c>
      <c r="AE363" s="65">
        <v>14.07</v>
      </c>
      <c r="AF363" s="63"/>
      <c r="AG363" s="65">
        <v>0.188</v>
      </c>
      <c r="AH363" s="65">
        <v>5.87</v>
      </c>
      <c r="AI363" s="65">
        <v>6.46</v>
      </c>
      <c r="AJ363" s="65">
        <v>2</v>
      </c>
      <c r="AK363" s="65">
        <v>1.52</v>
      </c>
      <c r="AL363" s="65">
        <v>0.54</v>
      </c>
      <c r="AM363" s="65">
        <v>1.51</v>
      </c>
      <c r="AN363" s="63"/>
      <c r="AO363" s="63"/>
      <c r="AP363" s="65">
        <v>40</v>
      </c>
      <c r="AQ363" s="65">
        <v>70</v>
      </c>
      <c r="AR363" s="65">
        <v>51</v>
      </c>
      <c r="AS363" s="65">
        <v>34</v>
      </c>
      <c r="AT363" s="65">
        <v>308</v>
      </c>
      <c r="AU363" s="65">
        <v>50</v>
      </c>
      <c r="AV363" s="65">
        <v>8</v>
      </c>
      <c r="AW363" s="65">
        <v>130</v>
      </c>
      <c r="AX363" s="65">
        <v>1.4</v>
      </c>
      <c r="AY363" s="65" t="s">
        <v>12</v>
      </c>
      <c r="AZ363" s="63"/>
      <c r="BA363" s="65">
        <v>48</v>
      </c>
      <c r="BB363" s="65">
        <v>3</v>
      </c>
      <c r="BC363" s="65">
        <v>674</v>
      </c>
      <c r="BD363" s="65">
        <v>478</v>
      </c>
      <c r="BE363" s="65">
        <v>0.24</v>
      </c>
      <c r="BF363" s="65">
        <v>22</v>
      </c>
      <c r="BG363" s="65">
        <v>0.45</v>
      </c>
      <c r="BH363" s="65">
        <v>8.4</v>
      </c>
      <c r="BI363" s="65">
        <v>4.9000000000000004</v>
      </c>
      <c r="BJ363" s="65">
        <v>222</v>
      </c>
      <c r="BK363" s="65">
        <v>30.7</v>
      </c>
      <c r="BL363" s="65">
        <v>2.6</v>
      </c>
      <c r="BM363" s="65">
        <v>1.23</v>
      </c>
      <c r="BN363" s="65">
        <v>28.1</v>
      </c>
      <c r="BO363" s="65">
        <v>59.8</v>
      </c>
      <c r="BP363" s="65">
        <v>8.27</v>
      </c>
      <c r="BQ363" s="65">
        <v>35.6</v>
      </c>
      <c r="BR363" s="65">
        <v>7.86</v>
      </c>
      <c r="BS363" s="65">
        <v>2.37</v>
      </c>
      <c r="BT363" s="65">
        <v>7.06</v>
      </c>
      <c r="BU363" s="65">
        <v>1.1200000000000001</v>
      </c>
      <c r="BV363" s="65">
        <v>6.21</v>
      </c>
      <c r="BW363" s="65">
        <v>1.23</v>
      </c>
      <c r="BX363" s="65">
        <v>3.29</v>
      </c>
      <c r="BY363" s="65">
        <v>0.49099999999999999</v>
      </c>
      <c r="BZ363" s="65">
        <v>2.98</v>
      </c>
      <c r="CA363" s="65">
        <v>0.41699999999999998</v>
      </c>
      <c r="CB363" s="63"/>
      <c r="CC363" s="65" t="s">
        <v>476</v>
      </c>
      <c r="CD363" s="65">
        <v>4</v>
      </c>
      <c r="CE363" s="65">
        <v>4.0999999999999996</v>
      </c>
      <c r="CF363" s="65">
        <v>0.7</v>
      </c>
      <c r="CG363" s="65">
        <v>1</v>
      </c>
      <c r="CH363" s="65">
        <v>9.3000000000000007</v>
      </c>
      <c r="CI363" s="65" t="s">
        <v>23</v>
      </c>
      <c r="CJ363" s="65">
        <v>1.8</v>
      </c>
      <c r="CK363" s="60" t="s">
        <v>19</v>
      </c>
      <c r="CL363" s="60" t="s">
        <v>1099</v>
      </c>
      <c r="CM363" s="60" t="s">
        <v>33</v>
      </c>
      <c r="CN363" s="60">
        <v>2009</v>
      </c>
      <c r="CO363" s="60" t="s">
        <v>33</v>
      </c>
      <c r="CP363" s="60">
        <v>2009</v>
      </c>
      <c r="CQ363" s="77" t="s">
        <v>1243</v>
      </c>
      <c r="CR363" s="60" t="s">
        <v>794</v>
      </c>
      <c r="CS363" s="60" t="s">
        <v>1097</v>
      </c>
      <c r="CT363" s="60"/>
      <c r="CU363" s="60"/>
      <c r="CV363" s="60"/>
      <c r="CW363" s="60"/>
      <c r="CX363" s="60"/>
      <c r="CY363" s="60"/>
      <c r="CZ363" s="60"/>
      <c r="DA363" s="60"/>
      <c r="DB363" s="60"/>
      <c r="DC363" s="60"/>
      <c r="DD363" s="60"/>
      <c r="DE363" s="60"/>
      <c r="DF363" s="60"/>
      <c r="DG363" s="60"/>
      <c r="DH363" s="60"/>
      <c r="DI363" s="60"/>
      <c r="DJ363" s="60"/>
      <c r="DK363" s="60"/>
    </row>
    <row r="364" spans="1:115" s="62" customFormat="1" ht="21.75" customHeight="1" x14ac:dyDescent="0.25">
      <c r="A364" s="61" t="s">
        <v>795</v>
      </c>
      <c r="B364" s="60">
        <v>83</v>
      </c>
      <c r="C364" s="62">
        <v>14</v>
      </c>
      <c r="D364" s="71">
        <v>374401</v>
      </c>
      <c r="E364" s="71">
        <v>6097231</v>
      </c>
      <c r="F364" s="68" t="s">
        <v>518</v>
      </c>
      <c r="G364" s="67" t="s">
        <v>1294</v>
      </c>
      <c r="H364" s="60" t="s">
        <v>15</v>
      </c>
      <c r="I364" s="60" t="s">
        <v>16</v>
      </c>
      <c r="J364" s="60"/>
      <c r="K364" s="60"/>
      <c r="L364" s="68" t="s">
        <v>796</v>
      </c>
      <c r="M364" s="67" t="s">
        <v>797</v>
      </c>
      <c r="N364" s="67" t="s">
        <v>1239</v>
      </c>
      <c r="O364" s="67">
        <v>10.17</v>
      </c>
      <c r="P364" s="67">
        <v>3.22</v>
      </c>
      <c r="Q364" s="122">
        <v>0.191215</v>
      </c>
      <c r="R364" s="68"/>
      <c r="S364" s="76">
        <v>0.51263300000000001</v>
      </c>
      <c r="T364" s="76">
        <v>6.0000000000000002E-6</v>
      </c>
      <c r="U364" s="71">
        <v>1890</v>
      </c>
      <c r="V364" s="68" t="s">
        <v>18</v>
      </c>
      <c r="W364" s="68"/>
      <c r="X364" s="65">
        <v>1.25</v>
      </c>
      <c r="Y364" s="68"/>
      <c r="Z364" s="68"/>
      <c r="AA364" s="68"/>
      <c r="AB364" s="65">
        <v>51</v>
      </c>
      <c r="AC364" s="65">
        <v>1.21</v>
      </c>
      <c r="AD364" s="65">
        <v>14.84</v>
      </c>
      <c r="AE364" s="65"/>
      <c r="AF364" s="65">
        <v>11.634543299999999</v>
      </c>
      <c r="AG364" s="65">
        <v>0.22</v>
      </c>
      <c r="AH364" s="65">
        <v>6.16</v>
      </c>
      <c r="AI364" s="65">
        <v>9.2899999999999991</v>
      </c>
      <c r="AJ364" s="65">
        <v>3.02</v>
      </c>
      <c r="AK364" s="65">
        <v>0.5</v>
      </c>
      <c r="AL364" s="65">
        <v>0.13</v>
      </c>
      <c r="AM364" s="65">
        <v>0.41</v>
      </c>
      <c r="AN364" s="63"/>
      <c r="AO364" s="65"/>
      <c r="AP364" s="65">
        <v>34</v>
      </c>
      <c r="AQ364" s="65">
        <v>30</v>
      </c>
      <c r="AR364" s="63"/>
      <c r="AS364" s="65">
        <v>44.38</v>
      </c>
      <c r="AT364" s="65">
        <v>337.23</v>
      </c>
      <c r="AU364" s="63"/>
      <c r="AV364" s="65">
        <v>3.88</v>
      </c>
      <c r="AW364" s="63"/>
      <c r="AX364" s="65">
        <v>0.53</v>
      </c>
      <c r="AY364" s="63"/>
      <c r="AZ364" s="63"/>
      <c r="BA364" s="65">
        <v>5.2</v>
      </c>
      <c r="BB364" s="65">
        <v>0.8</v>
      </c>
      <c r="BC364" s="65">
        <v>115.31</v>
      </c>
      <c r="BD364" s="65">
        <v>221.6</v>
      </c>
      <c r="BE364" s="65">
        <v>0.14000000000000001</v>
      </c>
      <c r="BF364" s="65"/>
      <c r="BG364" s="65">
        <v>0.65</v>
      </c>
      <c r="BH364" s="65">
        <v>5.13</v>
      </c>
      <c r="BI364" s="65">
        <v>2.42</v>
      </c>
      <c r="BJ364" s="65">
        <v>82.98</v>
      </c>
      <c r="BK364" s="65">
        <v>24.13</v>
      </c>
      <c r="BL364" s="65">
        <v>1.78</v>
      </c>
      <c r="BM364" s="65">
        <v>0.61</v>
      </c>
      <c r="BN364" s="65">
        <v>4.8899999999999997</v>
      </c>
      <c r="BO364" s="65">
        <v>14.88</v>
      </c>
      <c r="BP364" s="65">
        <v>2.2999999999999998</v>
      </c>
      <c r="BQ364" s="65">
        <v>10.19</v>
      </c>
      <c r="BR364" s="65">
        <v>3.2</v>
      </c>
      <c r="BS364" s="65">
        <v>1.06</v>
      </c>
      <c r="BT364" s="65">
        <v>4.3</v>
      </c>
      <c r="BU364" s="65">
        <v>0.71</v>
      </c>
      <c r="BV364" s="65">
        <v>4.74</v>
      </c>
      <c r="BW364" s="65">
        <v>1</v>
      </c>
      <c r="BX364" s="65">
        <v>2.96</v>
      </c>
      <c r="BY364" s="65">
        <v>0.44</v>
      </c>
      <c r="BZ364" s="65">
        <v>2.82</v>
      </c>
      <c r="CA364" s="65">
        <v>0.41</v>
      </c>
      <c r="CB364" s="63"/>
      <c r="CC364" s="63"/>
      <c r="CD364" s="63"/>
      <c r="CE364" s="63"/>
      <c r="CF364" s="63"/>
      <c r="CG364" s="63"/>
      <c r="CH364" s="63"/>
      <c r="CI364" s="63"/>
      <c r="CJ364" s="63"/>
      <c r="CK364" s="60"/>
      <c r="CL364" s="60"/>
      <c r="CM364" s="67" t="s">
        <v>439</v>
      </c>
      <c r="CN364" s="85">
        <v>1994</v>
      </c>
      <c r="CO364" s="69" t="s">
        <v>1063</v>
      </c>
      <c r="CP364" s="85">
        <v>1994</v>
      </c>
      <c r="CQ364" s="60"/>
      <c r="CR364" s="60"/>
      <c r="CS364" s="68" t="s">
        <v>1108</v>
      </c>
      <c r="CT364" s="60"/>
      <c r="CU364" s="60"/>
      <c r="CV364" s="60"/>
      <c r="CW364" s="60"/>
      <c r="CX364" s="60"/>
      <c r="CY364" s="60"/>
      <c r="CZ364" s="60"/>
      <c r="DA364" s="60"/>
      <c r="DB364" s="60"/>
      <c r="DC364" s="60"/>
      <c r="DD364" s="60"/>
      <c r="DE364" s="60"/>
      <c r="DF364" s="60"/>
      <c r="DG364" s="60"/>
      <c r="DH364" s="60"/>
      <c r="DI364" s="60"/>
      <c r="DJ364" s="60"/>
      <c r="DK364" s="60"/>
    </row>
    <row r="365" spans="1:115" s="62" customFormat="1" ht="21.75" customHeight="1" x14ac:dyDescent="0.25">
      <c r="A365" s="61" t="s">
        <v>798</v>
      </c>
      <c r="B365" s="62">
        <v>83</v>
      </c>
      <c r="C365" s="74">
        <v>14</v>
      </c>
      <c r="D365" s="71">
        <v>370080</v>
      </c>
      <c r="E365" s="71">
        <v>6294053</v>
      </c>
      <c r="F365" s="60" t="s">
        <v>417</v>
      </c>
      <c r="H365" s="62" t="s">
        <v>15</v>
      </c>
      <c r="I365" s="62" t="s">
        <v>16</v>
      </c>
      <c r="M365" s="62" t="s">
        <v>799</v>
      </c>
      <c r="O365" s="65">
        <v>19.410700950669622</v>
      </c>
      <c r="P365" s="65">
        <v>4.1674370538848686</v>
      </c>
      <c r="Q365" s="122">
        <v>0.1298186392529011</v>
      </c>
      <c r="R365" s="127"/>
      <c r="S365" s="76">
        <v>0.5119280906414081</v>
      </c>
      <c r="T365" s="76">
        <v>5.275703733849536E-6</v>
      </c>
      <c r="U365" s="71">
        <v>1800</v>
      </c>
      <c r="W365" s="65">
        <f>IF(Q365&lt;0.14,LN((0.513163-S365)/(0.2137-Q365)+1)/0.00000000000654/1000000000,"NC")</f>
        <v>2.2346753728998716</v>
      </c>
      <c r="X365" s="65">
        <f>((S365-(Q365*(EXP(0.00000000000654*U365*1000000)-1))) / (0.512638-(0.1967*(EXP(0.00000000000654*U365*1000000)-1)))-1)*10000</f>
        <v>1.608251181317577</v>
      </c>
      <c r="AA365" s="62" t="s">
        <v>1113</v>
      </c>
      <c r="AB365" s="65">
        <v>48.97</v>
      </c>
      <c r="AC365" s="65">
        <v>0.67</v>
      </c>
      <c r="AD365" s="65">
        <v>17.329999999999998</v>
      </c>
      <c r="AE365" s="65">
        <v>9.0500000000000007</v>
      </c>
      <c r="AF365" s="65"/>
      <c r="AG365" s="65">
        <v>0.15</v>
      </c>
      <c r="AH365" s="65">
        <v>8.25</v>
      </c>
      <c r="AI365" s="65">
        <v>11.59</v>
      </c>
      <c r="AJ365" s="65">
        <v>2.2599999999999998</v>
      </c>
      <c r="AK365" s="65">
        <v>0.69</v>
      </c>
      <c r="AL365" s="65">
        <v>0.19</v>
      </c>
      <c r="AM365" s="65">
        <v>1.3</v>
      </c>
      <c r="AN365" s="65"/>
      <c r="AO365" s="65">
        <v>7.0000000000000007E-2</v>
      </c>
      <c r="AP365" s="65">
        <v>214.1771</v>
      </c>
      <c r="AQ365" s="65">
        <v>51.712110000000003</v>
      </c>
      <c r="AR365" s="65">
        <v>55.558033000000002</v>
      </c>
      <c r="AS365" s="65"/>
      <c r="AT365" s="65">
        <v>209.168308</v>
      </c>
      <c r="AU365" s="65">
        <v>102.6093</v>
      </c>
      <c r="AV365" s="65">
        <v>-5</v>
      </c>
      <c r="AW365" s="65">
        <v>77.936800000000005</v>
      </c>
      <c r="AX365" s="65">
        <v>-0.2</v>
      </c>
      <c r="AY365" s="65">
        <v>-2</v>
      </c>
      <c r="AZ365" s="65">
        <v>-0.01</v>
      </c>
      <c r="BA365" s="65">
        <v>7.7978149999999999</v>
      </c>
      <c r="BB365" s="65">
        <v>-0.5</v>
      </c>
      <c r="BC365" s="65">
        <v>407.2174546</v>
      </c>
      <c r="BD365" s="65">
        <v>626.21884799999998</v>
      </c>
      <c r="BE365" s="65">
        <v>-0.1</v>
      </c>
      <c r="BF365" s="65">
        <v>16.342818999999999</v>
      </c>
      <c r="BG365" s="65">
        <v>0.66272399999999998</v>
      </c>
      <c r="BH365" s="65">
        <v>4.8850050000000005</v>
      </c>
      <c r="BI365" s="65">
        <v>1.838916</v>
      </c>
      <c r="BJ365" s="65">
        <v>64.115620000000007</v>
      </c>
      <c r="BK365" s="65">
        <v>14.9424726</v>
      </c>
      <c r="BL365" s="65">
        <v>2.0409389999999998</v>
      </c>
      <c r="BM365" s="65">
        <v>0.71749099999999999</v>
      </c>
      <c r="BN365" s="65">
        <v>13.524627000000001</v>
      </c>
      <c r="BO365" s="65">
        <v>31.494589000000001</v>
      </c>
      <c r="BP365" s="65">
        <v>4.38687</v>
      </c>
      <c r="BQ365" s="65">
        <v>19.601858</v>
      </c>
      <c r="BR365" s="65">
        <v>4.3500959999999997</v>
      </c>
      <c r="BS365" s="65">
        <v>1.292195</v>
      </c>
      <c r="BT365" s="65">
        <v>4.0564809999999998</v>
      </c>
      <c r="BU365" s="65">
        <v>0.51675400000000005</v>
      </c>
      <c r="BV365" s="65">
        <v>2.6381420000000002</v>
      </c>
      <c r="BW365" s="65">
        <v>0.50068100000000004</v>
      </c>
      <c r="BX365" s="65">
        <v>1.4339109999999999</v>
      </c>
      <c r="BY365" s="65">
        <v>0.19592499999999999</v>
      </c>
      <c r="BZ365" s="65">
        <v>1.183727</v>
      </c>
      <c r="CA365" s="65">
        <v>0.16696900000000001</v>
      </c>
      <c r="CB365" s="65"/>
      <c r="CC365" s="65">
        <v>-0.2</v>
      </c>
      <c r="CD365" s="65">
        <v>1.0168600000000001</v>
      </c>
      <c r="CE365" s="65">
        <v>-0.5</v>
      </c>
      <c r="CF365" s="65">
        <v>-0.5</v>
      </c>
      <c r="CG365" s="65"/>
      <c r="CH365" s="65">
        <v>90.495987999999997</v>
      </c>
      <c r="CI365" s="65">
        <v>-5</v>
      </c>
      <c r="CJ365" s="65">
        <v>1.393443</v>
      </c>
      <c r="CL365" s="62" t="s">
        <v>1102</v>
      </c>
      <c r="CM365" s="60"/>
      <c r="CN365" s="60"/>
      <c r="CO365" s="60"/>
      <c r="CP365" s="60"/>
      <c r="CQ365" s="60"/>
      <c r="CR365" s="60"/>
      <c r="CS365" s="60" t="s">
        <v>1102</v>
      </c>
      <c r="CT365" s="60"/>
      <c r="CU365" s="60"/>
      <c r="CV365" s="60"/>
      <c r="CW365" s="60"/>
      <c r="CX365" s="60"/>
      <c r="CY365" s="60"/>
      <c r="CZ365" s="60"/>
      <c r="DA365" s="60"/>
      <c r="DB365" s="60"/>
      <c r="DC365" s="60"/>
      <c r="DD365" s="60"/>
      <c r="DE365" s="60"/>
      <c r="DF365" s="60"/>
      <c r="DG365" s="60"/>
      <c r="DH365" s="60"/>
      <c r="DI365" s="60"/>
      <c r="DJ365" s="60"/>
      <c r="DK365" s="60"/>
    </row>
    <row r="366" spans="1:115" s="62" customFormat="1" ht="21.75" customHeight="1" x14ac:dyDescent="0.25">
      <c r="A366" s="61" t="s">
        <v>800</v>
      </c>
      <c r="B366" s="62">
        <v>83</v>
      </c>
      <c r="C366" s="74">
        <v>14</v>
      </c>
      <c r="D366" s="71">
        <v>377395</v>
      </c>
      <c r="E366" s="71">
        <v>6293914</v>
      </c>
      <c r="F366" s="60" t="s">
        <v>417</v>
      </c>
      <c r="H366" s="62" t="s">
        <v>15</v>
      </c>
      <c r="I366" s="62" t="s">
        <v>16</v>
      </c>
      <c r="M366" s="62" t="s">
        <v>801</v>
      </c>
      <c r="O366" s="65">
        <v>20.519494081124613</v>
      </c>
      <c r="P366" s="65">
        <v>4.5488564501472784</v>
      </c>
      <c r="Q366" s="122">
        <v>0.13404320566473535</v>
      </c>
      <c r="R366" s="127"/>
      <c r="S366" s="76">
        <v>0.51196939669186559</v>
      </c>
      <c r="T366" s="76">
        <v>6.2641592805865125E-6</v>
      </c>
      <c r="U366" s="71">
        <v>1800</v>
      </c>
      <c r="W366" s="65">
        <f>IF(Q366&lt;0.14,LN((0.513163-S366)/(0.2137-Q366)+1)/0.00000000000654/1000000000,"NC")</f>
        <v>2.274184891429627</v>
      </c>
      <c r="X366" s="65">
        <f>((S366-(Q366*(EXP(0.00000000000654*U366*1000000)-1))) / (0.512638-(0.1967*(EXP(0.00000000000654*U366*1000000)-1)))-1)*10000</f>
        <v>1.4373856555338627</v>
      </c>
      <c r="AA366" s="62" t="s">
        <v>1113</v>
      </c>
      <c r="AB366" s="65">
        <v>46.18</v>
      </c>
      <c r="AC366" s="65">
        <v>1.08</v>
      </c>
      <c r="AD366" s="65">
        <v>14.12</v>
      </c>
      <c r="AE366" s="65">
        <v>12.63</v>
      </c>
      <c r="AF366" s="65"/>
      <c r="AG366" s="65">
        <v>0.22</v>
      </c>
      <c r="AH366" s="65">
        <v>8.6</v>
      </c>
      <c r="AI366" s="65">
        <v>11.34</v>
      </c>
      <c r="AJ366" s="65">
        <v>1.59</v>
      </c>
      <c r="AK366" s="65">
        <v>1.56</v>
      </c>
      <c r="AL366" s="65">
        <v>0.24</v>
      </c>
      <c r="AM366" s="65">
        <v>1.21</v>
      </c>
      <c r="AN366" s="65"/>
      <c r="AO366" s="65">
        <v>7.0000000000000007E-2</v>
      </c>
      <c r="AP366" s="65">
        <v>274.04660000000001</v>
      </c>
      <c r="AQ366" s="65">
        <v>51.401980000000002</v>
      </c>
      <c r="AR366" s="65">
        <v>51.234605000000002</v>
      </c>
      <c r="AS366" s="65"/>
      <c r="AT366" s="65">
        <v>294.74815039999999</v>
      </c>
      <c r="AU366" s="65">
        <v>93.128789999999995</v>
      </c>
      <c r="AV366" s="65">
        <v>-5</v>
      </c>
      <c r="AW366" s="65">
        <v>78.114220000000003</v>
      </c>
      <c r="AX366" s="65">
        <v>-0.2</v>
      </c>
      <c r="AY366" s="65">
        <v>-2</v>
      </c>
      <c r="AZ366" s="65">
        <v>0.01</v>
      </c>
      <c r="BA366" s="65">
        <v>30.631813999999999</v>
      </c>
      <c r="BB366" s="65">
        <v>0.546852</v>
      </c>
      <c r="BC366" s="65">
        <v>522.98376240000005</v>
      </c>
      <c r="BD366" s="65">
        <v>674.16213000000005</v>
      </c>
      <c r="BE366" s="65">
        <v>0.120628</v>
      </c>
      <c r="BF366" s="65">
        <v>15.800841999999999</v>
      </c>
      <c r="BG366" s="65">
        <v>0.84162400000000004</v>
      </c>
      <c r="BH366" s="65">
        <v>6.4964919999999999</v>
      </c>
      <c r="BI366" s="65">
        <v>2.1964990000000002</v>
      </c>
      <c r="BJ366" s="65">
        <v>63.232581600000003</v>
      </c>
      <c r="BK366" s="65">
        <v>18.498245000000001</v>
      </c>
      <c r="BL366" s="65">
        <v>2.4205779999999999</v>
      </c>
      <c r="BM366" s="65">
        <v>0.977016</v>
      </c>
      <c r="BN366" s="65">
        <v>15.916399999999999</v>
      </c>
      <c r="BO366" s="65">
        <v>37.056882000000002</v>
      </c>
      <c r="BP366" s="65">
        <v>4.6621119999999996</v>
      </c>
      <c r="BQ366" s="65">
        <v>20.470162999999999</v>
      </c>
      <c r="BR366" s="65">
        <v>4.7817290000000003</v>
      </c>
      <c r="BS366" s="65">
        <v>1.440577</v>
      </c>
      <c r="BT366" s="65">
        <v>4.5879120000000002</v>
      </c>
      <c r="BU366" s="65">
        <v>0.65539000000000003</v>
      </c>
      <c r="BV366" s="65">
        <v>3.412032</v>
      </c>
      <c r="BW366" s="65">
        <v>0.67640500000000003</v>
      </c>
      <c r="BX366" s="65">
        <v>1.9038550000000001</v>
      </c>
      <c r="BY366" s="65">
        <v>0.25715264999999998</v>
      </c>
      <c r="BZ366" s="65">
        <v>1.6536040000000001</v>
      </c>
      <c r="CA366" s="65">
        <v>0.23844399999999999</v>
      </c>
      <c r="CB366" s="65"/>
      <c r="CC366" s="65">
        <v>-0.2</v>
      </c>
      <c r="CD366" s="65">
        <v>1.188131</v>
      </c>
      <c r="CE366" s="65">
        <v>-0.5</v>
      </c>
      <c r="CF366" s="65">
        <v>-0.5</v>
      </c>
      <c r="CG366" s="65"/>
      <c r="CH366" s="65">
        <v>108.612629</v>
      </c>
      <c r="CI366" s="65">
        <v>-5</v>
      </c>
      <c r="CJ366" s="65">
        <v>1.4588840000000001</v>
      </c>
      <c r="CL366" s="62" t="s">
        <v>1102</v>
      </c>
      <c r="CM366" s="60"/>
      <c r="CN366" s="60"/>
      <c r="CO366" s="60"/>
      <c r="CP366" s="60"/>
      <c r="CQ366" s="60"/>
      <c r="CR366" s="60"/>
      <c r="CS366" s="60" t="s">
        <v>1102</v>
      </c>
      <c r="CT366" s="60"/>
      <c r="CU366" s="60"/>
      <c r="CV366" s="60"/>
      <c r="CW366" s="60"/>
      <c r="CX366" s="60"/>
      <c r="CY366" s="60"/>
      <c r="CZ366" s="60"/>
      <c r="DA366" s="60"/>
      <c r="DB366" s="60"/>
      <c r="DC366" s="60"/>
      <c r="DD366" s="60"/>
      <c r="DE366" s="60"/>
      <c r="DF366" s="60"/>
      <c r="DG366" s="60"/>
      <c r="DH366" s="60"/>
      <c r="DI366" s="60"/>
      <c r="DJ366" s="60"/>
      <c r="DK366" s="60"/>
    </row>
    <row r="367" spans="1:115" s="62" customFormat="1" ht="21.75" customHeight="1" x14ac:dyDescent="0.25">
      <c r="A367" s="75" t="s">
        <v>802</v>
      </c>
      <c r="B367" s="62">
        <v>83</v>
      </c>
      <c r="C367" s="62">
        <v>14</v>
      </c>
      <c r="D367" s="83">
        <v>510139</v>
      </c>
      <c r="E367" s="83">
        <v>6326027</v>
      </c>
      <c r="F367" s="62" t="s">
        <v>420</v>
      </c>
      <c r="G367" s="60" t="s">
        <v>421</v>
      </c>
      <c r="H367" s="60" t="s">
        <v>15</v>
      </c>
      <c r="I367" s="60" t="s">
        <v>10</v>
      </c>
      <c r="J367" s="60"/>
      <c r="K367" s="60"/>
      <c r="L367" s="60"/>
      <c r="M367" s="123" t="s">
        <v>803</v>
      </c>
      <c r="N367" s="123"/>
      <c r="O367" s="63">
        <v>31.855404267072032</v>
      </c>
      <c r="P367" s="63">
        <v>7.0135419709731428</v>
      </c>
      <c r="Q367" s="124">
        <v>0.13312618965430192</v>
      </c>
      <c r="R367" s="60"/>
      <c r="S367" s="125">
        <v>0.51191380447989454</v>
      </c>
      <c r="T367" s="76">
        <v>9.2101081609169886E-6</v>
      </c>
      <c r="U367" s="83">
        <v>1880</v>
      </c>
      <c r="V367" s="65">
        <v>2.3524138128260539</v>
      </c>
      <c r="W367" s="60"/>
      <c r="X367" s="65">
        <v>1.2207305678701985</v>
      </c>
      <c r="Y367" s="62" t="s">
        <v>1026</v>
      </c>
      <c r="Z367" s="60"/>
      <c r="AA367" s="60" t="s">
        <v>1097</v>
      </c>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0"/>
      <c r="CL367" s="60"/>
      <c r="CM367" s="60"/>
      <c r="CN367" s="60"/>
      <c r="CO367" s="60"/>
      <c r="CP367" s="60"/>
      <c r="CQ367" s="60"/>
      <c r="CR367" s="60"/>
      <c r="CS367" s="60"/>
      <c r="CT367" s="60"/>
      <c r="CU367" s="60"/>
      <c r="CV367" s="60"/>
      <c r="CW367" s="60"/>
      <c r="CX367" s="60"/>
      <c r="CY367" s="60"/>
      <c r="CZ367" s="60"/>
      <c r="DA367" s="60"/>
      <c r="DB367" s="60"/>
      <c r="DC367" s="60"/>
      <c r="DD367" s="60"/>
      <c r="DE367" s="60"/>
      <c r="DF367" s="60"/>
      <c r="DG367" s="60"/>
      <c r="DH367" s="60"/>
      <c r="DI367" s="60"/>
      <c r="DJ367" s="60"/>
      <c r="DK367" s="60"/>
    </row>
    <row r="368" spans="1:115" s="62" customFormat="1" ht="21.75" customHeight="1" x14ac:dyDescent="0.25">
      <c r="A368" s="61" t="s">
        <v>804</v>
      </c>
      <c r="B368" s="60">
        <v>83</v>
      </c>
      <c r="C368" s="62">
        <v>14</v>
      </c>
      <c r="D368" s="71">
        <v>386553</v>
      </c>
      <c r="E368" s="71">
        <v>6107375</v>
      </c>
      <c r="F368" s="68" t="s">
        <v>518</v>
      </c>
      <c r="G368" s="67" t="s">
        <v>1295</v>
      </c>
      <c r="H368" s="60" t="s">
        <v>15</v>
      </c>
      <c r="I368" s="60" t="s">
        <v>10</v>
      </c>
      <c r="J368" s="60"/>
      <c r="K368" s="60"/>
      <c r="L368" s="68" t="s">
        <v>805</v>
      </c>
      <c r="M368" s="67" t="s">
        <v>479</v>
      </c>
      <c r="N368" s="67" t="s">
        <v>1317</v>
      </c>
      <c r="O368" s="67">
        <v>12.07</v>
      </c>
      <c r="P368" s="67">
        <v>2.91</v>
      </c>
      <c r="Q368" s="122">
        <v>0.145646</v>
      </c>
      <c r="R368" s="68"/>
      <c r="S368" s="76">
        <v>0.51207199999999997</v>
      </c>
      <c r="T368" s="76">
        <v>9.0000000000000002E-6</v>
      </c>
      <c r="U368" s="71">
        <v>1855</v>
      </c>
      <c r="V368" s="68" t="s">
        <v>18</v>
      </c>
      <c r="W368" s="68"/>
      <c r="X368" s="65">
        <v>1.1200000000000001</v>
      </c>
      <c r="Y368" s="68"/>
      <c r="Z368" s="68"/>
      <c r="AA368" s="68"/>
      <c r="AB368" s="65">
        <v>77.099999999999994</v>
      </c>
      <c r="AC368" s="65">
        <v>0.17</v>
      </c>
      <c r="AD368" s="65">
        <v>12.21</v>
      </c>
      <c r="AE368" s="65"/>
      <c r="AF368" s="65">
        <v>0.51289169999999995</v>
      </c>
      <c r="AG368" s="65">
        <v>0.01</v>
      </c>
      <c r="AH368" s="65">
        <v>0.48</v>
      </c>
      <c r="AI368" s="65">
        <v>1.62</v>
      </c>
      <c r="AJ368" s="65">
        <v>3.86</v>
      </c>
      <c r="AK368" s="65">
        <v>2.34</v>
      </c>
      <c r="AL368" s="65">
        <v>0.05</v>
      </c>
      <c r="AM368" s="65">
        <v>1.1000000000000001</v>
      </c>
      <c r="AN368" s="63"/>
      <c r="AO368" s="65"/>
      <c r="AP368" s="65" t="s">
        <v>806</v>
      </c>
      <c r="AQ368" s="65" t="s">
        <v>807</v>
      </c>
      <c r="AR368" s="63"/>
      <c r="AS368" s="65">
        <v>10.8</v>
      </c>
      <c r="AT368" s="65">
        <v>12.8</v>
      </c>
      <c r="AU368" s="63"/>
      <c r="AV368" s="65">
        <v>6.1</v>
      </c>
      <c r="AW368" s="63"/>
      <c r="AX368" s="65">
        <v>0.14000000000000001</v>
      </c>
      <c r="AY368" s="63"/>
      <c r="AZ368" s="63"/>
      <c r="BA368" s="65">
        <v>25.18</v>
      </c>
      <c r="BB368" s="65">
        <v>0.23</v>
      </c>
      <c r="BC368" s="65">
        <v>262.82</v>
      </c>
      <c r="BD368" s="65">
        <v>80.900000000000006</v>
      </c>
      <c r="BE368" s="65">
        <v>0.06</v>
      </c>
      <c r="BF368" s="65"/>
      <c r="BG368" s="65">
        <v>1.87</v>
      </c>
      <c r="BH368" s="65">
        <v>3.63</v>
      </c>
      <c r="BI368" s="65">
        <v>2.71</v>
      </c>
      <c r="BJ368" s="65">
        <v>83.46</v>
      </c>
      <c r="BK368" s="65">
        <v>22.42</v>
      </c>
      <c r="BL368" s="65">
        <v>3.25</v>
      </c>
      <c r="BM368" s="65">
        <v>1.07</v>
      </c>
      <c r="BN368" s="65">
        <v>11.77</v>
      </c>
      <c r="BO368" s="65">
        <v>24.29</v>
      </c>
      <c r="BP368" s="65">
        <v>2.99</v>
      </c>
      <c r="BQ368" s="65">
        <v>12.25</v>
      </c>
      <c r="BR368" s="65">
        <v>2.88</v>
      </c>
      <c r="BS368" s="65">
        <v>0.65</v>
      </c>
      <c r="BT368" s="65">
        <v>3.32</v>
      </c>
      <c r="BU368" s="65">
        <v>0.53</v>
      </c>
      <c r="BV368" s="65">
        <v>3.96</v>
      </c>
      <c r="BW368" s="65">
        <v>0.86</v>
      </c>
      <c r="BX368" s="65">
        <v>2.81</v>
      </c>
      <c r="BY368" s="65">
        <v>0.46</v>
      </c>
      <c r="BZ368" s="65">
        <v>3.25</v>
      </c>
      <c r="CA368" s="65">
        <v>0.52</v>
      </c>
      <c r="CB368" s="63"/>
      <c r="CC368" s="63"/>
      <c r="CD368" s="63"/>
      <c r="CE368" s="63"/>
      <c r="CF368" s="63"/>
      <c r="CG368" s="63"/>
      <c r="CH368" s="63"/>
      <c r="CI368" s="63"/>
      <c r="CJ368" s="63"/>
      <c r="CK368" s="60"/>
      <c r="CL368" s="60"/>
      <c r="CM368" s="67" t="s">
        <v>439</v>
      </c>
      <c r="CN368" s="85">
        <v>1993</v>
      </c>
      <c r="CO368" s="69" t="s">
        <v>1063</v>
      </c>
      <c r="CP368" s="68">
        <v>1995</v>
      </c>
      <c r="CQ368" s="60"/>
      <c r="CR368" s="60"/>
      <c r="CS368" s="68" t="s">
        <v>1108</v>
      </c>
      <c r="CT368" s="60"/>
      <c r="CU368" s="60"/>
      <c r="CV368" s="60"/>
      <c r="CW368" s="60"/>
      <c r="CX368" s="60"/>
      <c r="CY368" s="60"/>
      <c r="CZ368" s="60"/>
      <c r="DA368" s="60"/>
      <c r="DB368" s="60"/>
      <c r="DC368" s="60"/>
      <c r="DD368" s="60"/>
      <c r="DE368" s="60"/>
      <c r="DF368" s="60"/>
      <c r="DG368" s="60"/>
      <c r="DH368" s="60"/>
      <c r="DI368" s="60"/>
      <c r="DJ368" s="60"/>
      <c r="DK368" s="60"/>
    </row>
    <row r="369" spans="1:115" s="62" customFormat="1" ht="21.75" customHeight="1" x14ac:dyDescent="0.25">
      <c r="A369" s="61" t="s">
        <v>808</v>
      </c>
      <c r="B369" s="62">
        <v>83</v>
      </c>
      <c r="C369" s="62">
        <v>14</v>
      </c>
      <c r="D369" s="71">
        <v>517962</v>
      </c>
      <c r="E369" s="71">
        <v>6325167</v>
      </c>
      <c r="F369" s="62" t="s">
        <v>420</v>
      </c>
      <c r="G369" s="62" t="s">
        <v>421</v>
      </c>
      <c r="H369" s="62" t="s">
        <v>15</v>
      </c>
      <c r="I369" s="62" t="s">
        <v>16</v>
      </c>
      <c r="J369" s="60" t="s">
        <v>46</v>
      </c>
      <c r="K369" s="60" t="s">
        <v>458</v>
      </c>
      <c r="L369" s="72"/>
      <c r="M369" s="62" t="s">
        <v>484</v>
      </c>
      <c r="O369" s="65">
        <v>10.696164145818203</v>
      </c>
      <c r="P369" s="65">
        <v>3.1803697512239797</v>
      </c>
      <c r="Q369" s="122">
        <v>0.17978720363577219</v>
      </c>
      <c r="S369" s="76">
        <v>0.51249103304304477</v>
      </c>
      <c r="T369" s="76">
        <v>9.2712834624981858E-6</v>
      </c>
      <c r="U369" s="71">
        <v>1900</v>
      </c>
      <c r="V369" s="128" t="s">
        <v>18</v>
      </c>
      <c r="X369" s="65">
        <v>1.2643140149326548</v>
      </c>
      <c r="Y369" s="62" t="s">
        <v>1026</v>
      </c>
      <c r="Z369" s="71">
        <v>2008</v>
      </c>
      <c r="AA369" s="62" t="s">
        <v>1096</v>
      </c>
      <c r="AB369" s="65">
        <v>48.01</v>
      </c>
      <c r="AC369" s="65">
        <v>1.411</v>
      </c>
      <c r="AD369" s="65">
        <v>15.17</v>
      </c>
      <c r="AE369" s="65">
        <v>13.32</v>
      </c>
      <c r="AF369" s="65"/>
      <c r="AG369" s="65">
        <v>0.21</v>
      </c>
      <c r="AH369" s="65">
        <v>5.22</v>
      </c>
      <c r="AI369" s="65">
        <v>14.18</v>
      </c>
      <c r="AJ369" s="65">
        <v>2.3199999999999998</v>
      </c>
      <c r="AK369" s="65">
        <v>0.3</v>
      </c>
      <c r="AL369" s="65">
        <v>0.15</v>
      </c>
      <c r="AM369" s="65">
        <v>0.56999999999999995</v>
      </c>
      <c r="AN369" s="65"/>
      <c r="AO369" s="65"/>
      <c r="AP369" s="65">
        <v>120</v>
      </c>
      <c r="AQ369" s="65">
        <v>60</v>
      </c>
      <c r="AR369" s="65">
        <v>55</v>
      </c>
      <c r="AS369" s="65">
        <v>54</v>
      </c>
      <c r="AT369" s="65">
        <v>379</v>
      </c>
      <c r="AU369" s="65">
        <v>50</v>
      </c>
      <c r="AV369" s="65">
        <v>7</v>
      </c>
      <c r="AW369" s="65">
        <v>130</v>
      </c>
      <c r="AX369" s="65">
        <v>1.6</v>
      </c>
      <c r="AY369" s="65" t="s">
        <v>12</v>
      </c>
      <c r="AZ369" s="65"/>
      <c r="BA369" s="65">
        <v>4</v>
      </c>
      <c r="BB369" s="65">
        <v>0.2</v>
      </c>
      <c r="BC369" s="65">
        <v>93</v>
      </c>
      <c r="BD369" s="65">
        <v>203</v>
      </c>
      <c r="BE369" s="65" t="s">
        <v>24</v>
      </c>
      <c r="BF369" s="65">
        <v>18</v>
      </c>
      <c r="BG369" s="65">
        <v>0.31</v>
      </c>
      <c r="BH369" s="65">
        <v>4.4000000000000004</v>
      </c>
      <c r="BI369" s="65">
        <v>2.5</v>
      </c>
      <c r="BJ369" s="65">
        <v>83</v>
      </c>
      <c r="BK369" s="65">
        <v>33.299999999999997</v>
      </c>
      <c r="BL369" s="65">
        <v>0.47</v>
      </c>
      <c r="BM369" s="65">
        <v>2.27</v>
      </c>
      <c r="BN369" s="65">
        <v>6.88</v>
      </c>
      <c r="BO369" s="65">
        <v>16</v>
      </c>
      <c r="BP369" s="65">
        <v>2.12</v>
      </c>
      <c r="BQ369" s="65">
        <v>11</v>
      </c>
      <c r="BR369" s="65">
        <v>3.38</v>
      </c>
      <c r="BS369" s="65">
        <v>1.21</v>
      </c>
      <c r="BT369" s="65">
        <v>4.34</v>
      </c>
      <c r="BU369" s="65">
        <v>0.76</v>
      </c>
      <c r="BV369" s="65">
        <v>5.21</v>
      </c>
      <c r="BW369" s="65">
        <v>1.21</v>
      </c>
      <c r="BX369" s="65">
        <v>3.87</v>
      </c>
      <c r="BY369" s="65">
        <v>0.57599999999999996</v>
      </c>
      <c r="BZ369" s="65">
        <v>3.69</v>
      </c>
      <c r="CA369" s="65">
        <v>0.53900000000000003</v>
      </c>
      <c r="CB369" s="65"/>
      <c r="CC369" s="65" t="s">
        <v>476</v>
      </c>
      <c r="CD369" s="65" t="s">
        <v>13</v>
      </c>
      <c r="CE369" s="65">
        <v>10.8</v>
      </c>
      <c r="CF369" s="65" t="s">
        <v>14</v>
      </c>
      <c r="CG369" s="65">
        <v>1</v>
      </c>
      <c r="CH369" s="65">
        <v>1.3</v>
      </c>
      <c r="CI369" s="65" t="s">
        <v>23</v>
      </c>
      <c r="CJ369" s="65">
        <v>1.4</v>
      </c>
      <c r="CK369" s="60" t="s">
        <v>19</v>
      </c>
      <c r="CL369" s="60" t="s">
        <v>1097</v>
      </c>
      <c r="CM369" s="60" t="s">
        <v>33</v>
      </c>
      <c r="CN369" s="60">
        <v>2009</v>
      </c>
      <c r="CO369" s="60" t="s">
        <v>33</v>
      </c>
      <c r="CP369" s="60">
        <v>2009</v>
      </c>
      <c r="CQ369" s="77" t="s">
        <v>1243</v>
      </c>
      <c r="CR369" s="60"/>
      <c r="CS369" s="60" t="s">
        <v>1097</v>
      </c>
      <c r="CT369" s="60"/>
      <c r="CU369" s="60"/>
      <c r="CV369" s="60"/>
      <c r="CW369" s="60"/>
      <c r="CX369" s="60"/>
      <c r="CY369" s="60"/>
      <c r="CZ369" s="60"/>
      <c r="DA369" s="60"/>
      <c r="DB369" s="60"/>
      <c r="DC369" s="60"/>
      <c r="DD369" s="60"/>
      <c r="DE369" s="60"/>
      <c r="DF369" s="60"/>
      <c r="DG369" s="60"/>
      <c r="DH369" s="60"/>
      <c r="DI369" s="60"/>
      <c r="DJ369" s="60"/>
      <c r="DK369" s="60"/>
    </row>
    <row r="370" spans="1:115" s="62" customFormat="1" ht="21.75" customHeight="1" x14ac:dyDescent="0.25">
      <c r="A370" s="61" t="s">
        <v>809</v>
      </c>
      <c r="B370" s="62">
        <v>83</v>
      </c>
      <c r="C370" s="74">
        <v>14</v>
      </c>
      <c r="D370" s="71">
        <v>344922</v>
      </c>
      <c r="E370" s="71">
        <v>6281763</v>
      </c>
      <c r="F370" s="60" t="s">
        <v>417</v>
      </c>
      <c r="G370" s="71"/>
      <c r="H370" s="71" t="s">
        <v>15</v>
      </c>
      <c r="I370" s="71" t="s">
        <v>10</v>
      </c>
      <c r="J370" s="71"/>
      <c r="K370" s="71"/>
      <c r="L370" s="71"/>
      <c r="M370" s="71" t="s">
        <v>1151</v>
      </c>
      <c r="N370" s="71"/>
      <c r="O370" s="65">
        <v>47.821624880918414</v>
      </c>
      <c r="P370" s="65">
        <v>9.8527226966442107</v>
      </c>
      <c r="Q370" s="122">
        <v>0.12457794247444154</v>
      </c>
      <c r="R370" s="127"/>
      <c r="S370" s="76">
        <v>0.51180506289102545</v>
      </c>
      <c r="T370" s="76">
        <v>5.7791884378512054E-6</v>
      </c>
      <c r="U370" s="71">
        <v>1891</v>
      </c>
      <c r="W370" s="65">
        <v>2.3122185717708472</v>
      </c>
      <c r="X370" s="65">
        <v>0.41348998615742261</v>
      </c>
      <c r="AA370" s="62" t="s">
        <v>1113</v>
      </c>
      <c r="AB370" s="65">
        <v>75.88</v>
      </c>
      <c r="AC370" s="65">
        <v>0.20899999999999999</v>
      </c>
      <c r="AD370" s="65">
        <v>12.94</v>
      </c>
      <c r="AE370" s="65">
        <v>2.21</v>
      </c>
      <c r="AF370" s="65"/>
      <c r="AG370" s="65">
        <v>7.6999999999999999E-2</v>
      </c>
      <c r="AH370" s="65">
        <v>0.82</v>
      </c>
      <c r="AI370" s="65">
        <v>3.57</v>
      </c>
      <c r="AJ370" s="65">
        <v>1.19</v>
      </c>
      <c r="AK370" s="65">
        <v>2.69</v>
      </c>
      <c r="AL370" s="65">
        <v>0.03</v>
      </c>
      <c r="AM370" s="65">
        <v>0.61</v>
      </c>
      <c r="AN370" s="65"/>
      <c r="AO370" s="65"/>
      <c r="AP370" s="65">
        <v>-5</v>
      </c>
      <c r="AQ370" s="65">
        <v>-20</v>
      </c>
      <c r="AR370" s="65">
        <v>2</v>
      </c>
      <c r="AS370" s="65">
        <v>5</v>
      </c>
      <c r="AT370" s="65">
        <v>-5</v>
      </c>
      <c r="AU370" s="65">
        <v>20</v>
      </c>
      <c r="AV370" s="65">
        <v>20</v>
      </c>
      <c r="AW370" s="65">
        <v>134</v>
      </c>
      <c r="AX370" s="65">
        <v>-0.4</v>
      </c>
      <c r="AY370" s="65">
        <v>4</v>
      </c>
      <c r="AZ370" s="65"/>
      <c r="BA370" s="65">
        <v>78</v>
      </c>
      <c r="BB370" s="65">
        <v>1.8</v>
      </c>
      <c r="BC370" s="65">
        <v>569</v>
      </c>
      <c r="BD370" s="65">
        <v>95</v>
      </c>
      <c r="BE370" s="65">
        <v>0.6</v>
      </c>
      <c r="BF370" s="65">
        <v>20</v>
      </c>
      <c r="BG370" s="65">
        <v>1.1000000000000001</v>
      </c>
      <c r="BH370" s="65">
        <v>13.4</v>
      </c>
      <c r="BI370" s="65">
        <v>6.4</v>
      </c>
      <c r="BJ370" s="65">
        <v>235</v>
      </c>
      <c r="BK370" s="65">
        <v>42</v>
      </c>
      <c r="BL370" s="65">
        <v>9.5</v>
      </c>
      <c r="BM370" s="65">
        <v>2.5</v>
      </c>
      <c r="BN370" s="65">
        <v>41</v>
      </c>
      <c r="BO370" s="65">
        <v>79.099999999999994</v>
      </c>
      <c r="BP370" s="65">
        <v>9.7100000000000009</v>
      </c>
      <c r="BQ370" s="65">
        <v>38.200000000000003</v>
      </c>
      <c r="BR370" s="65">
        <v>7.9</v>
      </c>
      <c r="BS370" s="65">
        <v>1.79</v>
      </c>
      <c r="BT370" s="65">
        <v>7.4</v>
      </c>
      <c r="BU370" s="65">
        <v>1.2</v>
      </c>
      <c r="BV370" s="65">
        <v>7.2</v>
      </c>
      <c r="BW370" s="65">
        <v>1.5</v>
      </c>
      <c r="BX370" s="65">
        <v>4.5999999999999996</v>
      </c>
      <c r="BY370" s="65">
        <v>0.69</v>
      </c>
      <c r="BZ370" s="65">
        <v>4.4000000000000004</v>
      </c>
      <c r="CA370" s="65">
        <v>0.67</v>
      </c>
      <c r="CB370" s="65"/>
      <c r="CC370" s="65">
        <v>-0.2</v>
      </c>
      <c r="CD370" s="65">
        <v>2</v>
      </c>
      <c r="CE370" s="65">
        <v>1</v>
      </c>
      <c r="CF370" s="65">
        <v>-0.5</v>
      </c>
      <c r="CG370" s="65">
        <v>3</v>
      </c>
      <c r="CH370" s="65">
        <v>-1</v>
      </c>
      <c r="CI370" s="65">
        <v>5</v>
      </c>
      <c r="CJ370" s="65">
        <v>2</v>
      </c>
      <c r="CK370" s="71" t="s">
        <v>19</v>
      </c>
      <c r="CL370" s="71" t="s">
        <v>1100</v>
      </c>
      <c r="CM370" s="71" t="s">
        <v>33</v>
      </c>
      <c r="CO370" s="62" t="s">
        <v>33</v>
      </c>
      <c r="CP370" s="60"/>
      <c r="CQ370" s="62" t="s">
        <v>1243</v>
      </c>
      <c r="CR370" s="60"/>
      <c r="CS370" s="71" t="s">
        <v>1100</v>
      </c>
      <c r="CT370" s="60"/>
      <c r="CU370" s="60"/>
      <c r="CV370" s="60"/>
      <c r="CW370" s="60"/>
      <c r="CX370" s="60"/>
      <c r="CY370" s="60"/>
      <c r="CZ370" s="60"/>
      <c r="DA370" s="60"/>
      <c r="DB370" s="60"/>
      <c r="DC370" s="60"/>
      <c r="DD370" s="60"/>
      <c r="DE370" s="60"/>
      <c r="DF370" s="60"/>
      <c r="DG370" s="60"/>
      <c r="DH370" s="60"/>
      <c r="DI370" s="60"/>
      <c r="DJ370" s="60"/>
      <c r="DK370" s="60"/>
    </row>
    <row r="371" spans="1:115" s="62" customFormat="1" ht="21.75" customHeight="1" x14ac:dyDescent="0.25">
      <c r="A371" s="61" t="s">
        <v>810</v>
      </c>
      <c r="B371" s="62">
        <v>83</v>
      </c>
      <c r="C371" s="74">
        <v>14</v>
      </c>
      <c r="D371" s="71">
        <v>359573</v>
      </c>
      <c r="E371" s="71">
        <v>6288810</v>
      </c>
      <c r="F371" s="60" t="s">
        <v>417</v>
      </c>
      <c r="G371" s="71"/>
      <c r="H371" s="71" t="s">
        <v>15</v>
      </c>
      <c r="I371" s="62" t="s">
        <v>10</v>
      </c>
      <c r="J371" s="71"/>
      <c r="K371" s="71"/>
      <c r="L371" s="71"/>
      <c r="M371" s="71" t="s">
        <v>500</v>
      </c>
      <c r="N371" s="71"/>
      <c r="O371" s="65">
        <v>25.640163042651686</v>
      </c>
      <c r="P371" s="65">
        <v>6.5611407171017264</v>
      </c>
      <c r="Q371" s="122">
        <v>0.15472760106162797</v>
      </c>
      <c r="R371" s="127"/>
      <c r="S371" s="76">
        <v>0.51213371650930983</v>
      </c>
      <c r="T371" s="76">
        <v>7.6777871048882362E-6</v>
      </c>
      <c r="U371" s="71">
        <v>1890</v>
      </c>
      <c r="W371" s="65" t="s">
        <v>18</v>
      </c>
      <c r="X371" s="65">
        <v>0.34771565488256329</v>
      </c>
      <c r="AA371" s="62" t="s">
        <v>1113</v>
      </c>
      <c r="AB371" s="65">
        <v>65.349999999999994</v>
      </c>
      <c r="AC371" s="65">
        <v>0.83699999999999997</v>
      </c>
      <c r="AD371" s="65">
        <v>16.16</v>
      </c>
      <c r="AE371" s="65">
        <v>5.42</v>
      </c>
      <c r="AF371" s="65"/>
      <c r="AG371" s="65">
        <v>6.6000000000000003E-2</v>
      </c>
      <c r="AH371" s="65">
        <v>1.52</v>
      </c>
      <c r="AI371" s="65">
        <v>3.06</v>
      </c>
      <c r="AJ371" s="65">
        <v>4.08</v>
      </c>
      <c r="AK371" s="65">
        <v>2.19</v>
      </c>
      <c r="AL371" s="65">
        <v>0.25</v>
      </c>
      <c r="AM371" s="65">
        <v>0.66</v>
      </c>
      <c r="AN371" s="65"/>
      <c r="AO371" s="65"/>
      <c r="AP371" s="65">
        <v>13</v>
      </c>
      <c r="AQ371" s="65">
        <v>-20</v>
      </c>
      <c r="AR371" s="65">
        <v>10</v>
      </c>
      <c r="AS371" s="65">
        <v>13</v>
      </c>
      <c r="AT371" s="65">
        <v>53</v>
      </c>
      <c r="AU371" s="65">
        <v>-10</v>
      </c>
      <c r="AV371" s="65">
        <v>17</v>
      </c>
      <c r="AW371" s="65">
        <v>147</v>
      </c>
      <c r="AX371" s="65">
        <v>-0.4</v>
      </c>
      <c r="AY371" s="65">
        <v>3</v>
      </c>
      <c r="AZ371" s="65"/>
      <c r="BA371" s="65">
        <v>173</v>
      </c>
      <c r="BB371" s="65">
        <v>8.4</v>
      </c>
      <c r="BC371" s="65">
        <v>354</v>
      </c>
      <c r="BD371" s="65">
        <v>203</v>
      </c>
      <c r="BE371" s="65">
        <v>1.4</v>
      </c>
      <c r="BF371" s="65">
        <v>24</v>
      </c>
      <c r="BG371" s="65">
        <v>1.1000000000000001</v>
      </c>
      <c r="BH371" s="65">
        <v>12.54</v>
      </c>
      <c r="BI371" s="65">
        <v>6.2</v>
      </c>
      <c r="BJ371" s="65">
        <v>238</v>
      </c>
      <c r="BK371" s="65">
        <v>24</v>
      </c>
      <c r="BL371" s="65">
        <v>9.1999999999999993</v>
      </c>
      <c r="BM371" s="65">
        <v>4.3</v>
      </c>
      <c r="BN371" s="65">
        <v>26.8</v>
      </c>
      <c r="BO371" s="65">
        <v>57.2</v>
      </c>
      <c r="BP371" s="65">
        <v>6.68</v>
      </c>
      <c r="BQ371" s="65">
        <v>27.7</v>
      </c>
      <c r="BR371" s="65">
        <v>5.8</v>
      </c>
      <c r="BS371" s="65">
        <v>0.94</v>
      </c>
      <c r="BT371" s="65">
        <v>5.0999999999999996</v>
      </c>
      <c r="BU371" s="65">
        <v>0.8</v>
      </c>
      <c r="BV371" s="65">
        <v>4.7</v>
      </c>
      <c r="BW371" s="65">
        <v>0.9</v>
      </c>
      <c r="BX371" s="65">
        <v>2.7</v>
      </c>
      <c r="BY371" s="65">
        <v>0.42</v>
      </c>
      <c r="BZ371" s="65">
        <v>2.7</v>
      </c>
      <c r="CA371" s="65">
        <v>0.39</v>
      </c>
      <c r="CB371" s="65"/>
      <c r="CC371" s="65">
        <v>-0.2</v>
      </c>
      <c r="CD371" s="65">
        <v>3</v>
      </c>
      <c r="CE371" s="65">
        <v>0</v>
      </c>
      <c r="CF371" s="65">
        <v>0.8</v>
      </c>
      <c r="CG371" s="65">
        <v>3</v>
      </c>
      <c r="CH371" s="65">
        <v>-1</v>
      </c>
      <c r="CI371" s="65">
        <v>3</v>
      </c>
      <c r="CJ371" s="65">
        <v>1</v>
      </c>
      <c r="CK371" s="71" t="s">
        <v>19</v>
      </c>
      <c r="CL371" s="71" t="s">
        <v>1100</v>
      </c>
      <c r="CM371" s="71" t="s">
        <v>33</v>
      </c>
      <c r="CO371" s="62" t="s">
        <v>33</v>
      </c>
      <c r="CP371" s="60"/>
      <c r="CQ371" s="62" t="s">
        <v>1243</v>
      </c>
      <c r="CR371" s="60"/>
      <c r="CS371" s="71" t="s">
        <v>1100</v>
      </c>
      <c r="CT371" s="60"/>
      <c r="CU371" s="60"/>
      <c r="CV371" s="60"/>
      <c r="CW371" s="60"/>
      <c r="CX371" s="60"/>
      <c r="CY371" s="60"/>
      <c r="CZ371" s="60"/>
      <c r="DA371" s="60"/>
      <c r="DB371" s="60"/>
      <c r="DC371" s="60"/>
      <c r="DD371" s="60"/>
      <c r="DE371" s="60"/>
      <c r="DF371" s="60"/>
      <c r="DG371" s="60"/>
      <c r="DH371" s="60"/>
      <c r="DI371" s="60"/>
      <c r="DJ371" s="60"/>
      <c r="DK371" s="60"/>
    </row>
    <row r="372" spans="1:115" s="62" customFormat="1" ht="21.75" customHeight="1" x14ac:dyDescent="0.25">
      <c r="A372" s="61" t="s">
        <v>811</v>
      </c>
      <c r="B372" s="60">
        <v>83</v>
      </c>
      <c r="C372" s="62">
        <v>14</v>
      </c>
      <c r="D372" s="71">
        <v>373227</v>
      </c>
      <c r="E372" s="71">
        <v>6096835</v>
      </c>
      <c r="F372" s="68" t="s">
        <v>518</v>
      </c>
      <c r="G372" s="67" t="s">
        <v>1294</v>
      </c>
      <c r="H372" s="60" t="s">
        <v>15</v>
      </c>
      <c r="I372" s="60" t="s">
        <v>16</v>
      </c>
      <c r="J372" s="60"/>
      <c r="K372" s="60"/>
      <c r="L372" s="68" t="s">
        <v>796</v>
      </c>
      <c r="M372" s="67" t="s">
        <v>812</v>
      </c>
      <c r="N372" s="67" t="s">
        <v>813</v>
      </c>
      <c r="O372" s="67">
        <v>9.2100000000000009</v>
      </c>
      <c r="P372" s="67">
        <v>2.76</v>
      </c>
      <c r="Q372" s="122">
        <v>0.18126</v>
      </c>
      <c r="R372" s="68"/>
      <c r="S372" s="76">
        <v>0.51251000000000002</v>
      </c>
      <c r="T372" s="76">
        <v>6.0000000000000002E-6</v>
      </c>
      <c r="U372" s="71">
        <v>1890</v>
      </c>
      <c r="V372" s="68" t="s">
        <v>18</v>
      </c>
      <c r="W372" s="68"/>
      <c r="X372" s="65">
        <v>1.26</v>
      </c>
      <c r="Y372" s="68"/>
      <c r="Z372" s="68"/>
      <c r="AA372" s="68"/>
      <c r="AB372" s="65">
        <v>45.4</v>
      </c>
      <c r="AC372" s="65">
        <v>0.88</v>
      </c>
      <c r="AD372" s="65">
        <v>12.45</v>
      </c>
      <c r="AE372" s="65"/>
      <c r="AF372" s="65">
        <v>10.1588549</v>
      </c>
      <c r="AG372" s="65">
        <v>0.19</v>
      </c>
      <c r="AH372" s="65">
        <v>14.1</v>
      </c>
      <c r="AI372" s="65">
        <v>10.4</v>
      </c>
      <c r="AJ372" s="65">
        <v>1.4</v>
      </c>
      <c r="AK372" s="65">
        <v>0.28000000000000003</v>
      </c>
      <c r="AL372" s="65">
        <v>0.11</v>
      </c>
      <c r="AM372" s="65">
        <v>1.4</v>
      </c>
      <c r="AN372" s="63"/>
      <c r="AO372" s="65"/>
      <c r="AP372" s="65">
        <v>1560</v>
      </c>
      <c r="AQ372" s="65">
        <v>544</v>
      </c>
      <c r="AR372" s="63"/>
      <c r="AS372" s="65">
        <v>43.71</v>
      </c>
      <c r="AT372" s="65">
        <v>276.44</v>
      </c>
      <c r="AU372" s="63"/>
      <c r="AV372" s="65">
        <v>0.88</v>
      </c>
      <c r="AW372" s="63"/>
      <c r="AX372" s="65">
        <v>0.48</v>
      </c>
      <c r="AY372" s="63"/>
      <c r="AZ372" s="63"/>
      <c r="BA372" s="65">
        <v>8.89</v>
      </c>
      <c r="BB372" s="65">
        <v>0.31</v>
      </c>
      <c r="BC372" s="65">
        <v>367.18</v>
      </c>
      <c r="BD372" s="65">
        <v>46.95</v>
      </c>
      <c r="BE372" s="65">
        <v>0.06</v>
      </c>
      <c r="BF372" s="65"/>
      <c r="BG372" s="65">
        <v>0.46</v>
      </c>
      <c r="BH372" s="65">
        <v>3.95</v>
      </c>
      <c r="BI372" s="65">
        <v>1.63</v>
      </c>
      <c r="BJ372" s="65">
        <v>55.52</v>
      </c>
      <c r="BK372" s="65">
        <v>18.09</v>
      </c>
      <c r="BL372" s="65">
        <v>0.76</v>
      </c>
      <c r="BM372" s="65">
        <v>0.28999999999999998</v>
      </c>
      <c r="BN372" s="65">
        <v>4.13</v>
      </c>
      <c r="BO372" s="65">
        <v>11.44</v>
      </c>
      <c r="BP372" s="65">
        <v>1.72</v>
      </c>
      <c r="BQ372" s="65">
        <v>8.23</v>
      </c>
      <c r="BR372" s="65">
        <v>2.5099999999999998</v>
      </c>
      <c r="BS372" s="65">
        <v>0.88</v>
      </c>
      <c r="BT372" s="65">
        <v>3.18</v>
      </c>
      <c r="BU372" s="65">
        <v>0.49</v>
      </c>
      <c r="BV372" s="65">
        <v>3.47</v>
      </c>
      <c r="BW372" s="65">
        <v>0.71</v>
      </c>
      <c r="BX372" s="65">
        <v>2.16</v>
      </c>
      <c r="BY372" s="65">
        <v>0.31</v>
      </c>
      <c r="BZ372" s="65">
        <v>2.0099999999999998</v>
      </c>
      <c r="CA372" s="65">
        <v>0.3</v>
      </c>
      <c r="CB372" s="63"/>
      <c r="CC372" s="63"/>
      <c r="CD372" s="63"/>
      <c r="CE372" s="63"/>
      <c r="CF372" s="63"/>
      <c r="CG372" s="63"/>
      <c r="CH372" s="63"/>
      <c r="CI372" s="63"/>
      <c r="CJ372" s="63"/>
      <c r="CK372" s="60"/>
      <c r="CL372" s="60"/>
      <c r="CM372" s="67" t="s">
        <v>439</v>
      </c>
      <c r="CN372" s="85">
        <v>1994</v>
      </c>
      <c r="CO372" s="69" t="s">
        <v>1063</v>
      </c>
      <c r="CP372" s="68">
        <v>1995</v>
      </c>
      <c r="CQ372" s="60"/>
      <c r="CR372" s="60"/>
      <c r="CS372" s="68" t="s">
        <v>1108</v>
      </c>
      <c r="CT372" s="60"/>
      <c r="CU372" s="60"/>
      <c r="CV372" s="60"/>
      <c r="CW372" s="60"/>
      <c r="CX372" s="60"/>
      <c r="CY372" s="60"/>
      <c r="CZ372" s="60"/>
      <c r="DA372" s="60"/>
      <c r="DB372" s="60"/>
      <c r="DC372" s="60"/>
      <c r="DD372" s="60"/>
      <c r="DE372" s="60"/>
      <c r="DF372" s="60"/>
      <c r="DG372" s="60"/>
      <c r="DH372" s="60"/>
      <c r="DI372" s="60"/>
      <c r="DJ372" s="60"/>
      <c r="DK372" s="60"/>
    </row>
    <row r="373" spans="1:115" s="62" customFormat="1" ht="21.75" customHeight="1" x14ac:dyDescent="0.25">
      <c r="A373" s="61" t="s">
        <v>814</v>
      </c>
      <c r="B373" s="62">
        <v>83</v>
      </c>
      <c r="C373" s="62">
        <v>14</v>
      </c>
      <c r="D373" s="71">
        <v>529097</v>
      </c>
      <c r="E373" s="71">
        <v>6161648</v>
      </c>
      <c r="F373" s="62" t="s">
        <v>509</v>
      </c>
      <c r="G373" s="62" t="s">
        <v>815</v>
      </c>
      <c r="H373" s="62" t="s">
        <v>80</v>
      </c>
      <c r="L373" s="143" t="s">
        <v>1035</v>
      </c>
      <c r="M373" s="62" t="s">
        <v>816</v>
      </c>
      <c r="O373" s="65">
        <v>13.529950665541742</v>
      </c>
      <c r="P373" s="65">
        <v>2.7062488863673728</v>
      </c>
      <c r="Q373" s="122">
        <v>0.12094300203491802</v>
      </c>
      <c r="R373" s="141"/>
      <c r="S373" s="76">
        <v>0.51170683167123154</v>
      </c>
      <c r="T373" s="76"/>
      <c r="U373" s="71">
        <v>1900</v>
      </c>
      <c r="V373" s="65">
        <v>2.3817726283782581</v>
      </c>
      <c r="W373" s="65"/>
      <c r="X373" s="65">
        <v>0.31481284217926842</v>
      </c>
      <c r="Y373" s="60"/>
      <c r="Z373" s="60"/>
      <c r="AA373" s="83"/>
      <c r="AB373" s="63">
        <v>76.58</v>
      </c>
      <c r="AC373" s="63">
        <v>0.29499999999999998</v>
      </c>
      <c r="AD373" s="63">
        <v>9.11</v>
      </c>
      <c r="AE373" s="63">
        <v>2.77</v>
      </c>
      <c r="AF373" s="63"/>
      <c r="AG373" s="63">
        <v>3.3000000000000002E-2</v>
      </c>
      <c r="AH373" s="63">
        <v>1.27</v>
      </c>
      <c r="AI373" s="63">
        <v>4.91</v>
      </c>
      <c r="AJ373" s="63">
        <v>0.59</v>
      </c>
      <c r="AK373" s="63">
        <v>0.78</v>
      </c>
      <c r="AL373" s="63">
        <v>0.08</v>
      </c>
      <c r="AM373" s="63">
        <v>3.016</v>
      </c>
      <c r="AN373" s="63"/>
      <c r="AO373" s="63"/>
      <c r="AP373" s="63">
        <v>60</v>
      </c>
      <c r="AQ373" s="63" t="s">
        <v>527</v>
      </c>
      <c r="AR373" s="63">
        <v>5</v>
      </c>
      <c r="AS373" s="63">
        <v>6</v>
      </c>
      <c r="AT373" s="63">
        <v>45</v>
      </c>
      <c r="AU373" s="63">
        <v>20</v>
      </c>
      <c r="AV373" s="63">
        <v>20</v>
      </c>
      <c r="AW373" s="63">
        <v>60</v>
      </c>
      <c r="AX373" s="63" t="s">
        <v>511</v>
      </c>
      <c r="AY373" s="63" t="s">
        <v>12</v>
      </c>
      <c r="AZ373" s="63"/>
      <c r="BA373" s="63">
        <v>46</v>
      </c>
      <c r="BB373" s="63" t="s">
        <v>14</v>
      </c>
      <c r="BC373" s="63">
        <v>863</v>
      </c>
      <c r="BD373" s="63">
        <v>119</v>
      </c>
      <c r="BE373" s="63">
        <v>0.3</v>
      </c>
      <c r="BF373" s="63">
        <v>10</v>
      </c>
      <c r="BG373" s="63">
        <v>0.3</v>
      </c>
      <c r="BH373" s="63">
        <v>3</v>
      </c>
      <c r="BI373" s="63">
        <v>2.1</v>
      </c>
      <c r="BJ373" s="63">
        <v>77</v>
      </c>
      <c r="BK373" s="63">
        <v>15</v>
      </c>
      <c r="BL373" s="63">
        <v>3.2</v>
      </c>
      <c r="BM373" s="63">
        <v>1.4</v>
      </c>
      <c r="BN373" s="63">
        <v>15.7</v>
      </c>
      <c r="BO373" s="63">
        <v>30.1</v>
      </c>
      <c r="BP373" s="63">
        <v>4</v>
      </c>
      <c r="BQ373" s="63">
        <v>14.3</v>
      </c>
      <c r="BR373" s="63">
        <v>3.1</v>
      </c>
      <c r="BS373" s="63">
        <v>1.06</v>
      </c>
      <c r="BT373" s="63">
        <v>2.7</v>
      </c>
      <c r="BU373" s="63">
        <v>0.4</v>
      </c>
      <c r="BV373" s="63">
        <v>2.6</v>
      </c>
      <c r="BW373" s="63">
        <v>0.5</v>
      </c>
      <c r="BX373" s="63">
        <v>1.4</v>
      </c>
      <c r="BY373" s="63">
        <v>0.2</v>
      </c>
      <c r="BZ373" s="63">
        <v>1.3</v>
      </c>
      <c r="CA373" s="63">
        <v>0.2</v>
      </c>
      <c r="CB373" s="63"/>
      <c r="CC373" s="63"/>
      <c r="CD373" s="63" t="s">
        <v>13</v>
      </c>
      <c r="CE373" s="63">
        <v>4.3</v>
      </c>
      <c r="CF373" s="63" t="s">
        <v>14</v>
      </c>
      <c r="CG373" s="63">
        <v>2</v>
      </c>
      <c r="CH373" s="63">
        <v>1</v>
      </c>
      <c r="CI373" s="63" t="s">
        <v>23</v>
      </c>
      <c r="CJ373" s="63">
        <v>1</v>
      </c>
      <c r="CK373" s="60"/>
      <c r="CL373" s="60"/>
      <c r="CM373" s="60"/>
      <c r="CN373" s="60">
        <v>2006</v>
      </c>
      <c r="CO373" s="60"/>
      <c r="CP373" s="60"/>
      <c r="CQ373" s="60"/>
      <c r="CR373" s="60"/>
      <c r="CS373" s="60"/>
      <c r="CT373" s="60"/>
      <c r="CU373" s="60"/>
      <c r="CV373" s="60"/>
      <c r="CW373" s="60"/>
      <c r="CX373" s="60"/>
      <c r="CY373" s="60"/>
      <c r="CZ373" s="60"/>
      <c r="DA373" s="60"/>
      <c r="DB373" s="60"/>
      <c r="DC373" s="60"/>
      <c r="DD373" s="60"/>
      <c r="DE373" s="60"/>
      <c r="DF373" s="60"/>
      <c r="DG373" s="60"/>
      <c r="DH373" s="60"/>
      <c r="DI373" s="60"/>
      <c r="DJ373" s="60"/>
      <c r="DK373" s="60"/>
    </row>
    <row r="374" spans="1:115" s="62" customFormat="1" ht="21.75" customHeight="1" x14ac:dyDescent="0.25">
      <c r="A374" s="61" t="s">
        <v>817</v>
      </c>
      <c r="B374" s="62">
        <v>83</v>
      </c>
      <c r="C374" s="62">
        <v>14</v>
      </c>
      <c r="D374" s="71">
        <v>529097</v>
      </c>
      <c r="E374" s="71">
        <v>6161648</v>
      </c>
      <c r="F374" s="62" t="s">
        <v>509</v>
      </c>
      <c r="G374" s="62" t="s">
        <v>815</v>
      </c>
      <c r="H374" s="62" t="s">
        <v>30</v>
      </c>
      <c r="L374" s="62" t="s">
        <v>262</v>
      </c>
      <c r="M374" s="62" t="s">
        <v>538</v>
      </c>
      <c r="O374" s="65">
        <v>19.240351950560225</v>
      </c>
      <c r="P374" s="65">
        <v>3.9977188180563847</v>
      </c>
      <c r="Q374" s="122">
        <v>0.12563436670835984</v>
      </c>
      <c r="R374" s="141"/>
      <c r="S374" s="76">
        <v>0.51178582927562788</v>
      </c>
      <c r="T374" s="76"/>
      <c r="U374" s="71">
        <v>1840</v>
      </c>
      <c r="V374" s="65">
        <v>2.3726284981446697</v>
      </c>
      <c r="W374" s="65"/>
      <c r="X374" s="65">
        <v>0.16013119398250453</v>
      </c>
      <c r="Y374" s="60"/>
      <c r="Z374" s="60"/>
      <c r="AA374" s="83"/>
      <c r="AB374" s="63">
        <v>59.14</v>
      </c>
      <c r="AC374" s="63">
        <v>1.1459999999999999</v>
      </c>
      <c r="AD374" s="63">
        <v>16.190000000000001</v>
      </c>
      <c r="AE374" s="63">
        <v>12.13</v>
      </c>
      <c r="AF374" s="63"/>
      <c r="AG374" s="63">
        <v>0.40100000000000002</v>
      </c>
      <c r="AH374" s="63">
        <v>4</v>
      </c>
      <c r="AI374" s="63">
        <v>2.0699999999999998</v>
      </c>
      <c r="AJ374" s="63">
        <v>2.59</v>
      </c>
      <c r="AK374" s="63">
        <v>1.82</v>
      </c>
      <c r="AL374" s="63">
        <v>0.08</v>
      </c>
      <c r="AM374" s="63">
        <v>0.34</v>
      </c>
      <c r="AN374" s="63"/>
      <c r="AO374" s="63"/>
      <c r="AP374" s="63">
        <v>220</v>
      </c>
      <c r="AQ374" s="63">
        <v>80</v>
      </c>
      <c r="AR374" s="63">
        <v>35</v>
      </c>
      <c r="AS374" s="63">
        <v>35</v>
      </c>
      <c r="AT374" s="63">
        <v>251</v>
      </c>
      <c r="AU374" s="63">
        <v>20</v>
      </c>
      <c r="AV374" s="63">
        <v>12</v>
      </c>
      <c r="AW374" s="63">
        <v>120</v>
      </c>
      <c r="AX374" s="63" t="s">
        <v>511</v>
      </c>
      <c r="AY374" s="63" t="s">
        <v>12</v>
      </c>
      <c r="AZ374" s="63"/>
      <c r="BA374" s="63">
        <v>81</v>
      </c>
      <c r="BB374" s="63">
        <v>1</v>
      </c>
      <c r="BC374" s="63">
        <v>481</v>
      </c>
      <c r="BD374" s="63">
        <v>130</v>
      </c>
      <c r="BE374" s="63">
        <v>0.3</v>
      </c>
      <c r="BF374" s="63">
        <v>22</v>
      </c>
      <c r="BG374" s="63">
        <v>0.5</v>
      </c>
      <c r="BH374" s="63">
        <v>8</v>
      </c>
      <c r="BI374" s="63">
        <v>3.7</v>
      </c>
      <c r="BJ374" s="63">
        <v>138</v>
      </c>
      <c r="BK374" s="63">
        <v>26</v>
      </c>
      <c r="BL374" s="63">
        <v>5.8</v>
      </c>
      <c r="BM374" s="63">
        <v>1.3</v>
      </c>
      <c r="BN374" s="63">
        <v>21.6</v>
      </c>
      <c r="BO374" s="63">
        <v>49.2</v>
      </c>
      <c r="BP374" s="63">
        <v>5.85</v>
      </c>
      <c r="BQ374" s="63">
        <v>20.399999999999999</v>
      </c>
      <c r="BR374" s="63">
        <v>4.5999999999999996</v>
      </c>
      <c r="BS374" s="63">
        <v>1.3</v>
      </c>
      <c r="BT374" s="63">
        <v>4.2</v>
      </c>
      <c r="BU374" s="63">
        <v>0.8</v>
      </c>
      <c r="BV374" s="63">
        <v>4.5999999999999996</v>
      </c>
      <c r="BW374" s="63">
        <v>0.9</v>
      </c>
      <c r="BX374" s="63">
        <v>2.7</v>
      </c>
      <c r="BY374" s="63">
        <v>0.41</v>
      </c>
      <c r="BZ374" s="63">
        <v>2.7</v>
      </c>
      <c r="CA374" s="63">
        <v>0.43</v>
      </c>
      <c r="CB374" s="63"/>
      <c r="CC374" s="63"/>
      <c r="CD374" s="63" t="s">
        <v>13</v>
      </c>
      <c r="CE374" s="63" t="s">
        <v>14</v>
      </c>
      <c r="CF374" s="63" t="s">
        <v>14</v>
      </c>
      <c r="CG374" s="63">
        <v>1</v>
      </c>
      <c r="CH374" s="63" t="s">
        <v>13</v>
      </c>
      <c r="CI374" s="63" t="s">
        <v>23</v>
      </c>
      <c r="CJ374" s="63">
        <v>2</v>
      </c>
      <c r="CK374" s="60"/>
      <c r="CL374" s="60"/>
      <c r="CM374" s="60"/>
      <c r="CN374" s="60">
        <v>2007</v>
      </c>
      <c r="CO374" s="60"/>
      <c r="CP374" s="60"/>
      <c r="CQ374" s="60"/>
      <c r="CR374" s="60"/>
      <c r="CS374" s="60"/>
      <c r="CT374" s="60"/>
      <c r="CU374" s="60"/>
      <c r="CV374" s="60"/>
      <c r="CW374" s="60"/>
      <c r="CX374" s="60"/>
      <c r="CY374" s="60"/>
      <c r="CZ374" s="60"/>
      <c r="DA374" s="60"/>
      <c r="DB374" s="60"/>
      <c r="DC374" s="60"/>
      <c r="DD374" s="60"/>
      <c r="DE374" s="60"/>
      <c r="DF374" s="60"/>
      <c r="DG374" s="60"/>
      <c r="DH374" s="60"/>
      <c r="DI374" s="60"/>
      <c r="DJ374" s="60"/>
      <c r="DK374" s="60"/>
    </row>
    <row r="375" spans="1:115" s="62" customFormat="1" ht="21.75" customHeight="1" x14ac:dyDescent="0.25">
      <c r="A375" s="61" t="s">
        <v>818</v>
      </c>
      <c r="B375" s="62">
        <v>83</v>
      </c>
      <c r="C375" s="62">
        <v>14</v>
      </c>
      <c r="D375" s="71">
        <v>476766</v>
      </c>
      <c r="E375" s="71">
        <v>6191648</v>
      </c>
      <c r="F375" s="62" t="s">
        <v>509</v>
      </c>
      <c r="G375" s="62" t="s">
        <v>513</v>
      </c>
      <c r="H375" s="62" t="s">
        <v>9</v>
      </c>
      <c r="I375" s="62" t="s">
        <v>10</v>
      </c>
      <c r="M375" s="62" t="s">
        <v>819</v>
      </c>
      <c r="O375" s="65">
        <v>47.670399881952797</v>
      </c>
      <c r="P375" s="65">
        <v>7.0686888269690016</v>
      </c>
      <c r="Q375" s="122">
        <v>8.9660114948020397E-2</v>
      </c>
      <c r="R375" s="141"/>
      <c r="S375" s="76">
        <v>0.51141903891875018</v>
      </c>
      <c r="T375" s="76"/>
      <c r="U375" s="71">
        <v>1810</v>
      </c>
      <c r="V375" s="65">
        <v>2.1348255924725472</v>
      </c>
      <c r="W375" s="65"/>
      <c r="X375" s="65">
        <v>1.0903865816969116</v>
      </c>
      <c r="Y375" s="60"/>
      <c r="Z375" s="60"/>
      <c r="AA375" s="83"/>
      <c r="AB375" s="63">
        <v>68.12</v>
      </c>
      <c r="AC375" s="63">
        <v>0.76100000000000001</v>
      </c>
      <c r="AD375" s="63">
        <v>14.82</v>
      </c>
      <c r="AE375" s="63">
        <v>3.48</v>
      </c>
      <c r="AF375" s="63"/>
      <c r="AG375" s="63">
        <v>1.4999999999999999E-2</v>
      </c>
      <c r="AH375" s="63">
        <v>0.81</v>
      </c>
      <c r="AI375" s="63">
        <v>1.75</v>
      </c>
      <c r="AJ375" s="63">
        <v>3.18</v>
      </c>
      <c r="AK375" s="63">
        <v>5.22</v>
      </c>
      <c r="AL375" s="63">
        <v>0.25</v>
      </c>
      <c r="AM375" s="63">
        <v>0.44</v>
      </c>
      <c r="AN375" s="63"/>
      <c r="AO375" s="63"/>
      <c r="AP375" s="63" t="s">
        <v>527</v>
      </c>
      <c r="AQ375" s="63" t="s">
        <v>527</v>
      </c>
      <c r="AR375" s="63">
        <v>5</v>
      </c>
      <c r="AS375" s="63">
        <v>4</v>
      </c>
      <c r="AT375" s="63">
        <v>45</v>
      </c>
      <c r="AU375" s="63" t="s">
        <v>736</v>
      </c>
      <c r="AV375" s="63">
        <v>20</v>
      </c>
      <c r="AW375" s="63">
        <v>70</v>
      </c>
      <c r="AX375" s="63" t="s">
        <v>511</v>
      </c>
      <c r="AY375" s="63" t="s">
        <v>12</v>
      </c>
      <c r="AZ375" s="63"/>
      <c r="BA375" s="63">
        <v>150</v>
      </c>
      <c r="BB375" s="63" t="s">
        <v>14</v>
      </c>
      <c r="BC375" s="63">
        <v>1889</v>
      </c>
      <c r="BD375" s="63">
        <v>376</v>
      </c>
      <c r="BE375" s="63">
        <v>1.1000000000000001</v>
      </c>
      <c r="BF375" s="63">
        <v>21</v>
      </c>
      <c r="BG375" s="63">
        <v>0.7</v>
      </c>
      <c r="BH375" s="63">
        <v>20</v>
      </c>
      <c r="BI375" s="63">
        <v>12.6</v>
      </c>
      <c r="BJ375" s="63">
        <v>632</v>
      </c>
      <c r="BK375" s="63">
        <v>19</v>
      </c>
      <c r="BL375" s="63">
        <v>15.9</v>
      </c>
      <c r="BM375" s="63">
        <v>1.6</v>
      </c>
      <c r="BN375" s="63">
        <v>79.099999999999994</v>
      </c>
      <c r="BO375" s="63">
        <v>149</v>
      </c>
      <c r="BP375" s="63">
        <v>15.6</v>
      </c>
      <c r="BQ375" s="63">
        <v>55.5</v>
      </c>
      <c r="BR375" s="63">
        <v>8.4</v>
      </c>
      <c r="BS375" s="63">
        <v>1.56</v>
      </c>
      <c r="BT375" s="63">
        <v>5.7</v>
      </c>
      <c r="BU375" s="63">
        <v>0.8</v>
      </c>
      <c r="BV375" s="63">
        <v>3.7</v>
      </c>
      <c r="BW375" s="63">
        <v>0.6</v>
      </c>
      <c r="BX375" s="63">
        <v>1.7</v>
      </c>
      <c r="BY375" s="63">
        <v>0.2</v>
      </c>
      <c r="BZ375" s="63">
        <v>1.1000000000000001</v>
      </c>
      <c r="CA375" s="63">
        <v>0.15</v>
      </c>
      <c r="CB375" s="63"/>
      <c r="CC375" s="63"/>
      <c r="CD375" s="63" t="s">
        <v>13</v>
      </c>
      <c r="CE375" s="63" t="s">
        <v>14</v>
      </c>
      <c r="CF375" s="63">
        <v>0.8</v>
      </c>
      <c r="CG375" s="63" t="s">
        <v>13</v>
      </c>
      <c r="CH375" s="63" t="s">
        <v>13</v>
      </c>
      <c r="CI375" s="63" t="s">
        <v>23</v>
      </c>
      <c r="CJ375" s="63" t="s">
        <v>13</v>
      </c>
      <c r="CK375" s="60"/>
      <c r="CL375" s="60"/>
      <c r="CM375" s="60"/>
      <c r="CN375" s="60">
        <v>2007</v>
      </c>
      <c r="CO375" s="60"/>
      <c r="CP375" s="60"/>
      <c r="CQ375" s="60"/>
      <c r="CR375" s="60"/>
      <c r="CS375" s="60"/>
      <c r="CT375" s="60"/>
      <c r="CU375" s="60"/>
      <c r="CV375" s="60"/>
      <c r="CW375" s="60"/>
      <c r="CX375" s="60"/>
      <c r="CY375" s="60"/>
      <c r="CZ375" s="60"/>
      <c r="DA375" s="60"/>
      <c r="DB375" s="60"/>
      <c r="DC375" s="60"/>
      <c r="DD375" s="60"/>
      <c r="DE375" s="60"/>
      <c r="DF375" s="60"/>
      <c r="DG375" s="60"/>
      <c r="DH375" s="60"/>
      <c r="DI375" s="60"/>
      <c r="DJ375" s="60"/>
      <c r="DK375" s="60"/>
    </row>
    <row r="376" spans="1:115" s="62" customFormat="1" ht="21.75" customHeight="1" x14ac:dyDescent="0.25">
      <c r="A376" s="61" t="s">
        <v>1074</v>
      </c>
      <c r="B376" s="62">
        <v>83</v>
      </c>
      <c r="C376" s="62">
        <v>14</v>
      </c>
      <c r="D376" s="71">
        <v>518320</v>
      </c>
      <c r="E376" s="71">
        <v>6208823</v>
      </c>
      <c r="F376" s="62" t="s">
        <v>509</v>
      </c>
      <c r="G376" s="62" t="s">
        <v>741</v>
      </c>
      <c r="H376" s="62" t="s">
        <v>80</v>
      </c>
      <c r="L376" s="62" t="s">
        <v>262</v>
      </c>
      <c r="M376" s="62" t="s">
        <v>857</v>
      </c>
      <c r="O376" s="65">
        <v>29.494379344750044</v>
      </c>
      <c r="P376" s="65">
        <v>5.5977344728131557</v>
      </c>
      <c r="Q376" s="122">
        <v>0.11475781080190808</v>
      </c>
      <c r="R376" s="141"/>
      <c r="S376" s="76">
        <v>0.51165823756742279</v>
      </c>
      <c r="T376" s="76"/>
      <c r="U376" s="71">
        <v>1840</v>
      </c>
      <c r="V376" s="65">
        <v>2.3079528428768352</v>
      </c>
      <c r="W376" s="65"/>
      <c r="X376" s="65">
        <v>0.24015144593159121</v>
      </c>
      <c r="Y376" s="60"/>
      <c r="Z376" s="60"/>
      <c r="AA376" s="83"/>
      <c r="AB376" s="63">
        <v>65.39</v>
      </c>
      <c r="AC376" s="63">
        <v>0.70699999999999996</v>
      </c>
      <c r="AD376" s="63">
        <v>15.65</v>
      </c>
      <c r="AE376" s="63">
        <v>6.45</v>
      </c>
      <c r="AF376" s="63"/>
      <c r="AG376" s="63">
        <v>4.5999999999999999E-2</v>
      </c>
      <c r="AH376" s="63">
        <v>2.85</v>
      </c>
      <c r="AI376" s="63">
        <v>2.3199999999999998</v>
      </c>
      <c r="AJ376" s="63">
        <v>2.84</v>
      </c>
      <c r="AK376" s="63">
        <v>2.9</v>
      </c>
      <c r="AL376" s="63">
        <v>0.16</v>
      </c>
      <c r="AM376" s="63">
        <v>0.65</v>
      </c>
      <c r="AN376" s="63"/>
      <c r="AO376" s="63"/>
      <c r="AP376" s="63">
        <v>146.898605</v>
      </c>
      <c r="AQ376" s="63">
        <v>63.038031785053185</v>
      </c>
      <c r="AR376" s="63">
        <v>15.711790000000001</v>
      </c>
      <c r="AS376" s="63">
        <v>19</v>
      </c>
      <c r="AT376" s="63">
        <v>118.55976930000001</v>
      </c>
      <c r="AU376" s="63">
        <v>40.360511783568043</v>
      </c>
      <c r="AV376" s="63">
        <v>26.597724762029753</v>
      </c>
      <c r="AW376" s="63">
        <v>101.1284901666229</v>
      </c>
      <c r="AX376" s="63" t="s">
        <v>511</v>
      </c>
      <c r="AY376" s="63" t="s">
        <v>12</v>
      </c>
      <c r="AZ376" s="63"/>
      <c r="BA376" s="63">
        <v>98.160894999999996</v>
      </c>
      <c r="BB376" s="63">
        <v>2.0712100000000002</v>
      </c>
      <c r="BC376" s="63">
        <v>730.26512500000001</v>
      </c>
      <c r="BD376" s="63">
        <v>288.54097000000002</v>
      </c>
      <c r="BE376" s="63">
        <v>0.76650700000000005</v>
      </c>
      <c r="BF376" s="63">
        <v>18.703382999999999</v>
      </c>
      <c r="BG376" s="63">
        <v>0.48831000000000002</v>
      </c>
      <c r="BH376" s="63">
        <v>8.8858470000000001</v>
      </c>
      <c r="BI376" s="63">
        <v>4.354025</v>
      </c>
      <c r="BJ376" s="63">
        <v>157.09182825000002</v>
      </c>
      <c r="BK376" s="63">
        <v>24.743089999999999</v>
      </c>
      <c r="BL376" s="63">
        <v>8.8238420000000009</v>
      </c>
      <c r="BM376" s="63">
        <v>2.4436110000000002</v>
      </c>
      <c r="BN376" s="63">
        <v>32.622518249999999</v>
      </c>
      <c r="BO376" s="63">
        <v>64.646551200000005</v>
      </c>
      <c r="BP376" s="63">
        <v>8.1327235499999997</v>
      </c>
      <c r="BQ376" s="63">
        <v>29.728495650000003</v>
      </c>
      <c r="BR376" s="63">
        <v>6.3358827000000009</v>
      </c>
      <c r="BS376" s="63">
        <v>1.4863569999999999</v>
      </c>
      <c r="BT376" s="63">
        <v>5.1753679999999997</v>
      </c>
      <c r="BU376" s="63">
        <v>0.74434699999999998</v>
      </c>
      <c r="BV376" s="63">
        <v>4.1436960000000003</v>
      </c>
      <c r="BW376" s="63">
        <v>0.82076294999999999</v>
      </c>
      <c r="BX376" s="63">
        <v>2.5099578</v>
      </c>
      <c r="BY376" s="63">
        <v>0.388687</v>
      </c>
      <c r="BZ376" s="63">
        <v>2.405297</v>
      </c>
      <c r="CA376" s="63">
        <v>0.37601499999999999</v>
      </c>
      <c r="CB376" s="63"/>
      <c r="CC376" s="63" t="s">
        <v>731</v>
      </c>
      <c r="CD376" s="63" t="s">
        <v>13</v>
      </c>
      <c r="CE376" s="63" t="s">
        <v>14</v>
      </c>
      <c r="CF376" s="63" t="s">
        <v>14</v>
      </c>
      <c r="CG376" s="63" t="s">
        <v>13</v>
      </c>
      <c r="CH376" s="63" t="s">
        <v>13</v>
      </c>
      <c r="CI376" s="63" t="s">
        <v>23</v>
      </c>
      <c r="CJ376" s="63">
        <v>1.455209</v>
      </c>
      <c r="CK376" s="60"/>
      <c r="CL376" s="60"/>
      <c r="CM376" s="60"/>
      <c r="CN376" s="60">
        <v>2002</v>
      </c>
      <c r="CO376" s="60"/>
      <c r="CP376" s="60"/>
      <c r="CQ376" s="60"/>
      <c r="CR376" s="60"/>
      <c r="CS376" s="60"/>
      <c r="CT376" s="60"/>
      <c r="CU376" s="60"/>
      <c r="CV376" s="60"/>
      <c r="CW376" s="60"/>
      <c r="CX376" s="60"/>
      <c r="CY376" s="60"/>
      <c r="CZ376" s="60"/>
      <c r="DA376" s="60"/>
      <c r="DB376" s="60"/>
      <c r="DC376" s="60"/>
      <c r="DD376" s="60"/>
      <c r="DE376" s="60"/>
      <c r="DF376" s="60"/>
      <c r="DG376" s="60"/>
      <c r="DH376" s="60"/>
      <c r="DI376" s="60"/>
      <c r="DJ376" s="60"/>
      <c r="DK376" s="60"/>
    </row>
    <row r="377" spans="1:115" s="62" customFormat="1" ht="21.75" customHeight="1" x14ac:dyDescent="0.25">
      <c r="A377" s="61" t="s">
        <v>820</v>
      </c>
      <c r="B377" s="62">
        <v>83</v>
      </c>
      <c r="C377" s="74">
        <v>14</v>
      </c>
      <c r="D377" s="71">
        <v>328027</v>
      </c>
      <c r="E377" s="71">
        <v>6276704</v>
      </c>
      <c r="F377" s="60" t="s">
        <v>417</v>
      </c>
      <c r="H377" s="62" t="s">
        <v>15</v>
      </c>
      <c r="I377" s="62" t="s">
        <v>16</v>
      </c>
      <c r="M377" s="62" t="s">
        <v>821</v>
      </c>
      <c r="O377" s="65">
        <v>10.834362676479753</v>
      </c>
      <c r="P377" s="65">
        <v>2.5464303685694167</v>
      </c>
      <c r="Q377" s="122">
        <v>0.14211426003960784</v>
      </c>
      <c r="R377" s="127"/>
      <c r="S377" s="76">
        <v>0.51201356807070608</v>
      </c>
      <c r="T377" s="76">
        <v>7.8804210542670605E-6</v>
      </c>
      <c r="U377" s="71">
        <v>1800</v>
      </c>
      <c r="W377" s="65" t="str">
        <f>IF(Q377&lt;0.14,LN((0.513163-S377)/(0.2137-Q377)+1)/0.00000000000654/1000000000,"NC")</f>
        <v>NC</v>
      </c>
      <c r="X377" s="65">
        <f>((S377-(Q377*(EXP(0.00000000000654*U377*1000000)-1))) / (0.512638-(0.1967*(EXP(0.00000000000654*U377*1000000)-1)))-1)*10000</f>
        <v>0.43010298547807579</v>
      </c>
      <c r="AA377" s="62" t="s">
        <v>1113</v>
      </c>
      <c r="AB377" s="65">
        <v>49.1</v>
      </c>
      <c r="AC377" s="65">
        <v>0.63</v>
      </c>
      <c r="AD377" s="65">
        <v>11.11</v>
      </c>
      <c r="AE377" s="65">
        <v>10.119999999999999</v>
      </c>
      <c r="AF377" s="65"/>
      <c r="AG377" s="65">
        <v>0.16</v>
      </c>
      <c r="AH377" s="65">
        <v>14.27</v>
      </c>
      <c r="AI377" s="65">
        <v>11.3</v>
      </c>
      <c r="AJ377" s="65">
        <v>1.82</v>
      </c>
      <c r="AK377" s="65">
        <v>0.25</v>
      </c>
      <c r="AL377" s="65">
        <v>0.1</v>
      </c>
      <c r="AM377" s="65">
        <v>1.53</v>
      </c>
      <c r="AN377" s="65"/>
      <c r="AO377" s="65">
        <v>7.0000000000000007E-2</v>
      </c>
      <c r="AP377" s="65">
        <v>1010</v>
      </c>
      <c r="AQ377" s="65">
        <v>380.51679999999999</v>
      </c>
      <c r="AR377" s="65">
        <v>60.054805000000002</v>
      </c>
      <c r="AS377" s="65"/>
      <c r="AT377" s="65">
        <v>168.69533625000003</v>
      </c>
      <c r="AU377" s="65">
        <v>17.682079999999999</v>
      </c>
      <c r="AV377" s="65">
        <v>-5</v>
      </c>
      <c r="AW377" s="65">
        <v>91.144990000000007</v>
      </c>
      <c r="AX377" s="65">
        <v>-0.2</v>
      </c>
      <c r="AY377" s="65">
        <v>-2</v>
      </c>
      <c r="AZ377" s="65">
        <v>-0.01</v>
      </c>
      <c r="BA377" s="65">
        <v>2.7519179999999999</v>
      </c>
      <c r="BB377" s="65">
        <v>1.117445</v>
      </c>
      <c r="BC377" s="65">
        <v>71.863546999999997</v>
      </c>
      <c r="BD377" s="65">
        <v>113.54576</v>
      </c>
      <c r="BE377" s="65">
        <v>-0.1</v>
      </c>
      <c r="BF377" s="65">
        <v>13.371978</v>
      </c>
      <c r="BG377" s="65">
        <v>0.60448400000000002</v>
      </c>
      <c r="BH377" s="65">
        <v>3.452604</v>
      </c>
      <c r="BI377" s="65">
        <v>1.3561529999999999</v>
      </c>
      <c r="BJ377" s="65">
        <v>40.692891200000005</v>
      </c>
      <c r="BK377" s="65">
        <v>11.993888999999999</v>
      </c>
      <c r="BL377" s="65">
        <v>1.183379</v>
      </c>
      <c r="BM377" s="65">
        <v>0.49382799999999999</v>
      </c>
      <c r="BN377" s="65">
        <v>5.7496330000000002</v>
      </c>
      <c r="BO377" s="65">
        <v>19.548493000000001</v>
      </c>
      <c r="BP377" s="65">
        <v>2.1699090000000001</v>
      </c>
      <c r="BQ377" s="65">
        <v>8.9342550000000003</v>
      </c>
      <c r="BR377" s="65">
        <v>2.242909</v>
      </c>
      <c r="BS377" s="65">
        <v>0.80831500000000001</v>
      </c>
      <c r="BT377" s="65">
        <v>2.2762582500000001</v>
      </c>
      <c r="BU377" s="65">
        <v>0.355632</v>
      </c>
      <c r="BV377" s="65">
        <v>2.0978699999999999</v>
      </c>
      <c r="BW377" s="65">
        <v>0.43610300000000002</v>
      </c>
      <c r="BX377" s="65">
        <v>1.2481245000000001</v>
      </c>
      <c r="BY377" s="65">
        <v>0.18682000000000001</v>
      </c>
      <c r="BZ377" s="65">
        <v>1.120581</v>
      </c>
      <c r="CA377" s="65">
        <v>0.176899</v>
      </c>
      <c r="CB377" s="65"/>
      <c r="CC377" s="65">
        <v>-0.2</v>
      </c>
      <c r="CD377" s="65">
        <v>-1</v>
      </c>
      <c r="CE377" s="65">
        <v>-0.5</v>
      </c>
      <c r="CF377" s="65">
        <v>-0.5</v>
      </c>
      <c r="CG377" s="65"/>
      <c r="CH377" s="65">
        <v>84.579851000000005</v>
      </c>
      <c r="CI377" s="65">
        <v>-5</v>
      </c>
      <c r="CJ377" s="65">
        <v>1.9543109999999999</v>
      </c>
      <c r="CL377" s="62" t="s">
        <v>1102</v>
      </c>
      <c r="CM377" s="60"/>
      <c r="CN377" s="60"/>
      <c r="CO377" s="60"/>
      <c r="CP377" s="60"/>
      <c r="CQ377" s="60"/>
      <c r="CR377" s="60"/>
      <c r="CS377" s="60" t="s">
        <v>1102</v>
      </c>
      <c r="CT377" s="60"/>
      <c r="CU377" s="60"/>
      <c r="CV377" s="60"/>
      <c r="CW377" s="60"/>
      <c r="CX377" s="60"/>
      <c r="CY377" s="60"/>
      <c r="CZ377" s="60"/>
      <c r="DA377" s="60"/>
      <c r="DB377" s="60"/>
      <c r="DC377" s="60"/>
      <c r="DD377" s="60"/>
      <c r="DE377" s="60"/>
      <c r="DF377" s="60"/>
      <c r="DG377" s="60"/>
      <c r="DH377" s="60"/>
      <c r="DI377" s="60"/>
      <c r="DJ377" s="60"/>
      <c r="DK377" s="60"/>
    </row>
    <row r="378" spans="1:115" s="62" customFormat="1" ht="21.75" customHeight="1" x14ac:dyDescent="0.25">
      <c r="A378" s="61" t="s">
        <v>822</v>
      </c>
      <c r="B378" s="62">
        <v>83</v>
      </c>
      <c r="C378" s="62">
        <v>14</v>
      </c>
      <c r="D378" s="71">
        <v>394267</v>
      </c>
      <c r="E378" s="71">
        <v>6228701</v>
      </c>
      <c r="F378" s="62" t="s">
        <v>509</v>
      </c>
      <c r="G378" s="62" t="s">
        <v>823</v>
      </c>
      <c r="H378" s="62" t="s">
        <v>80</v>
      </c>
      <c r="L378" s="62" t="s">
        <v>262</v>
      </c>
      <c r="M378" s="62" t="s">
        <v>824</v>
      </c>
      <c r="O378" s="65">
        <v>0.12455396154571033</v>
      </c>
      <c r="P378" s="65">
        <v>23.844696896327861</v>
      </c>
      <c r="Q378" s="122">
        <v>0.12455396154571033</v>
      </c>
      <c r="R378" s="141"/>
      <c r="S378" s="76">
        <v>0.51186273981609443</v>
      </c>
      <c r="T378" s="76"/>
      <c r="U378" s="71">
        <v>1840</v>
      </c>
      <c r="V378" s="65">
        <v>2.2141258263089747</v>
      </c>
      <c r="W378" s="65"/>
      <c r="X378" s="65">
        <v>1.9237581215625355</v>
      </c>
      <c r="Y378" s="60"/>
      <c r="Z378" s="60"/>
      <c r="AA378" s="83"/>
      <c r="AB378" s="63">
        <v>64.03</v>
      </c>
      <c r="AC378" s="63">
        <v>0.69299999999999995</v>
      </c>
      <c r="AD378" s="63">
        <v>16.489999999999998</v>
      </c>
      <c r="AE378" s="63">
        <v>6.16</v>
      </c>
      <c r="AF378" s="63"/>
      <c r="AG378" s="63">
        <v>4.2999999999999997E-2</v>
      </c>
      <c r="AH378" s="63">
        <v>2.82</v>
      </c>
      <c r="AI378" s="63">
        <v>1.41</v>
      </c>
      <c r="AJ378" s="63">
        <v>2.74</v>
      </c>
      <c r="AK378" s="63">
        <v>3.16</v>
      </c>
      <c r="AL378" s="63">
        <v>0.17</v>
      </c>
      <c r="AM378" s="63">
        <v>1.36</v>
      </c>
      <c r="AN378" s="63"/>
      <c r="AO378" s="63"/>
      <c r="AP378" s="63">
        <v>150</v>
      </c>
      <c r="AQ378" s="63">
        <v>50</v>
      </c>
      <c r="AR378" s="63">
        <v>15</v>
      </c>
      <c r="AS378" s="63">
        <v>17</v>
      </c>
      <c r="AT378" s="63">
        <v>118</v>
      </c>
      <c r="AU378" s="63" t="s">
        <v>736</v>
      </c>
      <c r="AV378" s="63" t="s">
        <v>23</v>
      </c>
      <c r="AW378" s="63">
        <v>70</v>
      </c>
      <c r="AX378" s="63" t="s">
        <v>511</v>
      </c>
      <c r="AY378" s="63" t="s">
        <v>12</v>
      </c>
      <c r="AZ378" s="63"/>
      <c r="BA378" s="63">
        <v>81</v>
      </c>
      <c r="BB378" s="63">
        <v>3.2</v>
      </c>
      <c r="BC378" s="63">
        <v>714</v>
      </c>
      <c r="BD378" s="63">
        <v>169</v>
      </c>
      <c r="BE378" s="63">
        <v>0.3</v>
      </c>
      <c r="BF378" s="63">
        <v>20</v>
      </c>
      <c r="BG378" s="63">
        <v>1.2</v>
      </c>
      <c r="BH378" s="63">
        <v>8</v>
      </c>
      <c r="BI378" s="63">
        <v>4.7</v>
      </c>
      <c r="BJ378" s="63">
        <v>146</v>
      </c>
      <c r="BK378" s="63">
        <v>20</v>
      </c>
      <c r="BL378" s="63">
        <v>5.2</v>
      </c>
      <c r="BM378" s="63">
        <v>2.7</v>
      </c>
      <c r="BN378" s="63">
        <v>21.5</v>
      </c>
      <c r="BO378" s="63">
        <v>47.2</v>
      </c>
      <c r="BP378" s="63">
        <v>6.28</v>
      </c>
      <c r="BQ378" s="63">
        <v>22.2</v>
      </c>
      <c r="BR378" s="63">
        <v>4.9000000000000004</v>
      </c>
      <c r="BS378" s="63">
        <v>1.1100000000000001</v>
      </c>
      <c r="BT378" s="63">
        <v>4.5</v>
      </c>
      <c r="BU378" s="63">
        <v>0.7</v>
      </c>
      <c r="BV378" s="63">
        <v>4.4000000000000004</v>
      </c>
      <c r="BW378" s="63">
        <v>0.9</v>
      </c>
      <c r="BX378" s="63">
        <v>2.8</v>
      </c>
      <c r="BY378" s="63">
        <v>0.42</v>
      </c>
      <c r="BZ378" s="63">
        <v>2.7</v>
      </c>
      <c r="CA378" s="63">
        <v>0.4</v>
      </c>
      <c r="CB378" s="63"/>
      <c r="CC378" s="63" t="s">
        <v>731</v>
      </c>
      <c r="CD378" s="63">
        <v>3</v>
      </c>
      <c r="CE378" s="63">
        <v>1.2</v>
      </c>
      <c r="CF378" s="63" t="s">
        <v>14</v>
      </c>
      <c r="CG378" s="63">
        <v>2</v>
      </c>
      <c r="CH378" s="63" t="s">
        <v>13</v>
      </c>
      <c r="CI378" s="63" t="s">
        <v>23</v>
      </c>
      <c r="CJ378" s="63">
        <v>2</v>
      </c>
      <c r="CK378" s="60"/>
      <c r="CL378" s="60"/>
      <c r="CM378" s="60"/>
      <c r="CN378" s="60">
        <v>2008</v>
      </c>
      <c r="CO378" s="60"/>
      <c r="CP378" s="60"/>
      <c r="CQ378" s="60"/>
      <c r="CR378" s="60"/>
      <c r="CS378" s="60"/>
      <c r="CT378" s="60"/>
      <c r="CU378" s="60"/>
      <c r="CV378" s="60"/>
      <c r="CW378" s="60"/>
      <c r="CX378" s="60"/>
      <c r="CY378" s="60"/>
      <c r="CZ378" s="60"/>
      <c r="DA378" s="60"/>
      <c r="DB378" s="60"/>
      <c r="DC378" s="60"/>
      <c r="DD378" s="60"/>
      <c r="DE378" s="60"/>
      <c r="DF378" s="60"/>
      <c r="DG378" s="60"/>
      <c r="DH378" s="60"/>
      <c r="DI378" s="60"/>
      <c r="DJ378" s="60"/>
      <c r="DK378" s="60"/>
    </row>
    <row r="379" spans="1:115" s="62" customFormat="1" ht="21.75" customHeight="1" x14ac:dyDescent="0.25">
      <c r="A379" s="82" t="s">
        <v>825</v>
      </c>
      <c r="B379" s="62">
        <v>83</v>
      </c>
      <c r="C379" s="62">
        <v>14</v>
      </c>
      <c r="D379" s="83">
        <v>542798</v>
      </c>
      <c r="E379" s="83">
        <v>6349112</v>
      </c>
      <c r="F379" s="62" t="s">
        <v>420</v>
      </c>
      <c r="G379" s="60" t="s">
        <v>793</v>
      </c>
      <c r="H379" s="60" t="s">
        <v>30</v>
      </c>
      <c r="I379" s="60"/>
      <c r="J379" s="60"/>
      <c r="K379" s="60"/>
      <c r="L379" s="60"/>
      <c r="M379" s="60" t="s">
        <v>1152</v>
      </c>
      <c r="N379" s="60"/>
      <c r="O379" s="63">
        <v>44.00328949115557</v>
      </c>
      <c r="P379" s="63">
        <v>7.6675739197565855</v>
      </c>
      <c r="Q379" s="124">
        <v>0.10536152557743136</v>
      </c>
      <c r="R379" s="60"/>
      <c r="S379" s="125">
        <v>0.51142956853348742</v>
      </c>
      <c r="T379" s="137">
        <v>7.7612372963131185E-6</v>
      </c>
      <c r="U379" s="83">
        <v>1850</v>
      </c>
      <c r="V379" s="128">
        <v>2.4271396616257208</v>
      </c>
      <c r="W379" s="60"/>
      <c r="X379" s="128">
        <v>-1.893504972974025</v>
      </c>
      <c r="Y379" s="62" t="s">
        <v>1026</v>
      </c>
      <c r="Z379" s="83">
        <v>2009</v>
      </c>
      <c r="AA379" s="62" t="s">
        <v>1097</v>
      </c>
      <c r="AB379" s="65">
        <v>67.87</v>
      </c>
      <c r="AC379" s="65">
        <v>0.63200000000000001</v>
      </c>
      <c r="AD379" s="65">
        <v>15.04</v>
      </c>
      <c r="AE379" s="65">
        <v>5.05</v>
      </c>
      <c r="AF379" s="63"/>
      <c r="AG379" s="65">
        <v>8.4000000000000005E-2</v>
      </c>
      <c r="AH379" s="65">
        <v>1.74</v>
      </c>
      <c r="AI379" s="65">
        <v>2.71</v>
      </c>
      <c r="AJ379" s="65">
        <v>3.9</v>
      </c>
      <c r="AK379" s="65">
        <v>2.06</v>
      </c>
      <c r="AL379" s="65">
        <v>0.16</v>
      </c>
      <c r="AM379" s="65">
        <v>0.64</v>
      </c>
      <c r="AN379" s="63"/>
      <c r="AO379" s="63"/>
      <c r="AP379" s="65">
        <v>80</v>
      </c>
      <c r="AQ379" s="65">
        <v>20</v>
      </c>
      <c r="AR379" s="65">
        <v>9</v>
      </c>
      <c r="AS379" s="65">
        <v>11</v>
      </c>
      <c r="AT379" s="65">
        <v>66</v>
      </c>
      <c r="AU379" s="65" t="s">
        <v>736</v>
      </c>
      <c r="AV379" s="65">
        <v>10</v>
      </c>
      <c r="AW379" s="65">
        <v>50</v>
      </c>
      <c r="AX379" s="65" t="s">
        <v>476</v>
      </c>
      <c r="AY379" s="65" t="s">
        <v>12</v>
      </c>
      <c r="AZ379" s="63"/>
      <c r="BA379" s="65">
        <v>129</v>
      </c>
      <c r="BB379" s="65">
        <v>5.7</v>
      </c>
      <c r="BC379" s="65">
        <v>241</v>
      </c>
      <c r="BD379" s="65">
        <v>222</v>
      </c>
      <c r="BE379" s="65">
        <v>0.38</v>
      </c>
      <c r="BF379" s="65">
        <v>17</v>
      </c>
      <c r="BG379" s="65">
        <v>1.32</v>
      </c>
      <c r="BH379" s="65">
        <v>19.2</v>
      </c>
      <c r="BI379" s="65">
        <v>9.6</v>
      </c>
      <c r="BJ379" s="65">
        <v>387</v>
      </c>
      <c r="BK379" s="65">
        <v>30.8</v>
      </c>
      <c r="BL379" s="65">
        <v>19.7</v>
      </c>
      <c r="BM379" s="65">
        <v>3.51</v>
      </c>
      <c r="BN379" s="65">
        <v>61</v>
      </c>
      <c r="BO379" s="65">
        <v>117</v>
      </c>
      <c r="BP379" s="65">
        <v>13</v>
      </c>
      <c r="BQ379" s="65">
        <v>45.5</v>
      </c>
      <c r="BR379" s="65">
        <v>7.97</v>
      </c>
      <c r="BS379" s="65">
        <v>1.01</v>
      </c>
      <c r="BT379" s="65">
        <v>6.31</v>
      </c>
      <c r="BU379" s="65">
        <v>0.95</v>
      </c>
      <c r="BV379" s="65">
        <v>5.42</v>
      </c>
      <c r="BW379" s="65">
        <v>1.1000000000000001</v>
      </c>
      <c r="BX379" s="65">
        <v>3.3</v>
      </c>
      <c r="BY379" s="65">
        <v>0.60199999999999998</v>
      </c>
      <c r="BZ379" s="65">
        <v>3.62</v>
      </c>
      <c r="CA379" s="65">
        <v>0.53700000000000003</v>
      </c>
      <c r="CB379" s="63"/>
      <c r="CC379" s="65" t="s">
        <v>476</v>
      </c>
      <c r="CD379" s="65">
        <v>7</v>
      </c>
      <c r="CE379" s="65" t="s">
        <v>731</v>
      </c>
      <c r="CF379" s="65">
        <v>1.3</v>
      </c>
      <c r="CG379" s="65">
        <v>3</v>
      </c>
      <c r="CH379" s="65" t="s">
        <v>14</v>
      </c>
      <c r="CI379" s="65" t="s">
        <v>23</v>
      </c>
      <c r="CJ379" s="65">
        <v>1.8</v>
      </c>
      <c r="CK379" s="60" t="s">
        <v>19</v>
      </c>
      <c r="CL379" s="60" t="s">
        <v>1097</v>
      </c>
      <c r="CM379" s="60" t="s">
        <v>33</v>
      </c>
      <c r="CN379" s="60">
        <v>2009</v>
      </c>
      <c r="CO379" s="60" t="s">
        <v>33</v>
      </c>
      <c r="CP379" s="60">
        <v>2009</v>
      </c>
      <c r="CQ379" s="77" t="s">
        <v>1243</v>
      </c>
      <c r="CR379" s="60" t="s">
        <v>826</v>
      </c>
      <c r="CS379" s="60" t="s">
        <v>1097</v>
      </c>
      <c r="CT379" s="60"/>
      <c r="CU379" s="60"/>
      <c r="CV379" s="60"/>
      <c r="CW379" s="60"/>
      <c r="CX379" s="60"/>
      <c r="CY379" s="60"/>
      <c r="CZ379" s="60"/>
      <c r="DA379" s="60"/>
      <c r="DB379" s="60"/>
      <c r="DC379" s="60"/>
      <c r="DD379" s="60"/>
      <c r="DE379" s="60"/>
      <c r="DF379" s="60"/>
      <c r="DG379" s="60"/>
      <c r="DH379" s="60"/>
      <c r="DI379" s="60"/>
      <c r="DJ379" s="60"/>
      <c r="DK379" s="60"/>
    </row>
    <row r="380" spans="1:115" s="62" customFormat="1" ht="21.75" customHeight="1" x14ac:dyDescent="0.25">
      <c r="A380" s="82" t="s">
        <v>827</v>
      </c>
      <c r="B380" s="62">
        <v>83</v>
      </c>
      <c r="C380" s="62">
        <v>14</v>
      </c>
      <c r="D380" s="83">
        <v>533855</v>
      </c>
      <c r="E380" s="83">
        <v>6338018</v>
      </c>
      <c r="F380" s="62" t="s">
        <v>420</v>
      </c>
      <c r="G380" s="60" t="s">
        <v>421</v>
      </c>
      <c r="H380" s="60" t="s">
        <v>30</v>
      </c>
      <c r="I380" s="60"/>
      <c r="J380" s="60"/>
      <c r="K380" s="60"/>
      <c r="L380" s="60"/>
      <c r="M380" s="123" t="s">
        <v>1158</v>
      </c>
      <c r="N380" s="123"/>
      <c r="O380" s="63">
        <v>58.925749478090601</v>
      </c>
      <c r="P380" s="63">
        <v>10.721582863980606</v>
      </c>
      <c r="Q380" s="124">
        <v>0.11001781461202242</v>
      </c>
      <c r="R380" s="60"/>
      <c r="S380" s="125">
        <v>0.51151188422782645</v>
      </c>
      <c r="T380" s="137">
        <v>5.7419487615095464E-6</v>
      </c>
      <c r="U380" s="83">
        <v>1900</v>
      </c>
      <c r="V380" s="128">
        <v>2.4157964668786196</v>
      </c>
      <c r="W380" s="60"/>
      <c r="X380" s="128">
        <v>-0.82878884091863725</v>
      </c>
      <c r="Y380" s="62" t="s">
        <v>1026</v>
      </c>
      <c r="Z380" s="60">
        <v>2017</v>
      </c>
      <c r="AA380" s="60" t="s">
        <v>1097</v>
      </c>
      <c r="AB380" s="63">
        <v>57.8</v>
      </c>
      <c r="AC380" s="63">
        <v>1.2989999999999999</v>
      </c>
      <c r="AD380" s="63">
        <v>14.35</v>
      </c>
      <c r="AE380" s="63">
        <v>10.09</v>
      </c>
      <c r="AF380" s="63"/>
      <c r="AG380" s="63">
        <v>0.153</v>
      </c>
      <c r="AH380" s="63">
        <v>3.18</v>
      </c>
      <c r="AI380" s="63">
        <v>5.62</v>
      </c>
      <c r="AJ380" s="63">
        <v>3.01</v>
      </c>
      <c r="AK380" s="63">
        <v>2.2599999999999998</v>
      </c>
      <c r="AL380" s="63">
        <v>0.59</v>
      </c>
      <c r="AM380" s="63">
        <v>0.78</v>
      </c>
      <c r="AN380" s="63"/>
      <c r="AO380" s="63"/>
      <c r="AP380" s="63">
        <v>20</v>
      </c>
      <c r="AQ380" s="63" t="s">
        <v>527</v>
      </c>
      <c r="AR380" s="63">
        <v>20</v>
      </c>
      <c r="AS380" s="63">
        <v>417</v>
      </c>
      <c r="AT380" s="63">
        <v>139</v>
      </c>
      <c r="AU380" s="63">
        <v>50</v>
      </c>
      <c r="AV380" s="63">
        <v>13</v>
      </c>
      <c r="AW380" s="63">
        <v>130</v>
      </c>
      <c r="AX380" s="63">
        <v>0.1</v>
      </c>
      <c r="AY380" s="63">
        <v>3</v>
      </c>
      <c r="AZ380" s="63"/>
      <c r="BA380" s="63">
        <v>77</v>
      </c>
      <c r="BB380" s="63">
        <v>2.5</v>
      </c>
      <c r="BC380" s="63">
        <v>1042</v>
      </c>
      <c r="BD380" s="63">
        <v>417</v>
      </c>
      <c r="BE380" s="63">
        <v>0.15</v>
      </c>
      <c r="BF380" s="63">
        <v>21</v>
      </c>
      <c r="BG380" s="63">
        <v>0.68</v>
      </c>
      <c r="BH380" s="63">
        <v>12.3</v>
      </c>
      <c r="BI380" s="63">
        <v>7.9</v>
      </c>
      <c r="BJ380" s="63">
        <v>407</v>
      </c>
      <c r="BK380" s="63">
        <v>29.8</v>
      </c>
      <c r="BL380" s="63">
        <v>6.07</v>
      </c>
      <c r="BM380" s="63">
        <v>1.88</v>
      </c>
      <c r="BN380" s="63">
        <v>44</v>
      </c>
      <c r="BO380" s="63">
        <v>96.2</v>
      </c>
      <c r="BP380" s="63">
        <v>11.9</v>
      </c>
      <c r="BQ380" s="63">
        <v>49.1</v>
      </c>
      <c r="BR380" s="63">
        <v>9.18</v>
      </c>
      <c r="BS380" s="63">
        <v>2.5</v>
      </c>
      <c r="BT380" s="63">
        <v>7.6</v>
      </c>
      <c r="BU380" s="63">
        <v>0.98</v>
      </c>
      <c r="BV380" s="63">
        <v>5.52</v>
      </c>
      <c r="BW380" s="63">
        <v>1.01</v>
      </c>
      <c r="BX380" s="63">
        <v>2.79</v>
      </c>
      <c r="BY380" s="63">
        <v>0.39400000000000002</v>
      </c>
      <c r="BZ380" s="63">
        <v>2.61</v>
      </c>
      <c r="CA380" s="63">
        <v>0.39800000000000002</v>
      </c>
      <c r="CB380" s="63"/>
      <c r="CC380" s="63" t="s">
        <v>476</v>
      </c>
      <c r="CD380" s="63">
        <v>2</v>
      </c>
      <c r="CE380" s="63" t="s">
        <v>731</v>
      </c>
      <c r="CF380" s="63">
        <v>1.5</v>
      </c>
      <c r="CG380" s="63">
        <v>2</v>
      </c>
      <c r="CH380" s="63" t="s">
        <v>14</v>
      </c>
      <c r="CI380" s="63" t="s">
        <v>23</v>
      </c>
      <c r="CJ380" s="63">
        <v>1.5</v>
      </c>
      <c r="CK380" s="60" t="s">
        <v>19</v>
      </c>
      <c r="CL380" s="60" t="s">
        <v>1097</v>
      </c>
      <c r="CM380" s="60" t="s">
        <v>33</v>
      </c>
      <c r="CN380" s="60">
        <v>2016</v>
      </c>
      <c r="CO380" s="60" t="s">
        <v>33</v>
      </c>
      <c r="CP380" s="60">
        <v>2016</v>
      </c>
      <c r="CQ380" s="60" t="s">
        <v>1244</v>
      </c>
      <c r="CR380" s="60" t="s">
        <v>828</v>
      </c>
      <c r="CS380" s="60" t="s">
        <v>1097</v>
      </c>
      <c r="CT380" s="60"/>
      <c r="CU380" s="60"/>
      <c r="CV380" s="60"/>
      <c r="CW380" s="60"/>
      <c r="CX380" s="60"/>
      <c r="CY380" s="60"/>
      <c r="CZ380" s="60"/>
      <c r="DA380" s="60"/>
      <c r="DB380" s="60"/>
      <c r="DC380" s="60"/>
      <c r="DD380" s="60"/>
      <c r="DE380" s="60"/>
      <c r="DF380" s="60"/>
      <c r="DG380" s="60"/>
      <c r="DH380" s="60"/>
      <c r="DI380" s="60"/>
      <c r="DJ380" s="60"/>
      <c r="DK380" s="60"/>
    </row>
    <row r="381" spans="1:115" s="62" customFormat="1" ht="21.75" customHeight="1" x14ac:dyDescent="0.25">
      <c r="A381" s="61" t="s">
        <v>829</v>
      </c>
      <c r="B381" s="62">
        <v>83</v>
      </c>
      <c r="C381" s="62">
        <v>14</v>
      </c>
      <c r="D381" s="83">
        <v>428770</v>
      </c>
      <c r="E381" s="83">
        <v>6358542</v>
      </c>
      <c r="F381" s="60" t="s">
        <v>417</v>
      </c>
      <c r="G381" s="60" t="s">
        <v>545</v>
      </c>
      <c r="H381" s="60" t="s">
        <v>9</v>
      </c>
      <c r="I381" s="60" t="s">
        <v>10</v>
      </c>
      <c r="J381" s="60"/>
      <c r="K381" s="60"/>
      <c r="L381" s="60"/>
      <c r="M381" s="123" t="s">
        <v>830</v>
      </c>
      <c r="N381" s="123"/>
      <c r="O381" s="63">
        <v>29.140364317880632</v>
      </c>
      <c r="P381" s="63">
        <v>4.3900876657896362</v>
      </c>
      <c r="Q381" s="124">
        <v>9.1069828949991868E-2</v>
      </c>
      <c r="R381" s="60"/>
      <c r="S381" s="125">
        <v>0.51131317366182794</v>
      </c>
      <c r="T381" s="76">
        <v>1.2691421701418464E-5</v>
      </c>
      <c r="U381" s="83">
        <v>1800</v>
      </c>
      <c r="V381" s="63">
        <v>2.2800678939774102</v>
      </c>
      <c r="W381" s="60"/>
      <c r="X381" s="65">
        <v>-1.434118406024032</v>
      </c>
      <c r="Y381" s="62" t="s">
        <v>1026</v>
      </c>
      <c r="Z381" s="60"/>
      <c r="AA381" s="60" t="s">
        <v>1112</v>
      </c>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0"/>
      <c r="CL381" s="60"/>
      <c r="CM381" s="60"/>
      <c r="CN381" s="60"/>
      <c r="CO381" s="60"/>
      <c r="CP381" s="60"/>
      <c r="CQ381" s="60"/>
      <c r="CR381" s="60"/>
      <c r="CS381" s="60"/>
      <c r="CT381" s="60"/>
      <c r="CU381" s="60"/>
      <c r="CV381" s="60"/>
      <c r="CW381" s="60"/>
      <c r="CX381" s="60"/>
      <c r="CY381" s="60"/>
      <c r="CZ381" s="60"/>
      <c r="DA381" s="60"/>
      <c r="DB381" s="60"/>
      <c r="DC381" s="60"/>
      <c r="DD381" s="60"/>
      <c r="DE381" s="60"/>
      <c r="DF381" s="60"/>
      <c r="DG381" s="60"/>
      <c r="DH381" s="60"/>
      <c r="DI381" s="60"/>
      <c r="DJ381" s="60"/>
      <c r="DK381" s="60"/>
    </row>
    <row r="382" spans="1:115" s="62" customFormat="1" ht="21.75" customHeight="1" x14ac:dyDescent="0.25">
      <c r="A382" s="82" t="s">
        <v>831</v>
      </c>
      <c r="B382" s="62">
        <v>83</v>
      </c>
      <c r="C382" s="62">
        <v>14</v>
      </c>
      <c r="D382" s="83">
        <v>604536</v>
      </c>
      <c r="E382" s="83">
        <v>6365763</v>
      </c>
      <c r="F382" s="62" t="s">
        <v>420</v>
      </c>
      <c r="G382" s="60" t="s">
        <v>551</v>
      </c>
      <c r="H382" s="60" t="s">
        <v>9</v>
      </c>
      <c r="I382" s="62" t="s">
        <v>10</v>
      </c>
      <c r="J382" s="60"/>
      <c r="K382" s="60"/>
      <c r="L382" s="60"/>
      <c r="M382" s="123" t="s">
        <v>832</v>
      </c>
      <c r="N382" s="123"/>
      <c r="O382" s="63">
        <v>31.848139135774161</v>
      </c>
      <c r="P382" s="63">
        <v>5.6066871308009008</v>
      </c>
      <c r="Q382" s="124">
        <v>0.10644652358325636</v>
      </c>
      <c r="R382" s="60"/>
      <c r="S382" s="125">
        <v>0.51147098325025508</v>
      </c>
      <c r="T382" s="137">
        <v>6.7790638446395706E-6</v>
      </c>
      <c r="U382" s="83">
        <v>1900</v>
      </c>
      <c r="V382" s="128">
        <v>2.3933827275842301</v>
      </c>
      <c r="W382" s="60"/>
      <c r="X382" s="128">
        <v>-0.7552313832726032</v>
      </c>
      <c r="Y382" s="62" t="s">
        <v>1026</v>
      </c>
      <c r="Z382" s="60">
        <v>2017</v>
      </c>
      <c r="AA382" s="60" t="s">
        <v>1097</v>
      </c>
      <c r="AB382" s="65">
        <v>69.7</v>
      </c>
      <c r="AC382" s="65">
        <v>0.44900000000000001</v>
      </c>
      <c r="AD382" s="65">
        <v>14.74</v>
      </c>
      <c r="AE382" s="65">
        <v>3.84</v>
      </c>
      <c r="AF382" s="63"/>
      <c r="AG382" s="65">
        <v>0.06</v>
      </c>
      <c r="AH382" s="65">
        <v>1.2</v>
      </c>
      <c r="AI382" s="65">
        <v>2.52</v>
      </c>
      <c r="AJ382" s="65">
        <v>3.3</v>
      </c>
      <c r="AK382" s="65">
        <v>4.1900000000000004</v>
      </c>
      <c r="AL382" s="65">
        <v>0.18</v>
      </c>
      <c r="AM382" s="65">
        <v>0.78</v>
      </c>
      <c r="AN382" s="63"/>
      <c r="AO382" s="63"/>
      <c r="AP382" s="65">
        <v>30</v>
      </c>
      <c r="AQ382" s="65" t="s">
        <v>527</v>
      </c>
      <c r="AR382" s="65">
        <v>6</v>
      </c>
      <c r="AS382" s="65">
        <v>7</v>
      </c>
      <c r="AT382" s="65">
        <v>47</v>
      </c>
      <c r="AU382" s="65" t="s">
        <v>736</v>
      </c>
      <c r="AV382" s="65">
        <v>28</v>
      </c>
      <c r="AW382" s="65">
        <v>60</v>
      </c>
      <c r="AX382" s="65" t="s">
        <v>511</v>
      </c>
      <c r="AY382" s="65" t="s">
        <v>12</v>
      </c>
      <c r="AZ382" s="63"/>
      <c r="BA382" s="65">
        <v>125</v>
      </c>
      <c r="BB382" s="65">
        <v>1.2</v>
      </c>
      <c r="BC382" s="65">
        <v>1064</v>
      </c>
      <c r="BD382" s="65">
        <v>346</v>
      </c>
      <c r="BE382" s="65">
        <v>0.7</v>
      </c>
      <c r="BF382" s="65">
        <v>19</v>
      </c>
      <c r="BG382" s="65">
        <v>0.6</v>
      </c>
      <c r="BH382" s="65">
        <v>11</v>
      </c>
      <c r="BI382" s="65">
        <v>4.4000000000000004</v>
      </c>
      <c r="BJ382" s="65">
        <v>181</v>
      </c>
      <c r="BK382" s="65">
        <v>19</v>
      </c>
      <c r="BL382" s="65">
        <v>17.8</v>
      </c>
      <c r="BM382" s="65">
        <v>3.5</v>
      </c>
      <c r="BN382" s="65">
        <v>42.4</v>
      </c>
      <c r="BO382" s="65">
        <v>83.1</v>
      </c>
      <c r="BP382" s="65">
        <v>9.0399999999999991</v>
      </c>
      <c r="BQ382" s="65">
        <v>31.9</v>
      </c>
      <c r="BR382" s="65">
        <v>5.6</v>
      </c>
      <c r="BS382" s="65">
        <v>1.18</v>
      </c>
      <c r="BT382" s="65">
        <v>4.4000000000000004</v>
      </c>
      <c r="BU382" s="65">
        <v>0.6</v>
      </c>
      <c r="BV382" s="65">
        <v>3.7</v>
      </c>
      <c r="BW382" s="65">
        <v>0.7</v>
      </c>
      <c r="BX382" s="65">
        <v>2</v>
      </c>
      <c r="BY382" s="65">
        <v>0.3</v>
      </c>
      <c r="BZ382" s="65">
        <v>1.9</v>
      </c>
      <c r="CA382" s="65">
        <v>0.28000000000000003</v>
      </c>
      <c r="CB382" s="63"/>
      <c r="CC382" s="65" t="s">
        <v>731</v>
      </c>
      <c r="CD382" s="65">
        <v>3</v>
      </c>
      <c r="CE382" s="65" t="s">
        <v>14</v>
      </c>
      <c r="CF382" s="65">
        <v>0.9</v>
      </c>
      <c r="CG382" s="65">
        <v>3</v>
      </c>
      <c r="CH382" s="65">
        <v>4</v>
      </c>
      <c r="CI382" s="65" t="s">
        <v>23</v>
      </c>
      <c r="CJ382" s="65">
        <v>2</v>
      </c>
      <c r="CK382" s="60" t="s">
        <v>19</v>
      </c>
      <c r="CL382" s="60" t="s">
        <v>1097</v>
      </c>
      <c r="CM382" s="60" t="s">
        <v>33</v>
      </c>
      <c r="CN382" s="60">
        <v>2014</v>
      </c>
      <c r="CO382" s="60" t="s">
        <v>33</v>
      </c>
      <c r="CP382" s="60">
        <v>2014</v>
      </c>
      <c r="CQ382" s="60" t="s">
        <v>1244</v>
      </c>
      <c r="CR382" s="60" t="s">
        <v>833</v>
      </c>
      <c r="CS382" s="60" t="s">
        <v>1097</v>
      </c>
      <c r="CT382" s="60"/>
      <c r="CU382" s="60"/>
      <c r="CV382" s="60"/>
      <c r="CW382" s="60"/>
      <c r="CX382" s="60"/>
      <c r="CY382" s="60"/>
      <c r="CZ382" s="60"/>
      <c r="DA382" s="60"/>
      <c r="DB382" s="60"/>
      <c r="DC382" s="60"/>
      <c r="DD382" s="60"/>
      <c r="DE382" s="60"/>
      <c r="DF382" s="60"/>
      <c r="DG382" s="60"/>
      <c r="DH382" s="60"/>
      <c r="DI382" s="60"/>
      <c r="DJ382" s="60"/>
      <c r="DK382" s="60"/>
    </row>
    <row r="383" spans="1:115" s="62" customFormat="1" ht="21.75" customHeight="1" x14ac:dyDescent="0.25">
      <c r="A383" s="75" t="s">
        <v>834</v>
      </c>
      <c r="B383" s="62">
        <v>83</v>
      </c>
      <c r="C383" s="62">
        <v>14</v>
      </c>
      <c r="D383" s="83">
        <v>558099</v>
      </c>
      <c r="E383" s="83">
        <v>6359186</v>
      </c>
      <c r="F383" s="62" t="s">
        <v>420</v>
      </c>
      <c r="G383" s="60" t="s">
        <v>421</v>
      </c>
      <c r="H383" s="60" t="s">
        <v>9</v>
      </c>
      <c r="I383" s="62" t="s">
        <v>10</v>
      </c>
      <c r="J383" s="60"/>
      <c r="K383" s="60"/>
      <c r="L383" s="60"/>
      <c r="M383" s="123" t="s">
        <v>835</v>
      </c>
      <c r="N383" s="123"/>
      <c r="O383" s="63">
        <v>2.2529115701501796</v>
      </c>
      <c r="P383" s="63">
        <v>0.44647931694129084</v>
      </c>
      <c r="Q383" s="124">
        <v>0.11983023807025749</v>
      </c>
      <c r="R383" s="60"/>
      <c r="S383" s="125">
        <v>0.51164560010867211</v>
      </c>
      <c r="T383" s="76">
        <v>1.4940405786165833E-5</v>
      </c>
      <c r="U383" s="83">
        <v>1890</v>
      </c>
      <c r="V383" s="65">
        <v>2.4519399260735399</v>
      </c>
      <c r="W383" s="60"/>
      <c r="X383" s="65">
        <v>-0.71241847303449291</v>
      </c>
      <c r="Y383" s="62" t="s">
        <v>1026</v>
      </c>
      <c r="Z383" s="60"/>
      <c r="AA383" s="60" t="s">
        <v>1097</v>
      </c>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0"/>
      <c r="CL383" s="60"/>
      <c r="CM383" s="60"/>
      <c r="CN383" s="60"/>
      <c r="CO383" s="60"/>
      <c r="CP383" s="60"/>
      <c r="CQ383" s="60"/>
      <c r="CR383" s="60"/>
      <c r="CS383" s="60"/>
      <c r="CT383" s="60"/>
      <c r="CU383" s="60"/>
      <c r="CV383" s="60"/>
      <c r="CW383" s="60"/>
      <c r="CX383" s="60"/>
      <c r="CY383" s="60"/>
      <c r="CZ383" s="60"/>
      <c r="DA383" s="60"/>
      <c r="DB383" s="60"/>
      <c r="DC383" s="60"/>
      <c r="DD383" s="60"/>
      <c r="DE383" s="60"/>
      <c r="DF383" s="60"/>
      <c r="DG383" s="60"/>
      <c r="DH383" s="60"/>
      <c r="DI383" s="60"/>
      <c r="DJ383" s="60"/>
      <c r="DK383" s="60"/>
    </row>
    <row r="384" spans="1:115" s="62" customFormat="1" ht="21.75" customHeight="1" x14ac:dyDescent="0.25">
      <c r="A384" s="75" t="s">
        <v>836</v>
      </c>
      <c r="B384" s="62">
        <v>83</v>
      </c>
      <c r="C384" s="62">
        <v>14</v>
      </c>
      <c r="D384" s="83">
        <v>517450</v>
      </c>
      <c r="E384" s="83">
        <v>6321100</v>
      </c>
      <c r="F384" s="62" t="s">
        <v>420</v>
      </c>
      <c r="G384" s="60" t="s">
        <v>421</v>
      </c>
      <c r="H384" s="60" t="s">
        <v>9</v>
      </c>
      <c r="I384" s="62" t="s">
        <v>10</v>
      </c>
      <c r="J384" s="60"/>
      <c r="K384" s="60"/>
      <c r="L384" s="60"/>
      <c r="M384" s="123" t="s">
        <v>837</v>
      </c>
      <c r="N384" s="123"/>
      <c r="O384" s="63">
        <v>78.881789957133407</v>
      </c>
      <c r="P384" s="63">
        <v>17.481872310338975</v>
      </c>
      <c r="Q384" s="124">
        <v>0.13400481679513315</v>
      </c>
      <c r="R384" s="60"/>
      <c r="S384" s="125">
        <v>0.5118669902394356</v>
      </c>
      <c r="T384" s="76">
        <v>1.1558667411141888E-5</v>
      </c>
      <c r="U384" s="83">
        <v>1829</v>
      </c>
      <c r="V384" s="65">
        <v>2.4665554351246999</v>
      </c>
      <c r="W384" s="60"/>
      <c r="X384" s="65">
        <v>-0.3</v>
      </c>
      <c r="Y384" s="62" t="s">
        <v>1026</v>
      </c>
      <c r="Z384" s="60"/>
      <c r="AA384" s="60" t="s">
        <v>1097</v>
      </c>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0"/>
      <c r="CL384" s="60"/>
      <c r="CM384" s="60"/>
      <c r="CN384" s="60"/>
      <c r="CO384" s="60"/>
      <c r="CP384" s="60"/>
      <c r="CQ384" s="60"/>
      <c r="CR384" s="60"/>
      <c r="CS384" s="60"/>
      <c r="CT384" s="60"/>
      <c r="CU384" s="60"/>
      <c r="CV384" s="60"/>
      <c r="CW384" s="60"/>
      <c r="CX384" s="60"/>
      <c r="CY384" s="60"/>
      <c r="CZ384" s="60"/>
      <c r="DA384" s="60"/>
      <c r="DB384" s="60"/>
      <c r="DC384" s="60"/>
      <c r="DD384" s="60"/>
      <c r="DE384" s="60"/>
      <c r="DF384" s="60"/>
      <c r="DG384" s="60"/>
      <c r="DH384" s="60"/>
      <c r="DI384" s="60"/>
      <c r="DJ384" s="60"/>
      <c r="DK384" s="60"/>
    </row>
    <row r="385" spans="1:115" s="62" customFormat="1" ht="21.75" customHeight="1" x14ac:dyDescent="0.25">
      <c r="A385" s="61" t="s">
        <v>838</v>
      </c>
      <c r="B385" s="62">
        <v>83</v>
      </c>
      <c r="C385" s="62">
        <v>14</v>
      </c>
      <c r="D385" s="83">
        <v>363764</v>
      </c>
      <c r="E385" s="83">
        <v>6314567</v>
      </c>
      <c r="F385" s="60" t="s">
        <v>417</v>
      </c>
      <c r="G385" s="60" t="s">
        <v>545</v>
      </c>
      <c r="H385" s="60" t="s">
        <v>9</v>
      </c>
      <c r="I385" s="62" t="s">
        <v>10</v>
      </c>
      <c r="J385" s="60"/>
      <c r="K385" s="60"/>
      <c r="L385" s="60"/>
      <c r="M385" s="123" t="s">
        <v>1037</v>
      </c>
      <c r="N385" s="123"/>
      <c r="O385" s="63">
        <v>27.52124941999385</v>
      </c>
      <c r="P385" s="63">
        <v>6.0625721711746943</v>
      </c>
      <c r="Q385" s="124">
        <v>0.1331634629499289</v>
      </c>
      <c r="R385" s="60"/>
      <c r="S385" s="125">
        <v>0.51185921030227921</v>
      </c>
      <c r="T385" s="76">
        <v>1.2686192118199018E-5</v>
      </c>
      <c r="U385" s="83">
        <v>1800</v>
      </c>
      <c r="V385" s="63">
        <v>2.44090342411585</v>
      </c>
      <c r="W385" s="60"/>
      <c r="X385" s="65">
        <v>-0.50169642848207907</v>
      </c>
      <c r="Y385" s="62" t="s">
        <v>1026</v>
      </c>
      <c r="Z385" s="60"/>
      <c r="AA385" s="60" t="s">
        <v>1112</v>
      </c>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0"/>
      <c r="CL385" s="60"/>
      <c r="CM385" s="60"/>
      <c r="CN385" s="60"/>
      <c r="CO385" s="60"/>
      <c r="CP385" s="60"/>
      <c r="CQ385" s="60"/>
      <c r="CR385" s="60"/>
      <c r="CS385" s="60"/>
      <c r="CT385" s="60"/>
      <c r="CU385" s="60"/>
      <c r="CV385" s="60"/>
      <c r="CW385" s="60"/>
      <c r="CX385" s="60"/>
      <c r="CY385" s="60"/>
      <c r="CZ385" s="60"/>
      <c r="DA385" s="60"/>
      <c r="DB385" s="60"/>
      <c r="DC385" s="60"/>
      <c r="DD385" s="60"/>
      <c r="DE385" s="60"/>
      <c r="DF385" s="60"/>
      <c r="DG385" s="60"/>
      <c r="DH385" s="60"/>
      <c r="DI385" s="60"/>
      <c r="DJ385" s="60"/>
      <c r="DK385" s="60"/>
    </row>
    <row r="386" spans="1:115" s="62" customFormat="1" ht="21.75" customHeight="1" x14ac:dyDescent="0.25">
      <c r="A386" s="75" t="s">
        <v>839</v>
      </c>
      <c r="B386" s="62">
        <v>83</v>
      </c>
      <c r="C386" s="62">
        <v>14</v>
      </c>
      <c r="D386" s="83">
        <v>560351</v>
      </c>
      <c r="E386" s="83">
        <v>6359262</v>
      </c>
      <c r="F386" s="62" t="s">
        <v>420</v>
      </c>
      <c r="G386" s="60" t="s">
        <v>421</v>
      </c>
      <c r="H386" s="60" t="s">
        <v>80</v>
      </c>
      <c r="I386" s="60"/>
      <c r="J386" s="60" t="s">
        <v>11</v>
      </c>
      <c r="K386" s="60" t="s">
        <v>655</v>
      </c>
      <c r="L386" s="60"/>
      <c r="M386" s="123" t="s">
        <v>840</v>
      </c>
      <c r="N386" s="123"/>
      <c r="O386" s="63">
        <v>27.48707450229988</v>
      </c>
      <c r="P386" s="63">
        <v>5.1750943214502101</v>
      </c>
      <c r="Q386" s="124">
        <v>0.11384107091514697</v>
      </c>
      <c r="R386" s="60"/>
      <c r="S386" s="125">
        <v>0.51159951544647642</v>
      </c>
      <c r="T386" s="76">
        <v>7.4418356578556724E-6</v>
      </c>
      <c r="U386" s="83">
        <v>1800</v>
      </c>
      <c r="V386" s="65">
        <v>2.3754782385125908</v>
      </c>
      <c r="W386" s="60"/>
      <c r="X386" s="65">
        <v>-1.1229544636104372</v>
      </c>
      <c r="Y386" s="62" t="s">
        <v>1026</v>
      </c>
      <c r="Z386" s="60"/>
      <c r="AA386" s="60" t="s">
        <v>1097</v>
      </c>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0"/>
      <c r="CL386" s="60"/>
      <c r="CM386" s="60"/>
      <c r="CN386" s="60"/>
      <c r="CO386" s="60"/>
      <c r="CP386" s="60"/>
      <c r="CQ386" s="60"/>
      <c r="CR386" s="60"/>
      <c r="CS386" s="60"/>
      <c r="CT386" s="60"/>
      <c r="CU386" s="60"/>
      <c r="CV386" s="60"/>
      <c r="CW386" s="60"/>
      <c r="CX386" s="60"/>
      <c r="CY386" s="60"/>
      <c r="CZ386" s="60"/>
      <c r="DA386" s="60"/>
      <c r="DB386" s="60"/>
      <c r="DC386" s="60"/>
      <c r="DD386" s="60"/>
      <c r="DE386" s="60"/>
      <c r="DF386" s="60"/>
      <c r="DG386" s="60"/>
      <c r="DH386" s="60"/>
      <c r="DI386" s="60"/>
      <c r="DJ386" s="60"/>
      <c r="DK386" s="60"/>
    </row>
    <row r="387" spans="1:115" s="62" customFormat="1" ht="21.75" customHeight="1" x14ac:dyDescent="0.25">
      <c r="A387" s="82" t="s">
        <v>841</v>
      </c>
      <c r="B387" s="62">
        <v>83</v>
      </c>
      <c r="C387" s="62">
        <v>14</v>
      </c>
      <c r="D387" s="83">
        <v>570926</v>
      </c>
      <c r="E387" s="83">
        <v>6351825</v>
      </c>
      <c r="F387" s="62" t="s">
        <v>420</v>
      </c>
      <c r="G387" s="60" t="s">
        <v>842</v>
      </c>
      <c r="H387" s="60" t="s">
        <v>15</v>
      </c>
      <c r="I387" s="60" t="s">
        <v>10</v>
      </c>
      <c r="J387" s="60" t="s">
        <v>11</v>
      </c>
      <c r="K387" s="60" t="s">
        <v>655</v>
      </c>
      <c r="L387" s="60"/>
      <c r="M387" s="60" t="s">
        <v>659</v>
      </c>
      <c r="N387" s="60"/>
      <c r="O387" s="63">
        <v>26.735786208387822</v>
      </c>
      <c r="P387" s="63">
        <v>6.3248859281815433</v>
      </c>
      <c r="Q387" s="124">
        <v>0.14304377404447235</v>
      </c>
      <c r="R387" s="60"/>
      <c r="S387" s="125">
        <v>0.51194636345077715</v>
      </c>
      <c r="T387" s="137">
        <v>8.6150225507122839E-6</v>
      </c>
      <c r="U387" s="83">
        <v>1850</v>
      </c>
      <c r="V387" s="128" t="s">
        <v>18</v>
      </c>
      <c r="W387" s="60"/>
      <c r="X387" s="128">
        <v>-0.75467334714418577</v>
      </c>
      <c r="Y387" s="62" t="s">
        <v>1026</v>
      </c>
      <c r="Z387" s="83">
        <v>2009</v>
      </c>
      <c r="AA387" s="62" t="s">
        <v>1097</v>
      </c>
      <c r="AB387" s="65">
        <v>76.95</v>
      </c>
      <c r="AC387" s="65">
        <v>0.13700000000000001</v>
      </c>
      <c r="AD387" s="65">
        <v>10.89</v>
      </c>
      <c r="AE387" s="65">
        <v>3.01</v>
      </c>
      <c r="AF387" s="63"/>
      <c r="AG387" s="65">
        <v>4.7E-2</v>
      </c>
      <c r="AH387" s="65">
        <v>0.72</v>
      </c>
      <c r="AI387" s="65">
        <v>0.66</v>
      </c>
      <c r="AJ387" s="65">
        <v>3.45</v>
      </c>
      <c r="AK387" s="65">
        <v>2.12</v>
      </c>
      <c r="AL387" s="65" t="s">
        <v>526</v>
      </c>
      <c r="AM387" s="65">
        <v>0.55000000000000004</v>
      </c>
      <c r="AN387" s="63"/>
      <c r="AO387" s="63"/>
      <c r="AP387" s="65" t="s">
        <v>527</v>
      </c>
      <c r="AQ387" s="65" t="s">
        <v>527</v>
      </c>
      <c r="AR387" s="65" t="s">
        <v>13</v>
      </c>
      <c r="AS387" s="65">
        <v>3</v>
      </c>
      <c r="AT387" s="65" t="s">
        <v>23</v>
      </c>
      <c r="AU387" s="65" t="s">
        <v>736</v>
      </c>
      <c r="AV387" s="65">
        <v>9</v>
      </c>
      <c r="AW387" s="65">
        <v>40</v>
      </c>
      <c r="AX387" s="65" t="s">
        <v>476</v>
      </c>
      <c r="AY387" s="65" t="s">
        <v>12</v>
      </c>
      <c r="AZ387" s="63"/>
      <c r="BA387" s="65">
        <v>30</v>
      </c>
      <c r="BB387" s="65">
        <v>1.2</v>
      </c>
      <c r="BC387" s="65">
        <v>683</v>
      </c>
      <c r="BD387" s="65">
        <v>148</v>
      </c>
      <c r="BE387" s="65" t="s">
        <v>24</v>
      </c>
      <c r="BF387" s="65">
        <v>14</v>
      </c>
      <c r="BG387" s="65">
        <v>0.28000000000000003</v>
      </c>
      <c r="BH387" s="65">
        <v>6.8</v>
      </c>
      <c r="BI387" s="65">
        <v>3.5</v>
      </c>
      <c r="BJ387" s="65">
        <v>131</v>
      </c>
      <c r="BK387" s="65">
        <v>55.5</v>
      </c>
      <c r="BL387" s="65">
        <v>3.78</v>
      </c>
      <c r="BM387" s="65">
        <v>3.04</v>
      </c>
      <c r="BN387" s="65">
        <v>25.3</v>
      </c>
      <c r="BO387" s="65">
        <v>51.5</v>
      </c>
      <c r="BP387" s="65">
        <v>6.46</v>
      </c>
      <c r="BQ387" s="65">
        <v>26.7</v>
      </c>
      <c r="BR387" s="65">
        <v>6.37</v>
      </c>
      <c r="BS387" s="65">
        <v>1.48</v>
      </c>
      <c r="BT387" s="65">
        <v>6.99</v>
      </c>
      <c r="BU387" s="65">
        <v>1.31</v>
      </c>
      <c r="BV387" s="65">
        <v>8.8000000000000007</v>
      </c>
      <c r="BW387" s="65">
        <v>1.99</v>
      </c>
      <c r="BX387" s="65">
        <v>6.14</v>
      </c>
      <c r="BY387" s="65">
        <v>1.08</v>
      </c>
      <c r="BZ387" s="65">
        <v>7.05</v>
      </c>
      <c r="CA387" s="65">
        <v>1.05</v>
      </c>
      <c r="CB387" s="63"/>
      <c r="CC387" s="65" t="s">
        <v>476</v>
      </c>
      <c r="CD387" s="65">
        <v>7</v>
      </c>
      <c r="CE387" s="65" t="s">
        <v>731</v>
      </c>
      <c r="CF387" s="65" t="s">
        <v>14</v>
      </c>
      <c r="CG387" s="65">
        <v>1</v>
      </c>
      <c r="CH387" s="65" t="s">
        <v>14</v>
      </c>
      <c r="CI387" s="65" t="s">
        <v>23</v>
      </c>
      <c r="CJ387" s="65">
        <v>1.4</v>
      </c>
      <c r="CK387" s="60" t="s">
        <v>19</v>
      </c>
      <c r="CL387" s="60" t="s">
        <v>1097</v>
      </c>
      <c r="CM387" s="60" t="s">
        <v>33</v>
      </c>
      <c r="CN387" s="60">
        <v>2009</v>
      </c>
      <c r="CO387" s="60" t="s">
        <v>33</v>
      </c>
      <c r="CP387" s="60">
        <v>2009</v>
      </c>
      <c r="CQ387" s="77" t="s">
        <v>1243</v>
      </c>
      <c r="CR387" s="60" t="s">
        <v>843</v>
      </c>
      <c r="CS387" s="60" t="s">
        <v>1097</v>
      </c>
      <c r="CT387" s="60"/>
      <c r="CU387" s="60"/>
      <c r="CV387" s="60"/>
      <c r="CW387" s="60"/>
      <c r="CX387" s="60"/>
      <c r="CY387" s="60"/>
      <c r="CZ387" s="60"/>
      <c r="DA387" s="60"/>
      <c r="DB387" s="60"/>
      <c r="DC387" s="60"/>
      <c r="DD387" s="60"/>
      <c r="DE387" s="60"/>
      <c r="DF387" s="60"/>
      <c r="DG387" s="60"/>
      <c r="DH387" s="60"/>
      <c r="DI387" s="60"/>
      <c r="DJ387" s="60"/>
      <c r="DK387" s="60"/>
    </row>
    <row r="388" spans="1:115" s="62" customFormat="1" ht="21.75" customHeight="1" x14ac:dyDescent="0.25">
      <c r="A388" s="61" t="s">
        <v>844</v>
      </c>
      <c r="B388" s="62">
        <v>83</v>
      </c>
      <c r="C388" s="62">
        <v>14</v>
      </c>
      <c r="D388" s="71">
        <v>505823</v>
      </c>
      <c r="E388" s="71">
        <v>6327929</v>
      </c>
      <c r="F388" s="62" t="s">
        <v>420</v>
      </c>
      <c r="G388" s="62" t="s">
        <v>421</v>
      </c>
      <c r="H388" s="62" t="s">
        <v>15</v>
      </c>
      <c r="I388" s="62" t="s">
        <v>16</v>
      </c>
      <c r="J388" s="60" t="s">
        <v>46</v>
      </c>
      <c r="K388" s="60" t="s">
        <v>458</v>
      </c>
      <c r="L388" s="72"/>
      <c r="M388" s="62" t="s">
        <v>484</v>
      </c>
      <c r="O388" s="65">
        <v>23.627383558479998</v>
      </c>
      <c r="P388" s="65">
        <v>6.3664633093854457</v>
      </c>
      <c r="Q388" s="122">
        <v>0.16292653878965263</v>
      </c>
      <c r="S388" s="76">
        <v>0.51214026525400924</v>
      </c>
      <c r="T388" s="76">
        <v>1.5439820737587053E-5</v>
      </c>
      <c r="U388" s="129">
        <v>1900</v>
      </c>
      <c r="V388" s="128" t="s">
        <v>18</v>
      </c>
      <c r="X388" s="65">
        <v>-1.4788445886293466</v>
      </c>
      <c r="Y388" s="62" t="s">
        <v>1026</v>
      </c>
      <c r="Z388" s="71">
        <v>2008</v>
      </c>
      <c r="AA388" s="62" t="s">
        <v>1096</v>
      </c>
      <c r="AB388" s="65">
        <v>49.31</v>
      </c>
      <c r="AC388" s="65">
        <v>2.544</v>
      </c>
      <c r="AD388" s="65">
        <v>12.99</v>
      </c>
      <c r="AE388" s="65">
        <v>17.97</v>
      </c>
      <c r="AF388" s="65"/>
      <c r="AG388" s="65">
        <v>0.27600000000000002</v>
      </c>
      <c r="AH388" s="65">
        <v>4.6100000000000003</v>
      </c>
      <c r="AI388" s="65">
        <v>9.36</v>
      </c>
      <c r="AJ388" s="65">
        <v>2.4900000000000002</v>
      </c>
      <c r="AK388" s="65">
        <v>0.38</v>
      </c>
      <c r="AL388" s="65">
        <v>0.28000000000000003</v>
      </c>
      <c r="AM388" s="65">
        <v>0.36</v>
      </c>
      <c r="AN388" s="65"/>
      <c r="AO388" s="65"/>
      <c r="AP388" s="65">
        <v>100</v>
      </c>
      <c r="AQ388" s="65" t="s">
        <v>527</v>
      </c>
      <c r="AR388" s="65">
        <v>50</v>
      </c>
      <c r="AS388" s="65">
        <v>43</v>
      </c>
      <c r="AT388" s="65">
        <v>557</v>
      </c>
      <c r="AU388" s="65">
        <v>90</v>
      </c>
      <c r="AV388" s="65" t="s">
        <v>23</v>
      </c>
      <c r="AW388" s="65">
        <v>140</v>
      </c>
      <c r="AX388" s="65">
        <v>7.3</v>
      </c>
      <c r="AY388" s="65" t="s">
        <v>12</v>
      </c>
      <c r="AZ388" s="65"/>
      <c r="BA388" s="65">
        <v>2</v>
      </c>
      <c r="BB388" s="65">
        <v>0.4</v>
      </c>
      <c r="BC388" s="65">
        <v>30</v>
      </c>
      <c r="BD388" s="65">
        <v>155</v>
      </c>
      <c r="BE388" s="65">
        <v>0.08</v>
      </c>
      <c r="BF388" s="65">
        <v>22</v>
      </c>
      <c r="BG388" s="65">
        <v>0.82</v>
      </c>
      <c r="BH388" s="65">
        <v>11.5</v>
      </c>
      <c r="BI388" s="65">
        <v>5.4</v>
      </c>
      <c r="BJ388" s="65">
        <v>184</v>
      </c>
      <c r="BK388" s="65">
        <v>43.8</v>
      </c>
      <c r="BL388" s="65">
        <v>3.48</v>
      </c>
      <c r="BM388" s="65">
        <v>1.34</v>
      </c>
      <c r="BN388" s="65">
        <v>17.100000000000001</v>
      </c>
      <c r="BO388" s="65">
        <v>44.2</v>
      </c>
      <c r="BP388" s="65">
        <v>6.25</v>
      </c>
      <c r="BQ388" s="65">
        <v>26.1</v>
      </c>
      <c r="BR388" s="65">
        <v>6.77</v>
      </c>
      <c r="BS388" s="65">
        <v>2.2400000000000002</v>
      </c>
      <c r="BT388" s="65">
        <v>7.43</v>
      </c>
      <c r="BU388" s="65">
        <v>1.41</v>
      </c>
      <c r="BV388" s="65">
        <v>8.99</v>
      </c>
      <c r="BW388" s="65">
        <v>1.78</v>
      </c>
      <c r="BX388" s="65">
        <v>5.1100000000000003</v>
      </c>
      <c r="BY388" s="65">
        <v>0.73399999999999999</v>
      </c>
      <c r="BZ388" s="65">
        <v>4.55</v>
      </c>
      <c r="CA388" s="65">
        <v>0.65500000000000003</v>
      </c>
      <c r="CB388" s="65"/>
      <c r="CC388" s="65">
        <v>0.1</v>
      </c>
      <c r="CD388" s="65">
        <v>2</v>
      </c>
      <c r="CE388" s="65" t="s">
        <v>731</v>
      </c>
      <c r="CF388" s="65" t="s">
        <v>14</v>
      </c>
      <c r="CG388" s="65">
        <v>3</v>
      </c>
      <c r="CH388" s="65">
        <v>1.2</v>
      </c>
      <c r="CI388" s="65" t="s">
        <v>23</v>
      </c>
      <c r="CJ388" s="65">
        <v>1.2</v>
      </c>
      <c r="CK388" s="60" t="s">
        <v>19</v>
      </c>
      <c r="CL388" s="60" t="s">
        <v>1097</v>
      </c>
      <c r="CM388" s="60" t="s">
        <v>33</v>
      </c>
      <c r="CN388" s="60">
        <v>2009</v>
      </c>
      <c r="CO388" s="60" t="s">
        <v>33</v>
      </c>
      <c r="CP388" s="60">
        <v>2009</v>
      </c>
      <c r="CQ388" s="77" t="s">
        <v>1243</v>
      </c>
      <c r="CR388" s="60"/>
      <c r="CS388" s="60" t="s">
        <v>1097</v>
      </c>
      <c r="CT388" s="60"/>
      <c r="CU388" s="60"/>
      <c r="CV388" s="60"/>
      <c r="CW388" s="60"/>
      <c r="CX388" s="60"/>
      <c r="CY388" s="60"/>
      <c r="CZ388" s="60"/>
      <c r="DA388" s="60"/>
      <c r="DB388" s="60"/>
      <c r="DC388" s="60"/>
      <c r="DD388" s="60"/>
      <c r="DE388" s="60"/>
      <c r="DF388" s="60"/>
      <c r="DG388" s="60"/>
      <c r="DH388" s="60"/>
      <c r="DI388" s="60"/>
      <c r="DJ388" s="60"/>
      <c r="DK388" s="60"/>
    </row>
    <row r="389" spans="1:115" ht="21.75" customHeight="1" x14ac:dyDescent="0.25">
      <c r="A389" s="75" t="s">
        <v>845</v>
      </c>
      <c r="B389" s="62">
        <v>83</v>
      </c>
      <c r="C389" s="74">
        <v>14</v>
      </c>
      <c r="D389" s="71">
        <v>373750</v>
      </c>
      <c r="E389" s="71">
        <v>6300048</v>
      </c>
      <c r="F389" s="60" t="s">
        <v>417</v>
      </c>
      <c r="G389" s="71"/>
      <c r="H389" s="71" t="s">
        <v>15</v>
      </c>
      <c r="I389" s="71" t="s">
        <v>10</v>
      </c>
      <c r="J389" s="71"/>
      <c r="K389" s="71"/>
      <c r="L389" s="71"/>
      <c r="M389" s="71" t="s">
        <v>1147</v>
      </c>
      <c r="N389" s="71"/>
      <c r="O389" s="65">
        <v>35.504525929639755</v>
      </c>
      <c r="P389" s="65">
        <v>7.5222215437918312</v>
      </c>
      <c r="Q389" s="122">
        <v>0.12810663521637111</v>
      </c>
      <c r="R389" s="127"/>
      <c r="S389" s="76">
        <v>0.51175872417418944</v>
      </c>
      <c r="T389" s="76">
        <v>8.0816629513106214E-6</v>
      </c>
      <c r="U389" s="71">
        <v>1886</v>
      </c>
      <c r="V389" s="71"/>
      <c r="W389" s="65">
        <v>2.4882619146396543</v>
      </c>
      <c r="X389" s="65">
        <v>-0.33141965655958394</v>
      </c>
      <c r="Y389" s="62"/>
      <c r="Z389" s="62"/>
      <c r="AA389" s="62" t="s">
        <v>1113</v>
      </c>
      <c r="AB389" s="65">
        <v>74.08</v>
      </c>
      <c r="AC389" s="65">
        <v>0.19</v>
      </c>
      <c r="AD389" s="65">
        <v>12.5</v>
      </c>
      <c r="AE389" s="65">
        <v>3.48</v>
      </c>
      <c r="AF389" s="65"/>
      <c r="AG389" s="65">
        <v>0.16200000000000001</v>
      </c>
      <c r="AH389" s="65">
        <v>0.97</v>
      </c>
      <c r="AI389" s="65">
        <v>2.86</v>
      </c>
      <c r="AJ389" s="65">
        <v>0.51</v>
      </c>
      <c r="AK389" s="65">
        <v>4.0599999999999996</v>
      </c>
      <c r="AL389" s="65">
        <v>0.03</v>
      </c>
      <c r="AM389" s="65">
        <v>1.17</v>
      </c>
      <c r="AN389" s="65"/>
      <c r="AO389" s="65"/>
      <c r="AP389" s="65">
        <v>-5</v>
      </c>
      <c r="AQ389" s="65">
        <v>-20</v>
      </c>
      <c r="AR389" s="65">
        <v>2</v>
      </c>
      <c r="AS389" s="65">
        <v>6</v>
      </c>
      <c r="AT389" s="65">
        <v>-5</v>
      </c>
      <c r="AU389" s="65">
        <v>21</v>
      </c>
      <c r="AV389" s="65">
        <v>14</v>
      </c>
      <c r="AW389" s="65">
        <v>111</v>
      </c>
      <c r="AX389" s="65">
        <v>-0.4</v>
      </c>
      <c r="AY389" s="65">
        <v>3</v>
      </c>
      <c r="AZ389" s="65"/>
      <c r="BA389" s="65">
        <v>138</v>
      </c>
      <c r="BB389" s="65">
        <v>1.6</v>
      </c>
      <c r="BC389" s="65">
        <v>529</v>
      </c>
      <c r="BD389" s="65">
        <v>47</v>
      </c>
      <c r="BE389" s="65">
        <v>1</v>
      </c>
      <c r="BF389" s="65">
        <v>21</v>
      </c>
      <c r="BG389" s="65">
        <v>1.1000000000000001</v>
      </c>
      <c r="BH389" s="65">
        <v>14.32</v>
      </c>
      <c r="BI389" s="65">
        <v>6.6</v>
      </c>
      <c r="BJ389" s="65">
        <v>257</v>
      </c>
      <c r="BK389" s="65">
        <v>38</v>
      </c>
      <c r="BL389" s="65">
        <v>9.6</v>
      </c>
      <c r="BM389" s="65">
        <v>2.8</v>
      </c>
      <c r="BN389" s="65">
        <v>38.5</v>
      </c>
      <c r="BO389" s="65">
        <v>78.3</v>
      </c>
      <c r="BP389" s="65">
        <v>8.8699999999999992</v>
      </c>
      <c r="BQ389" s="65">
        <v>36.5</v>
      </c>
      <c r="BR389" s="65">
        <v>7.6</v>
      </c>
      <c r="BS389" s="65">
        <v>1.68</v>
      </c>
      <c r="BT389" s="65">
        <v>7.2</v>
      </c>
      <c r="BU389" s="65">
        <v>1.2</v>
      </c>
      <c r="BV389" s="65">
        <v>7.2</v>
      </c>
      <c r="BW389" s="65">
        <v>1.5</v>
      </c>
      <c r="BX389" s="65">
        <v>4.3</v>
      </c>
      <c r="BY389" s="65">
        <v>0.68</v>
      </c>
      <c r="BZ389" s="65">
        <v>4.4000000000000004</v>
      </c>
      <c r="CA389" s="65">
        <v>0.65</v>
      </c>
      <c r="CB389" s="65"/>
      <c r="CC389" s="65">
        <v>-0.2</v>
      </c>
      <c r="CD389" s="65">
        <v>3</v>
      </c>
      <c r="CE389" s="65">
        <v>0</v>
      </c>
      <c r="CF389" s="65">
        <v>0.6</v>
      </c>
      <c r="CG389" s="65">
        <v>3</v>
      </c>
      <c r="CH389" s="65">
        <v>1</v>
      </c>
      <c r="CI389" s="65">
        <v>5</v>
      </c>
      <c r="CJ389" s="65">
        <v>1</v>
      </c>
      <c r="CK389" s="71" t="s">
        <v>19</v>
      </c>
      <c r="CL389" s="71" t="s">
        <v>1100</v>
      </c>
      <c r="CM389" s="71" t="s">
        <v>33</v>
      </c>
      <c r="CN389" s="62"/>
      <c r="CO389" s="62" t="s">
        <v>33</v>
      </c>
      <c r="CQ389" s="62" t="s">
        <v>1243</v>
      </c>
      <c r="CS389" s="71" t="s">
        <v>1100</v>
      </c>
    </row>
    <row r="390" spans="1:115" ht="21.75" customHeight="1" x14ac:dyDescent="0.25">
      <c r="A390" s="75" t="s">
        <v>846</v>
      </c>
      <c r="B390" s="62">
        <v>83</v>
      </c>
      <c r="C390" s="74">
        <v>14</v>
      </c>
      <c r="D390" s="71">
        <v>380165</v>
      </c>
      <c r="E390" s="71">
        <v>6304001</v>
      </c>
      <c r="F390" s="60" t="s">
        <v>417</v>
      </c>
      <c r="G390" s="71"/>
      <c r="H390" s="71" t="s">
        <v>15</v>
      </c>
      <c r="I390" s="71" t="s">
        <v>10</v>
      </c>
      <c r="J390" s="71"/>
      <c r="K390" s="71"/>
      <c r="L390" s="71"/>
      <c r="M390" s="71" t="s">
        <v>847</v>
      </c>
      <c r="N390" s="71"/>
      <c r="O390" s="65">
        <v>37.186838215065869</v>
      </c>
      <c r="P390" s="65">
        <v>7.8152926575546955</v>
      </c>
      <c r="Q390" s="122">
        <v>0.12707649090784881</v>
      </c>
      <c r="R390" s="127"/>
      <c r="S390" s="76">
        <v>0.51175872417418944</v>
      </c>
      <c r="T390" s="76">
        <v>5.9132711836995984E-6</v>
      </c>
      <c r="U390" s="71">
        <v>1892</v>
      </c>
      <c r="V390" s="71"/>
      <c r="W390" s="65">
        <v>2.4589076518533144</v>
      </c>
      <c r="X390" s="65">
        <v>-0.24353319822090214</v>
      </c>
      <c r="Y390" s="62"/>
      <c r="Z390" s="62"/>
      <c r="AA390" s="62" t="s">
        <v>1113</v>
      </c>
      <c r="AB390" s="65">
        <v>70.510000000000005</v>
      </c>
      <c r="AC390" s="65">
        <v>0.21199999999999999</v>
      </c>
      <c r="AD390" s="65">
        <v>14.53</v>
      </c>
      <c r="AE390" s="65">
        <v>2.84</v>
      </c>
      <c r="AF390" s="65"/>
      <c r="AG390" s="65">
        <v>0.09</v>
      </c>
      <c r="AH390" s="65">
        <v>1.49</v>
      </c>
      <c r="AI390" s="65">
        <v>2.4900000000000002</v>
      </c>
      <c r="AJ390" s="65">
        <v>1.58</v>
      </c>
      <c r="AK390" s="65">
        <v>4.3</v>
      </c>
      <c r="AL390" s="65">
        <v>0.03</v>
      </c>
      <c r="AM390" s="65">
        <v>1.26</v>
      </c>
      <c r="AN390" s="65"/>
      <c r="AO390" s="65"/>
      <c r="AP390" s="65">
        <v>-5</v>
      </c>
      <c r="AQ390" s="65">
        <v>-20</v>
      </c>
      <c r="AR390" s="65">
        <v>2</v>
      </c>
      <c r="AS390" s="65">
        <v>7</v>
      </c>
      <c r="AT390" s="65">
        <v>-5</v>
      </c>
      <c r="AU390" s="65">
        <v>-10</v>
      </c>
      <c r="AV390" s="65">
        <v>17</v>
      </c>
      <c r="AW390" s="65">
        <v>95</v>
      </c>
      <c r="AX390" s="65">
        <v>-0.4</v>
      </c>
      <c r="AY390" s="65">
        <v>5</v>
      </c>
      <c r="AZ390" s="65"/>
      <c r="BA390" s="65">
        <v>81</v>
      </c>
      <c r="BB390" s="65">
        <v>1</v>
      </c>
      <c r="BC390" s="65">
        <v>1340</v>
      </c>
      <c r="BD390" s="65">
        <v>117</v>
      </c>
      <c r="BE390" s="65">
        <v>0.4</v>
      </c>
      <c r="BF390" s="65">
        <v>25</v>
      </c>
      <c r="BG390" s="65">
        <v>1.4</v>
      </c>
      <c r="BH390" s="65">
        <v>16.77</v>
      </c>
      <c r="BI390" s="65">
        <v>8.1</v>
      </c>
      <c r="BJ390" s="65">
        <v>308</v>
      </c>
      <c r="BK390" s="65">
        <v>40</v>
      </c>
      <c r="BL390" s="65">
        <v>11.2</v>
      </c>
      <c r="BM390" s="65">
        <v>2.8</v>
      </c>
      <c r="BN390" s="65">
        <v>46.3</v>
      </c>
      <c r="BO390" s="65">
        <v>94.1</v>
      </c>
      <c r="BP390" s="65">
        <v>10.7</v>
      </c>
      <c r="BQ390" s="65">
        <v>43</v>
      </c>
      <c r="BR390" s="65">
        <v>8.9</v>
      </c>
      <c r="BS390" s="65">
        <v>1.76</v>
      </c>
      <c r="BT390" s="65">
        <v>8.4</v>
      </c>
      <c r="BU390" s="65">
        <v>1.4</v>
      </c>
      <c r="BV390" s="65">
        <v>8.1</v>
      </c>
      <c r="BW390" s="65">
        <v>1.6</v>
      </c>
      <c r="BX390" s="65">
        <v>4.5999999999999996</v>
      </c>
      <c r="BY390" s="65">
        <v>0.7</v>
      </c>
      <c r="BZ390" s="65">
        <v>4.2</v>
      </c>
      <c r="CA390" s="65">
        <v>0.61</v>
      </c>
      <c r="CB390" s="65"/>
      <c r="CC390" s="65">
        <v>-0.2</v>
      </c>
      <c r="CD390" s="65">
        <v>4</v>
      </c>
      <c r="CE390" s="65">
        <v>0</v>
      </c>
      <c r="CF390" s="65">
        <v>0.8</v>
      </c>
      <c r="CG390" s="65">
        <v>3</v>
      </c>
      <c r="CH390" s="65">
        <v>1</v>
      </c>
      <c r="CI390" s="65">
        <v>3</v>
      </c>
      <c r="CJ390" s="65">
        <v>1</v>
      </c>
      <c r="CK390" s="71" t="s">
        <v>19</v>
      </c>
      <c r="CL390" s="71" t="s">
        <v>1100</v>
      </c>
      <c r="CM390" s="71" t="s">
        <v>33</v>
      </c>
      <c r="CN390" s="62"/>
      <c r="CO390" s="62" t="s">
        <v>33</v>
      </c>
      <c r="CQ390" s="62" t="s">
        <v>1243</v>
      </c>
      <c r="CS390" s="71" t="s">
        <v>1100</v>
      </c>
    </row>
    <row r="391" spans="1:115" ht="21.75" customHeight="1" x14ac:dyDescent="0.25">
      <c r="A391" s="61" t="s">
        <v>848</v>
      </c>
      <c r="B391" s="60">
        <v>83</v>
      </c>
      <c r="C391" s="62">
        <v>14</v>
      </c>
      <c r="D391" s="71">
        <v>373882</v>
      </c>
      <c r="E391" s="71">
        <v>6100158</v>
      </c>
      <c r="F391" s="68" t="s">
        <v>518</v>
      </c>
      <c r="G391" s="67" t="s">
        <v>1296</v>
      </c>
      <c r="H391" s="60" t="s">
        <v>15</v>
      </c>
      <c r="I391" s="60" t="s">
        <v>16</v>
      </c>
      <c r="L391" s="68" t="s">
        <v>729</v>
      </c>
      <c r="M391" s="67" t="s">
        <v>849</v>
      </c>
      <c r="N391" s="67" t="s">
        <v>850</v>
      </c>
      <c r="O391" s="67">
        <v>9.56</v>
      </c>
      <c r="P391" s="67">
        <v>2.1</v>
      </c>
      <c r="Q391" s="122">
        <v>0.13294500000000001</v>
      </c>
      <c r="R391" s="68"/>
      <c r="S391" s="76">
        <v>0.51177099999999998</v>
      </c>
      <c r="T391" s="76">
        <v>5.0000000000000004E-6</v>
      </c>
      <c r="U391" s="71">
        <v>1890</v>
      </c>
      <c r="V391" s="68">
        <v>2.61</v>
      </c>
      <c r="W391" s="68"/>
      <c r="X391" s="65">
        <v>-1.45</v>
      </c>
      <c r="Y391" s="68"/>
      <c r="Z391" s="68"/>
      <c r="AA391" s="68"/>
      <c r="AB391" s="65">
        <v>56</v>
      </c>
      <c r="AC391" s="65">
        <v>0.49</v>
      </c>
      <c r="AD391" s="65">
        <v>14.97</v>
      </c>
      <c r="AE391" s="65"/>
      <c r="AF391" s="65">
        <v>8.9621076000000013</v>
      </c>
      <c r="AG391" s="65">
        <v>0.17</v>
      </c>
      <c r="AH391" s="65">
        <v>5.48</v>
      </c>
      <c r="AI391" s="65">
        <v>8.83</v>
      </c>
      <c r="AJ391" s="65">
        <v>2.63</v>
      </c>
      <c r="AK391" s="65">
        <v>0.53</v>
      </c>
      <c r="AL391" s="65">
        <v>0.12</v>
      </c>
      <c r="AM391" s="65">
        <v>0.41</v>
      </c>
      <c r="AN391" s="63"/>
      <c r="AO391" s="65"/>
      <c r="AP391" s="65">
        <v>174</v>
      </c>
      <c r="AQ391" s="65">
        <v>44</v>
      </c>
      <c r="AR391" s="63"/>
      <c r="AS391" s="65">
        <v>44.83</v>
      </c>
      <c r="AT391" s="65">
        <v>317.7</v>
      </c>
      <c r="AU391" s="63"/>
      <c r="AV391" s="65">
        <v>7.47</v>
      </c>
      <c r="AW391" s="63"/>
      <c r="AX391" s="65">
        <v>0.45</v>
      </c>
      <c r="AY391" s="63"/>
      <c r="AZ391" s="63"/>
      <c r="BA391" s="65">
        <v>7.25</v>
      </c>
      <c r="BB391" s="65">
        <v>0.04</v>
      </c>
      <c r="BC391" s="65">
        <v>196.16</v>
      </c>
      <c r="BD391" s="65">
        <v>279.79000000000002</v>
      </c>
      <c r="BE391" s="65">
        <v>0.08</v>
      </c>
      <c r="BF391" s="65"/>
      <c r="BG391" s="65">
        <v>0.93</v>
      </c>
      <c r="BH391" s="65">
        <v>4</v>
      </c>
      <c r="BI391" s="65">
        <v>1.37</v>
      </c>
      <c r="BJ391" s="65">
        <v>50.21</v>
      </c>
      <c r="BK391" s="65">
        <v>12.53</v>
      </c>
      <c r="BL391" s="65">
        <v>2.68</v>
      </c>
      <c r="BM391" s="65">
        <v>0.83</v>
      </c>
      <c r="BN391" s="65">
        <v>9.7799999999999994</v>
      </c>
      <c r="BO391" s="65">
        <v>20.54</v>
      </c>
      <c r="BP391" s="65">
        <v>2.4700000000000002</v>
      </c>
      <c r="BQ391" s="65">
        <v>10.06</v>
      </c>
      <c r="BR391" s="65">
        <v>2.21</v>
      </c>
      <c r="BS391" s="65">
        <v>0.61</v>
      </c>
      <c r="BT391" s="65">
        <v>2.12</v>
      </c>
      <c r="BU391" s="65">
        <v>0.33</v>
      </c>
      <c r="BV391" s="65">
        <v>2.21</v>
      </c>
      <c r="BW391" s="65">
        <v>0.45</v>
      </c>
      <c r="BX391" s="65">
        <v>1.32</v>
      </c>
      <c r="BY391" s="65">
        <v>0.22</v>
      </c>
      <c r="BZ391" s="65">
        <v>1.44</v>
      </c>
      <c r="CA391" s="65">
        <v>0.22</v>
      </c>
      <c r="CB391" s="63"/>
      <c r="CC391" s="63"/>
      <c r="CD391" s="63"/>
      <c r="CE391" s="63"/>
      <c r="CF391" s="63"/>
      <c r="CG391" s="63"/>
      <c r="CH391" s="63"/>
      <c r="CI391" s="63"/>
      <c r="CJ391" s="63"/>
      <c r="CM391" s="67" t="s">
        <v>439</v>
      </c>
      <c r="CN391" s="85">
        <v>1994</v>
      </c>
      <c r="CO391" s="69" t="s">
        <v>1063</v>
      </c>
      <c r="CP391" s="68">
        <v>1995</v>
      </c>
      <c r="CS391" s="68" t="s">
        <v>1108</v>
      </c>
    </row>
    <row r="392" spans="1:115" ht="21.75" customHeight="1" x14ac:dyDescent="0.25">
      <c r="A392" s="61" t="s">
        <v>1073</v>
      </c>
      <c r="B392" s="62">
        <v>83</v>
      </c>
      <c r="C392" s="62">
        <v>14</v>
      </c>
      <c r="D392" s="71">
        <v>518140</v>
      </c>
      <c r="E392" s="71">
        <v>6210262</v>
      </c>
      <c r="F392" s="62" t="s">
        <v>509</v>
      </c>
      <c r="G392" s="62" t="s">
        <v>741</v>
      </c>
      <c r="H392" s="62" t="s">
        <v>80</v>
      </c>
      <c r="I392" s="62"/>
      <c r="J392" s="62"/>
      <c r="K392" s="62"/>
      <c r="L392" s="62" t="s">
        <v>1032</v>
      </c>
      <c r="M392" s="62" t="s">
        <v>851</v>
      </c>
      <c r="N392" s="62"/>
      <c r="O392" s="65">
        <v>33.780299900385678</v>
      </c>
      <c r="P392" s="65">
        <v>6.306380537257481</v>
      </c>
      <c r="Q392" s="122">
        <v>0.11288231172714985</v>
      </c>
      <c r="R392" s="141"/>
      <c r="S392" s="76">
        <v>0.51155291191853969</v>
      </c>
      <c r="T392" s="76"/>
      <c r="U392" s="71">
        <v>1840</v>
      </c>
      <c r="V392" s="65">
        <v>2.4226468108459049</v>
      </c>
      <c r="W392" s="65"/>
      <c r="X392" s="65">
        <v>-1.3790395420887336</v>
      </c>
      <c r="AA392" s="83"/>
      <c r="AB392" s="63">
        <v>59.37</v>
      </c>
      <c r="AC392" s="63">
        <v>0.60799999999999998</v>
      </c>
      <c r="AD392" s="63">
        <v>16.39</v>
      </c>
      <c r="AE392" s="63">
        <v>7.53</v>
      </c>
      <c r="AF392" s="63"/>
      <c r="AG392" s="63">
        <v>9.2999999999999999E-2</v>
      </c>
      <c r="AH392" s="63">
        <v>3.41</v>
      </c>
      <c r="AI392" s="63">
        <v>2.58</v>
      </c>
      <c r="AJ392" s="63">
        <v>3.74</v>
      </c>
      <c r="AK392" s="63">
        <v>4.29</v>
      </c>
      <c r="AL392" s="63">
        <v>0.17</v>
      </c>
      <c r="AM392" s="63">
        <v>1.55</v>
      </c>
      <c r="AN392" s="63"/>
      <c r="AO392" s="63"/>
      <c r="AP392" s="63">
        <v>93.844599000000002</v>
      </c>
      <c r="AQ392" s="63">
        <v>47.70954767482143</v>
      </c>
      <c r="AR392" s="63">
        <v>18.672037</v>
      </c>
      <c r="AS392" s="63">
        <v>19</v>
      </c>
      <c r="AT392" s="63">
        <v>106.40677005000001</v>
      </c>
      <c r="AU392" s="63" t="s">
        <v>736</v>
      </c>
      <c r="AV392" s="63">
        <v>45.793229415773375</v>
      </c>
      <c r="AW392" s="63">
        <v>117.44602778935308</v>
      </c>
      <c r="AX392" s="63" t="s">
        <v>511</v>
      </c>
      <c r="AY392" s="63" t="s">
        <v>12</v>
      </c>
      <c r="AZ392" s="63"/>
      <c r="BA392" s="63">
        <v>139.52101400000001</v>
      </c>
      <c r="BB392" s="63">
        <v>4.8514390000000001</v>
      </c>
      <c r="BC392" s="63">
        <v>872.79400699999997</v>
      </c>
      <c r="BD392" s="63">
        <v>201.58075400000001</v>
      </c>
      <c r="BE392" s="63">
        <v>1.1340319999999999</v>
      </c>
      <c r="BF392" s="63">
        <v>21.622264999999999</v>
      </c>
      <c r="BG392" s="63">
        <v>0.72016199999999997</v>
      </c>
      <c r="BH392" s="63">
        <v>8.8893470000000008</v>
      </c>
      <c r="BI392" s="63">
        <v>3.6825100000000002</v>
      </c>
      <c r="BJ392" s="63">
        <v>133.22606114999999</v>
      </c>
      <c r="BK392" s="63">
        <v>37.686830999999998</v>
      </c>
      <c r="BL392" s="63">
        <v>13.305872000000001</v>
      </c>
      <c r="BM392" s="63">
        <v>3.1483819999999998</v>
      </c>
      <c r="BN392" s="63">
        <v>40.235414100000007</v>
      </c>
      <c r="BO392" s="63">
        <v>76.842904950000005</v>
      </c>
      <c r="BP392" s="63">
        <v>9.7098309</v>
      </c>
      <c r="BQ392" s="63">
        <v>34.691465549999997</v>
      </c>
      <c r="BR392" s="63">
        <v>7.22055705</v>
      </c>
      <c r="BS392" s="63">
        <v>1.2800750000000001</v>
      </c>
      <c r="BT392" s="63">
        <v>5.8648639999999999</v>
      </c>
      <c r="BU392" s="63">
        <v>0.90874200000000005</v>
      </c>
      <c r="BV392" s="63">
        <v>5.5659910000000004</v>
      </c>
      <c r="BW392" s="63">
        <v>1.19762985</v>
      </c>
      <c r="BX392" s="63">
        <v>4.0214937000000006</v>
      </c>
      <c r="BY392" s="63">
        <v>0.67099699999999995</v>
      </c>
      <c r="BZ392" s="63">
        <v>4.1224299999999996</v>
      </c>
      <c r="CA392" s="63">
        <v>0.62480000000000002</v>
      </c>
      <c r="CB392" s="63"/>
      <c r="CC392" s="63" t="s">
        <v>731</v>
      </c>
      <c r="CD392" s="63">
        <v>2.7764160000000002</v>
      </c>
      <c r="CE392" s="63" t="s">
        <v>14</v>
      </c>
      <c r="CF392" s="63" t="s">
        <v>14</v>
      </c>
      <c r="CG392" s="63">
        <v>3</v>
      </c>
      <c r="CH392" s="63">
        <v>1.449327</v>
      </c>
      <c r="CI392" s="63" t="s">
        <v>23</v>
      </c>
      <c r="CJ392" s="63">
        <v>2.2104650000000001</v>
      </c>
      <c r="CN392" s="60">
        <v>2002</v>
      </c>
    </row>
    <row r="393" spans="1:115" ht="21.75" customHeight="1" x14ac:dyDescent="0.25">
      <c r="A393" s="61" t="s">
        <v>852</v>
      </c>
      <c r="B393" s="62">
        <v>83</v>
      </c>
      <c r="C393" s="62">
        <v>14</v>
      </c>
      <c r="D393" s="71">
        <v>529097</v>
      </c>
      <c r="E393" s="71">
        <v>6161648</v>
      </c>
      <c r="F393" s="62" t="s">
        <v>509</v>
      </c>
      <c r="G393" s="62" t="s">
        <v>815</v>
      </c>
      <c r="H393" s="62" t="s">
        <v>30</v>
      </c>
      <c r="I393" s="62"/>
      <c r="J393" s="62"/>
      <c r="K393" s="62"/>
      <c r="L393" s="62" t="s">
        <v>262</v>
      </c>
      <c r="M393" s="62" t="s">
        <v>853</v>
      </c>
      <c r="N393" s="62"/>
      <c r="O393" s="65">
        <v>14.705533337108589</v>
      </c>
      <c r="P393" s="65">
        <v>3.3028169846106858</v>
      </c>
      <c r="Q393" s="122">
        <v>0.135804121881206</v>
      </c>
      <c r="R393" s="141"/>
      <c r="S393" s="76">
        <v>0.51181821167297936</v>
      </c>
      <c r="T393" s="76"/>
      <c r="U393" s="71">
        <v>1840</v>
      </c>
      <c r="V393" s="65">
        <v>2.6172160944503786</v>
      </c>
      <c r="W393" s="65"/>
      <c r="X393" s="65">
        <v>-1.6181043683949348</v>
      </c>
      <c r="AA393" s="8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row>
    <row r="394" spans="1:115" ht="21.75" customHeight="1" x14ac:dyDescent="0.25">
      <c r="A394" s="61" t="s">
        <v>854</v>
      </c>
      <c r="B394" s="62">
        <v>83</v>
      </c>
      <c r="C394" s="74">
        <v>14</v>
      </c>
      <c r="D394" s="71">
        <v>337581</v>
      </c>
      <c r="E394" s="71">
        <v>6278673</v>
      </c>
      <c r="F394" s="60" t="s">
        <v>417</v>
      </c>
      <c r="G394" s="62"/>
      <c r="H394" s="62" t="s">
        <v>15</v>
      </c>
      <c r="I394" s="62" t="s">
        <v>16</v>
      </c>
      <c r="J394" s="62"/>
      <c r="K394" s="62"/>
      <c r="L394" s="62"/>
      <c r="M394" s="62" t="s">
        <v>855</v>
      </c>
      <c r="N394" s="62"/>
      <c r="O394" s="65">
        <v>9.2678999272920137</v>
      </c>
      <c r="P394" s="65">
        <v>2.259099060795958</v>
      </c>
      <c r="Q394" s="122">
        <v>0.1473883516140472</v>
      </c>
      <c r="R394" s="127"/>
      <c r="S394" s="76">
        <v>0.51203321979432426</v>
      </c>
      <c r="T394" s="76">
        <v>5.5180616301246838E-6</v>
      </c>
      <c r="U394" s="71">
        <v>1800</v>
      </c>
      <c r="V394" s="62"/>
      <c r="W394" s="65" t="str">
        <f>IF(Q394&lt;0.14,LN((0.513163-S394)/(0.2137-Q394)+1)/0.00000000000654/1000000000,"NC")</f>
        <v>NC</v>
      </c>
      <c r="X394" s="65">
        <f>((S394-(Q394*(EXP(0.00000000000654*U394*1000000)-1))) / (0.512638-(0.1967*(EXP(0.00000000000654*U394*1000000)-1)))-1)*10000</f>
        <v>-0.40863946517810668</v>
      </c>
      <c r="Y394" s="62"/>
      <c r="Z394" s="62"/>
      <c r="AA394" s="62" t="s">
        <v>1113</v>
      </c>
      <c r="AB394" s="65">
        <v>53.44</v>
      </c>
      <c r="AC394" s="65">
        <v>0.81</v>
      </c>
      <c r="AD394" s="65">
        <v>16.27</v>
      </c>
      <c r="AE394" s="65">
        <v>10.5</v>
      </c>
      <c r="AF394" s="65"/>
      <c r="AG394" s="65">
        <v>0.23</v>
      </c>
      <c r="AH394" s="65">
        <v>4.5199999999999996</v>
      </c>
      <c r="AI394" s="65">
        <v>8.44</v>
      </c>
      <c r="AJ394" s="65">
        <v>4.3600000000000003</v>
      </c>
      <c r="AK394" s="65">
        <v>0.21</v>
      </c>
      <c r="AL394" s="65">
        <v>0.12</v>
      </c>
      <c r="AM394" s="65">
        <v>1.17</v>
      </c>
      <c r="AN394" s="65"/>
      <c r="AO394" s="65">
        <v>0.55000000000000004</v>
      </c>
      <c r="AP394" s="65">
        <v>39.51079</v>
      </c>
      <c r="AQ394" s="65">
        <v>-15</v>
      </c>
      <c r="AR394" s="65">
        <v>49.231096999999998</v>
      </c>
      <c r="AS394" s="65"/>
      <c r="AT394" s="65">
        <v>262.93055900000002</v>
      </c>
      <c r="AU394" s="65">
        <v>27.868230000000001</v>
      </c>
      <c r="AV394" s="65">
        <v>-5</v>
      </c>
      <c r="AW394" s="65">
        <v>75.359780000000001</v>
      </c>
      <c r="AX394" s="65">
        <v>-0.2</v>
      </c>
      <c r="AY394" s="65">
        <v>-2</v>
      </c>
      <c r="AZ394" s="65">
        <v>-0.01</v>
      </c>
      <c r="BA394" s="65">
        <v>-2</v>
      </c>
      <c r="BB394" s="65">
        <v>-0.5</v>
      </c>
      <c r="BC394" s="65">
        <v>93.058133300000009</v>
      </c>
      <c r="BD394" s="65">
        <v>145.31581800000001</v>
      </c>
      <c r="BE394" s="65">
        <v>-0.1</v>
      </c>
      <c r="BF394" s="65">
        <v>15.645348</v>
      </c>
      <c r="BG394" s="65">
        <v>0.91395599999999999</v>
      </c>
      <c r="BH394" s="65">
        <v>4.6582780000000001</v>
      </c>
      <c r="BI394" s="65">
        <v>1.400112</v>
      </c>
      <c r="BJ394" s="65">
        <v>47.753604000000003</v>
      </c>
      <c r="BK394" s="65">
        <v>16.998584900000001</v>
      </c>
      <c r="BL394" s="65">
        <v>1.205071</v>
      </c>
      <c r="BM394" s="65">
        <v>0.64276500000000003</v>
      </c>
      <c r="BN394" s="65">
        <v>7.4570639999999999</v>
      </c>
      <c r="BO394" s="65">
        <v>16.903656999999999</v>
      </c>
      <c r="BP394" s="65">
        <v>2.153127</v>
      </c>
      <c r="BQ394" s="65">
        <v>9.660361</v>
      </c>
      <c r="BR394" s="65">
        <v>2.458701</v>
      </c>
      <c r="BS394" s="65">
        <v>0.86938300000000002</v>
      </c>
      <c r="BT394" s="65">
        <v>2.694528</v>
      </c>
      <c r="BU394" s="65">
        <v>0.45081300000000002</v>
      </c>
      <c r="BV394" s="65">
        <v>2.8987379999999998</v>
      </c>
      <c r="BW394" s="65">
        <v>0.56777699999999998</v>
      </c>
      <c r="BX394" s="65">
        <v>1.6655089999999999</v>
      </c>
      <c r="BY394" s="65">
        <v>0.26558104999999999</v>
      </c>
      <c r="BZ394" s="65">
        <v>1.661081</v>
      </c>
      <c r="CA394" s="65">
        <v>0.27300799999999997</v>
      </c>
      <c r="CB394" s="65"/>
      <c r="CC394" s="65">
        <v>-0.2</v>
      </c>
      <c r="CD394" s="65">
        <v>-1</v>
      </c>
      <c r="CE394" s="65">
        <v>-0.5</v>
      </c>
      <c r="CF394" s="65">
        <v>-0.5</v>
      </c>
      <c r="CG394" s="65"/>
      <c r="CH394" s="65">
        <v>136.607956</v>
      </c>
      <c r="CI394" s="65">
        <v>-5</v>
      </c>
      <c r="CJ394" s="65">
        <v>1.3209010000000001</v>
      </c>
      <c r="CK394" s="62"/>
      <c r="CL394" s="62" t="s">
        <v>1102</v>
      </c>
      <c r="CS394" s="60" t="s">
        <v>1102</v>
      </c>
    </row>
    <row r="395" spans="1:115" ht="21.75" customHeight="1" x14ac:dyDescent="0.25">
      <c r="A395" s="61" t="s">
        <v>856</v>
      </c>
      <c r="B395" s="62">
        <v>83</v>
      </c>
      <c r="C395" s="62">
        <v>14</v>
      </c>
      <c r="D395" s="71">
        <v>511160</v>
      </c>
      <c r="E395" s="71">
        <v>6195764</v>
      </c>
      <c r="F395" s="62" t="s">
        <v>509</v>
      </c>
      <c r="G395" s="62" t="s">
        <v>510</v>
      </c>
      <c r="H395" s="62" t="s">
        <v>30</v>
      </c>
      <c r="I395" s="62"/>
      <c r="J395" s="62"/>
      <c r="K395" s="62"/>
      <c r="L395" s="62" t="s">
        <v>262</v>
      </c>
      <c r="M395" s="62" t="s">
        <v>538</v>
      </c>
      <c r="N395" s="62"/>
      <c r="O395" s="65">
        <v>30.923284607203531</v>
      </c>
      <c r="P395" s="65">
        <v>5.6941388433670372</v>
      </c>
      <c r="Q395" s="122">
        <v>0.11134011293550644</v>
      </c>
      <c r="R395" s="141"/>
      <c r="S395" s="76">
        <v>0.51153586369990589</v>
      </c>
      <c r="T395" s="76"/>
      <c r="U395" s="71">
        <v>1840</v>
      </c>
      <c r="V395" s="65">
        <v>2.4114997005486649</v>
      </c>
      <c r="W395" s="65"/>
      <c r="X395" s="65">
        <v>-1.3472497583422172</v>
      </c>
      <c r="AA395" s="83"/>
      <c r="AB395" s="63">
        <v>70.75</v>
      </c>
      <c r="AC395" s="63">
        <v>0.64200000000000002</v>
      </c>
      <c r="AD395" s="63">
        <v>13.45</v>
      </c>
      <c r="AE395" s="63">
        <v>5.38</v>
      </c>
      <c r="AF395" s="63"/>
      <c r="AG395" s="63">
        <v>4.7E-2</v>
      </c>
      <c r="AH395" s="63">
        <v>2.0699999999999998</v>
      </c>
      <c r="AI395" s="63">
        <v>2.19</v>
      </c>
      <c r="AJ395" s="63">
        <v>3.21</v>
      </c>
      <c r="AK395" s="63">
        <v>1.87</v>
      </c>
      <c r="AL395" s="63">
        <v>0.17</v>
      </c>
      <c r="AM395" s="63">
        <v>0.17</v>
      </c>
      <c r="AN395" s="63"/>
      <c r="AO395" s="63"/>
      <c r="AP395" s="63">
        <v>150</v>
      </c>
      <c r="AQ395" s="63">
        <v>50</v>
      </c>
      <c r="AR395" s="63">
        <v>14</v>
      </c>
      <c r="AS395" s="63">
        <v>15</v>
      </c>
      <c r="AT395" s="63">
        <v>105</v>
      </c>
      <c r="AU395" s="63" t="s">
        <v>736</v>
      </c>
      <c r="AV395" s="63">
        <v>13</v>
      </c>
      <c r="AW395" s="63">
        <v>70</v>
      </c>
      <c r="AX395" s="63" t="s">
        <v>511</v>
      </c>
      <c r="AY395" s="63" t="s">
        <v>12</v>
      </c>
      <c r="AZ395" s="63"/>
      <c r="BA395" s="63">
        <v>85</v>
      </c>
      <c r="BB395" s="63">
        <v>1.4</v>
      </c>
      <c r="BC395" s="63">
        <v>379</v>
      </c>
      <c r="BD395" s="63">
        <v>231</v>
      </c>
      <c r="BE395" s="63">
        <v>0.8</v>
      </c>
      <c r="BF395" s="63">
        <v>16</v>
      </c>
      <c r="BG395" s="63">
        <v>0.7</v>
      </c>
      <c r="BH395" s="63">
        <v>9</v>
      </c>
      <c r="BI395" s="63">
        <v>6.5</v>
      </c>
      <c r="BJ395" s="63">
        <v>240</v>
      </c>
      <c r="BK395" s="63">
        <v>24</v>
      </c>
      <c r="BL395" s="63">
        <v>9.4</v>
      </c>
      <c r="BM395" s="63">
        <v>2.8</v>
      </c>
      <c r="BN395" s="63">
        <v>32.700000000000003</v>
      </c>
      <c r="BO395" s="63">
        <v>66.8</v>
      </c>
      <c r="BP395" s="63">
        <v>7.24</v>
      </c>
      <c r="BQ395" s="63">
        <v>27.9</v>
      </c>
      <c r="BR395" s="63">
        <v>5.3</v>
      </c>
      <c r="BS395" s="63">
        <v>1.24</v>
      </c>
      <c r="BT395" s="63">
        <v>4.3</v>
      </c>
      <c r="BU395" s="63">
        <v>0.7</v>
      </c>
      <c r="BV395" s="63">
        <v>3.9</v>
      </c>
      <c r="BW395" s="63">
        <v>0.8</v>
      </c>
      <c r="BX395" s="63">
        <v>2.5</v>
      </c>
      <c r="BY395" s="63">
        <v>0.39</v>
      </c>
      <c r="BZ395" s="63">
        <v>2.2999999999999998</v>
      </c>
      <c r="CA395" s="63">
        <v>0.36</v>
      </c>
      <c r="CB395" s="63"/>
      <c r="CC395" s="63"/>
      <c r="CD395" s="63" t="s">
        <v>13</v>
      </c>
      <c r="CE395" s="63" t="s">
        <v>14</v>
      </c>
      <c r="CF395" s="63" t="s">
        <v>14</v>
      </c>
      <c r="CG395" s="63">
        <v>1</v>
      </c>
      <c r="CH395" s="63" t="s">
        <v>13</v>
      </c>
      <c r="CI395" s="63" t="s">
        <v>23</v>
      </c>
      <c r="CJ395" s="63">
        <v>1</v>
      </c>
      <c r="CN395" s="60">
        <v>2007</v>
      </c>
    </row>
    <row r="396" spans="1:115" ht="21.75" customHeight="1" x14ac:dyDescent="0.25">
      <c r="A396" s="61" t="s">
        <v>1072</v>
      </c>
      <c r="B396" s="62">
        <v>83</v>
      </c>
      <c r="C396" s="62">
        <v>14</v>
      </c>
      <c r="D396" s="71">
        <v>606577</v>
      </c>
      <c r="E396" s="71">
        <v>6235205</v>
      </c>
      <c r="F396" s="62" t="s">
        <v>509</v>
      </c>
      <c r="G396" s="62" t="s">
        <v>744</v>
      </c>
      <c r="H396" s="62" t="s">
        <v>80</v>
      </c>
      <c r="I396" s="62"/>
      <c r="J396" s="62"/>
      <c r="K396" s="62"/>
      <c r="L396" s="62" t="s">
        <v>262</v>
      </c>
      <c r="M396" s="62" t="s">
        <v>857</v>
      </c>
      <c r="N396" s="62"/>
      <c r="O396" s="65">
        <v>16.07</v>
      </c>
      <c r="P396" s="65">
        <v>3.55</v>
      </c>
      <c r="Q396" s="122">
        <v>0.1336</v>
      </c>
      <c r="R396" s="141"/>
      <c r="S396" s="76">
        <v>0.51182099999999997</v>
      </c>
      <c r="T396" s="76"/>
      <c r="U396" s="71">
        <v>1840</v>
      </c>
      <c r="V396" s="65">
        <v>2.5405590799902291</v>
      </c>
      <c r="W396" s="65"/>
      <c r="X396" s="65">
        <v>-1.0405112206235412</v>
      </c>
      <c r="AA396" s="83"/>
      <c r="AB396" s="63">
        <v>63.16</v>
      </c>
      <c r="AC396" s="63">
        <v>0.93799999999999994</v>
      </c>
      <c r="AD396" s="63">
        <v>14.99</v>
      </c>
      <c r="AE396" s="63">
        <v>10.27</v>
      </c>
      <c r="AF396" s="63"/>
      <c r="AG396" s="63">
        <v>9.2999999999999999E-2</v>
      </c>
      <c r="AH396" s="63">
        <v>3.37</v>
      </c>
      <c r="AI396" s="63">
        <v>2.56</v>
      </c>
      <c r="AJ396" s="63">
        <v>2.27</v>
      </c>
      <c r="AK396" s="63">
        <v>2.0299999999999998</v>
      </c>
      <c r="AL396" s="63">
        <v>0.12</v>
      </c>
      <c r="AM396" s="63">
        <v>0.42</v>
      </c>
      <c r="AN396" s="63"/>
      <c r="AO396" s="63"/>
      <c r="AP396" s="63">
        <v>218.380404</v>
      </c>
      <c r="AQ396" s="63">
        <v>92.496149622957319</v>
      </c>
      <c r="AR396" s="63">
        <v>31.980478000000002</v>
      </c>
      <c r="AS396" s="63">
        <v>31</v>
      </c>
      <c r="AT396" s="63">
        <v>227.25250500000001</v>
      </c>
      <c r="AU396" s="63">
        <v>80.456380880248147</v>
      </c>
      <c r="AV396" s="63">
        <v>13.58597514707305</v>
      </c>
      <c r="AW396" s="63">
        <v>127.21733062858461</v>
      </c>
      <c r="AX396" s="63" t="s">
        <v>511</v>
      </c>
      <c r="AY396" s="63">
        <v>4.1473805669049231</v>
      </c>
      <c r="AZ396" s="63"/>
      <c r="BA396" s="63">
        <v>101.470584</v>
      </c>
      <c r="BB396" s="63">
        <v>1.6746209999999999</v>
      </c>
      <c r="BC396" s="63">
        <v>421.34575140000004</v>
      </c>
      <c r="BD396" s="63">
        <v>183.45963800000001</v>
      </c>
      <c r="BE396" s="63">
        <v>0.453428</v>
      </c>
      <c r="BF396" s="63">
        <v>21.494405</v>
      </c>
      <c r="BG396" s="63">
        <v>0.51738300000000004</v>
      </c>
      <c r="BH396" s="63">
        <v>7.0643078000000008</v>
      </c>
      <c r="BI396" s="63">
        <v>4.165273</v>
      </c>
      <c r="BJ396" s="63">
        <v>124.7232774</v>
      </c>
      <c r="BK396" s="63">
        <v>21.694752999999999</v>
      </c>
      <c r="BL396" s="63">
        <v>6.735106</v>
      </c>
      <c r="BM396" s="63">
        <v>2.1229809999999998</v>
      </c>
      <c r="BN396" s="63">
        <v>23.312287499999996</v>
      </c>
      <c r="BO396" s="63">
        <v>41.172745500000005</v>
      </c>
      <c r="BP396" s="63">
        <v>5.6966150000000004</v>
      </c>
      <c r="BQ396" s="63">
        <v>22.300929</v>
      </c>
      <c r="BR396" s="63">
        <v>4.6518179999999996</v>
      </c>
      <c r="BS396" s="63">
        <v>1.185454</v>
      </c>
      <c r="BT396" s="63">
        <v>3.8974419999999999</v>
      </c>
      <c r="BU396" s="63">
        <v>0.69647919999999996</v>
      </c>
      <c r="BV396" s="63">
        <v>4.076587</v>
      </c>
      <c r="BW396" s="63">
        <v>0.82720000000000005</v>
      </c>
      <c r="BX396" s="63">
        <v>2.3499690000000002</v>
      </c>
      <c r="BY396" s="63">
        <v>0.34416191250000006</v>
      </c>
      <c r="BZ396" s="63">
        <v>2.3258329999999998</v>
      </c>
      <c r="CA396" s="63">
        <v>0.34517999999999999</v>
      </c>
      <c r="CB396" s="63"/>
      <c r="CC396" s="63" t="s">
        <v>731</v>
      </c>
      <c r="CD396" s="63" t="s">
        <v>13</v>
      </c>
      <c r="CE396" s="63" t="s">
        <v>14</v>
      </c>
      <c r="CF396" s="63" t="s">
        <v>14</v>
      </c>
      <c r="CG396" s="63">
        <v>1</v>
      </c>
      <c r="CH396" s="63" t="s">
        <v>13</v>
      </c>
      <c r="CI396" s="63" t="s">
        <v>23</v>
      </c>
      <c r="CJ396" s="63">
        <v>2.0547219999999999</v>
      </c>
      <c r="CN396" s="60">
        <v>2001</v>
      </c>
    </row>
    <row r="397" spans="1:115" ht="21.75" customHeight="1" x14ac:dyDescent="0.25">
      <c r="A397" s="75" t="s">
        <v>1071</v>
      </c>
      <c r="B397" s="62">
        <v>83</v>
      </c>
      <c r="C397" s="62">
        <v>14</v>
      </c>
      <c r="D397" s="71">
        <v>602344</v>
      </c>
      <c r="E397" s="71">
        <v>6241136</v>
      </c>
      <c r="F397" s="62" t="s">
        <v>509</v>
      </c>
      <c r="G397" s="62" t="s">
        <v>858</v>
      </c>
      <c r="H397" s="62" t="s">
        <v>80</v>
      </c>
      <c r="I397" s="62"/>
      <c r="J397" s="62"/>
      <c r="K397" s="62"/>
      <c r="L397" s="62" t="s">
        <v>262</v>
      </c>
      <c r="M397" s="62" t="s">
        <v>859</v>
      </c>
      <c r="N397" s="68"/>
      <c r="O397" s="65">
        <v>44.11</v>
      </c>
      <c r="P397" s="65">
        <v>7.53</v>
      </c>
      <c r="Q397" s="122">
        <v>0.1033</v>
      </c>
      <c r="R397" s="141"/>
      <c r="S397" s="76">
        <v>0.51143899999999998</v>
      </c>
      <c r="T397" s="76"/>
      <c r="U397" s="71">
        <v>1840</v>
      </c>
      <c r="V397" s="65">
        <v>2.369307015073463</v>
      </c>
      <c r="W397" s="65"/>
      <c r="X397" s="65">
        <v>-1.3379940314650618</v>
      </c>
      <c r="AA397" s="83"/>
      <c r="AB397" s="63">
        <v>65.739999999999995</v>
      </c>
      <c r="AC397" s="63">
        <v>0.80100000000000005</v>
      </c>
      <c r="AD397" s="63">
        <v>14.86</v>
      </c>
      <c r="AE397" s="63">
        <v>5.94</v>
      </c>
      <c r="AF397" s="63"/>
      <c r="AG397" s="63">
        <v>8.2000000000000003E-2</v>
      </c>
      <c r="AH397" s="63">
        <v>2.29</v>
      </c>
      <c r="AI397" s="63">
        <v>2.5299999999999998</v>
      </c>
      <c r="AJ397" s="63">
        <v>3.2</v>
      </c>
      <c r="AK397" s="63">
        <v>3.88</v>
      </c>
      <c r="AL397" s="63">
        <v>0.26</v>
      </c>
      <c r="AM397" s="63">
        <v>0.75</v>
      </c>
      <c r="AN397" s="63"/>
      <c r="AO397" s="63"/>
      <c r="AP397" s="63">
        <v>96.877073999999993</v>
      </c>
      <c r="AQ397" s="63">
        <v>31.589195135244868</v>
      </c>
      <c r="AR397" s="63">
        <v>12.895429</v>
      </c>
      <c r="AS397" s="63">
        <v>13</v>
      </c>
      <c r="AT397" s="63">
        <v>104.53706443999999</v>
      </c>
      <c r="AU397" s="63" t="s">
        <v>736</v>
      </c>
      <c r="AV397" s="63">
        <v>24.205406383932853</v>
      </c>
      <c r="AW397" s="63">
        <v>104.99015440352473</v>
      </c>
      <c r="AX397" s="63" t="s">
        <v>511</v>
      </c>
      <c r="AY397" s="63" t="s">
        <v>12</v>
      </c>
      <c r="AZ397" s="63"/>
      <c r="BA397" s="63">
        <v>132.87302500000001</v>
      </c>
      <c r="BB397" s="63">
        <v>2.1493609999999999</v>
      </c>
      <c r="BC397" s="63">
        <v>903.64305368999999</v>
      </c>
      <c r="BD397" s="63">
        <v>317.99365104000003</v>
      </c>
      <c r="BE397" s="63">
        <v>1.2991250000000001</v>
      </c>
      <c r="BF397" s="63">
        <v>19.883282999999999</v>
      </c>
      <c r="BG397" s="63">
        <v>0.91600000000000004</v>
      </c>
      <c r="BH397" s="63">
        <v>15.958211</v>
      </c>
      <c r="BI397" s="63">
        <v>8.7541840000000004</v>
      </c>
      <c r="BJ397" s="63">
        <v>327.7811792</v>
      </c>
      <c r="BK397" s="63">
        <v>29.076108499999997</v>
      </c>
      <c r="BL397" s="63">
        <v>24.013318999999999</v>
      </c>
      <c r="BM397" s="63">
        <v>2.7444220000000001</v>
      </c>
      <c r="BN397" s="63">
        <v>72.004517000000007</v>
      </c>
      <c r="BO397" s="63">
        <v>140.741525</v>
      </c>
      <c r="BP397" s="63">
        <v>15.550477000000001</v>
      </c>
      <c r="BQ397" s="63">
        <v>57.436610999999999</v>
      </c>
      <c r="BR397" s="63">
        <v>9.9237310000000001</v>
      </c>
      <c r="BS397" s="63">
        <v>1.7710779999999999</v>
      </c>
      <c r="BT397" s="63">
        <v>7.4496219999999997</v>
      </c>
      <c r="BU397" s="63">
        <v>1.1009230000000001</v>
      </c>
      <c r="BV397" s="63">
        <v>5.568181</v>
      </c>
      <c r="BW397" s="63">
        <v>1.04318734</v>
      </c>
      <c r="BX397" s="63">
        <v>3.1193339999999998</v>
      </c>
      <c r="BY397" s="63">
        <v>0.442492</v>
      </c>
      <c r="BZ397" s="63">
        <v>2.7021009999999999</v>
      </c>
      <c r="CA397" s="63">
        <v>0.420736</v>
      </c>
      <c r="CB397" s="63"/>
      <c r="CC397" s="63" t="s">
        <v>731</v>
      </c>
      <c r="CD397" s="63">
        <v>6.0547909999999998</v>
      </c>
      <c r="CE397" s="63" t="s">
        <v>14</v>
      </c>
      <c r="CF397" s="63">
        <v>1.3692634533066252</v>
      </c>
      <c r="CG397" s="63">
        <v>2</v>
      </c>
      <c r="CH397" s="63" t="s">
        <v>13</v>
      </c>
      <c r="CI397" s="63" t="s">
        <v>23</v>
      </c>
      <c r="CJ397" s="63">
        <v>1.7654639999999999</v>
      </c>
      <c r="CN397" s="60">
        <v>2003</v>
      </c>
    </row>
    <row r="398" spans="1:115" ht="21.75" customHeight="1" x14ac:dyDescent="0.25">
      <c r="A398" s="61" t="s">
        <v>860</v>
      </c>
      <c r="B398" s="62">
        <v>83</v>
      </c>
      <c r="C398" s="62">
        <v>14</v>
      </c>
      <c r="D398" s="71">
        <v>483647</v>
      </c>
      <c r="E398" s="71">
        <v>6197048</v>
      </c>
      <c r="F398" s="62" t="s">
        <v>509</v>
      </c>
      <c r="G398" s="62" t="s">
        <v>513</v>
      </c>
      <c r="H398" s="62" t="s">
        <v>80</v>
      </c>
      <c r="I398" s="62"/>
      <c r="J398" s="62"/>
      <c r="K398" s="62"/>
      <c r="L398" s="62" t="s">
        <v>1032</v>
      </c>
      <c r="M398" s="62" t="s">
        <v>861</v>
      </c>
      <c r="N398" s="62"/>
      <c r="O398" s="65">
        <v>38.781337722766196</v>
      </c>
      <c r="P398" s="65">
        <v>7.1425518975502866</v>
      </c>
      <c r="Q398" s="122">
        <v>0.11136272298582779</v>
      </c>
      <c r="R398" s="141"/>
      <c r="S398" s="76">
        <v>0.51152559012635257</v>
      </c>
      <c r="T398" s="76"/>
      <c r="U398" s="71">
        <v>1840</v>
      </c>
      <c r="V398" s="65">
        <v>2.4271373749531384</v>
      </c>
      <c r="W398" s="65"/>
      <c r="X398" s="65">
        <v>-1.5539554745880313</v>
      </c>
      <c r="AA398" s="83"/>
      <c r="AB398" s="63">
        <v>60.03</v>
      </c>
      <c r="AC398" s="63">
        <v>0.60499999999999998</v>
      </c>
      <c r="AD398" s="63">
        <v>15.04</v>
      </c>
      <c r="AE398" s="63">
        <v>6.54</v>
      </c>
      <c r="AF398" s="63"/>
      <c r="AG398" s="63">
        <v>0.112</v>
      </c>
      <c r="AH398" s="63">
        <v>4.08</v>
      </c>
      <c r="AI398" s="63">
        <v>4.9400000000000004</v>
      </c>
      <c r="AJ398" s="63">
        <v>4.17</v>
      </c>
      <c r="AK398" s="63">
        <v>2.4700000000000002</v>
      </c>
      <c r="AL398" s="63">
        <v>0.23</v>
      </c>
      <c r="AM398" s="63">
        <v>0.89</v>
      </c>
      <c r="AN398" s="63"/>
      <c r="AO398" s="63"/>
      <c r="AP398" s="63">
        <v>90</v>
      </c>
      <c r="AQ398" s="63">
        <v>50</v>
      </c>
      <c r="AR398" s="63">
        <v>20</v>
      </c>
      <c r="AS398" s="63">
        <v>17</v>
      </c>
      <c r="AT398" s="63">
        <v>97</v>
      </c>
      <c r="AU398" s="63" t="s">
        <v>736</v>
      </c>
      <c r="AV398" s="63">
        <v>15</v>
      </c>
      <c r="AW398" s="63">
        <v>110</v>
      </c>
      <c r="AX398" s="63" t="s">
        <v>511</v>
      </c>
      <c r="AY398" s="63" t="s">
        <v>12</v>
      </c>
      <c r="AZ398" s="63"/>
      <c r="BA398" s="63">
        <v>62</v>
      </c>
      <c r="BB398" s="63">
        <v>0.5</v>
      </c>
      <c r="BC398" s="63">
        <v>519</v>
      </c>
      <c r="BD398" s="63">
        <v>300</v>
      </c>
      <c r="BE398" s="63">
        <v>0.6</v>
      </c>
      <c r="BF398" s="63">
        <v>22</v>
      </c>
      <c r="BG398" s="63">
        <v>0.9</v>
      </c>
      <c r="BH398" s="63">
        <v>13</v>
      </c>
      <c r="BI398" s="63">
        <v>4.9000000000000004</v>
      </c>
      <c r="BJ398" s="63">
        <v>172</v>
      </c>
      <c r="BK398" s="63">
        <v>34</v>
      </c>
      <c r="BL398" s="63">
        <v>11.2</v>
      </c>
      <c r="BM398" s="63">
        <v>1.3</v>
      </c>
      <c r="BN398" s="63">
        <v>47.2</v>
      </c>
      <c r="BO398" s="63">
        <v>98.5</v>
      </c>
      <c r="BP398" s="63">
        <v>11</v>
      </c>
      <c r="BQ398" s="63">
        <v>41</v>
      </c>
      <c r="BR398" s="63">
        <v>8.1999999999999993</v>
      </c>
      <c r="BS398" s="63">
        <v>1.49</v>
      </c>
      <c r="BT398" s="63">
        <v>6.7</v>
      </c>
      <c r="BU398" s="63">
        <v>1</v>
      </c>
      <c r="BV398" s="63">
        <v>5.9</v>
      </c>
      <c r="BW398" s="63">
        <v>1.2</v>
      </c>
      <c r="BX398" s="63">
        <v>3.7</v>
      </c>
      <c r="BY398" s="63">
        <v>0.53</v>
      </c>
      <c r="BZ398" s="63">
        <v>3.3</v>
      </c>
      <c r="CA398" s="63">
        <v>0.48</v>
      </c>
      <c r="CB398" s="63"/>
      <c r="CC398" s="63"/>
      <c r="CD398" s="63">
        <v>2</v>
      </c>
      <c r="CE398" s="63">
        <v>1.9</v>
      </c>
      <c r="CF398" s="63">
        <v>0.6</v>
      </c>
      <c r="CG398" s="63">
        <v>3</v>
      </c>
      <c r="CH398" s="63" t="s">
        <v>13</v>
      </c>
      <c r="CI398" s="63" t="s">
        <v>23</v>
      </c>
      <c r="CJ398" s="63">
        <v>2</v>
      </c>
      <c r="CN398" s="60">
        <v>2007</v>
      </c>
    </row>
    <row r="399" spans="1:115" ht="21.75" customHeight="1" x14ac:dyDescent="0.25">
      <c r="A399" s="61" t="s">
        <v>862</v>
      </c>
      <c r="B399" s="62">
        <v>83</v>
      </c>
      <c r="C399" s="62">
        <v>14</v>
      </c>
      <c r="D399" s="71">
        <v>483000</v>
      </c>
      <c r="E399" s="71">
        <v>6185826</v>
      </c>
      <c r="F399" s="62" t="s">
        <v>509</v>
      </c>
      <c r="G399" s="62" t="s">
        <v>863</v>
      </c>
      <c r="H399" s="62" t="s">
        <v>9</v>
      </c>
      <c r="I399" s="62" t="s">
        <v>10</v>
      </c>
      <c r="J399" s="62"/>
      <c r="K399" s="62"/>
      <c r="L399" s="62"/>
      <c r="M399" s="62" t="s">
        <v>1031</v>
      </c>
      <c r="N399" s="62"/>
      <c r="O399" s="65">
        <v>4.6032048346465864</v>
      </c>
      <c r="P399" s="65">
        <v>0.77206063878536257</v>
      </c>
      <c r="Q399" s="122">
        <v>0.10141456533260639</v>
      </c>
      <c r="R399" s="141"/>
      <c r="S399" s="76">
        <v>0.51147438621457331</v>
      </c>
      <c r="T399" s="76"/>
      <c r="U399" s="71">
        <v>1810</v>
      </c>
      <c r="V399" s="65">
        <v>2.282358439971083</v>
      </c>
      <c r="W399" s="65"/>
      <c r="X399" s="65">
        <v>-0.5678995247437868</v>
      </c>
      <c r="AA399" s="83"/>
      <c r="AB399" s="63">
        <v>76</v>
      </c>
      <c r="AC399" s="63">
        <v>5.3999999999999999E-2</v>
      </c>
      <c r="AD399" s="63">
        <v>14.05</v>
      </c>
      <c r="AE399" s="63">
        <v>0.55000000000000004</v>
      </c>
      <c r="AF399" s="63"/>
      <c r="AG399" s="63">
        <v>7.0000000000000001E-3</v>
      </c>
      <c r="AH399" s="63">
        <v>0.19</v>
      </c>
      <c r="AI399" s="63">
        <v>2.77</v>
      </c>
      <c r="AJ399" s="63">
        <v>4.29</v>
      </c>
      <c r="AK399" s="63">
        <v>1.08</v>
      </c>
      <c r="AL399" s="63">
        <v>0.08</v>
      </c>
      <c r="AM399" s="63">
        <v>0.22</v>
      </c>
      <c r="AN399" s="63"/>
      <c r="AO399" s="63"/>
      <c r="AP399" s="63">
        <v>20</v>
      </c>
      <c r="AQ399" s="63" t="s">
        <v>527</v>
      </c>
      <c r="AR399" s="63">
        <v>2</v>
      </c>
      <c r="AS399" s="63" t="s">
        <v>13</v>
      </c>
      <c r="AT399" s="63">
        <v>10</v>
      </c>
      <c r="AU399" s="63" t="s">
        <v>736</v>
      </c>
      <c r="AV399" s="63">
        <v>23</v>
      </c>
      <c r="AW399" s="63" t="s">
        <v>758</v>
      </c>
      <c r="AX399" s="63" t="s">
        <v>511</v>
      </c>
      <c r="AY399" s="63" t="s">
        <v>12</v>
      </c>
      <c r="AZ399" s="63"/>
      <c r="BA399" s="63">
        <v>11</v>
      </c>
      <c r="BB399" s="63">
        <v>0.8</v>
      </c>
      <c r="BC399" s="63">
        <v>220</v>
      </c>
      <c r="BD399" s="63">
        <v>416</v>
      </c>
      <c r="BE399" s="63" t="s">
        <v>476</v>
      </c>
      <c r="BF399" s="63">
        <v>15</v>
      </c>
      <c r="BG399" s="63" t="s">
        <v>476</v>
      </c>
      <c r="BH399" s="63" t="s">
        <v>13</v>
      </c>
      <c r="BI399" s="63">
        <v>1.4</v>
      </c>
      <c r="BJ399" s="63">
        <v>44</v>
      </c>
      <c r="BK399" s="63" t="s">
        <v>12</v>
      </c>
      <c r="BL399" s="63">
        <v>0.9</v>
      </c>
      <c r="BM399" s="63">
        <v>0.8</v>
      </c>
      <c r="BN399" s="63">
        <v>9.6999999999999993</v>
      </c>
      <c r="BO399" s="63">
        <v>14.6</v>
      </c>
      <c r="BP399" s="63">
        <v>1.62</v>
      </c>
      <c r="BQ399" s="63">
        <v>5.4</v>
      </c>
      <c r="BR399" s="63">
        <v>0.9</v>
      </c>
      <c r="BS399" s="63">
        <v>1.07</v>
      </c>
      <c r="BT399" s="63">
        <v>0.6</v>
      </c>
      <c r="BU399" s="63" t="s">
        <v>476</v>
      </c>
      <c r="BV399" s="63">
        <v>0.3</v>
      </c>
      <c r="BW399" s="63" t="s">
        <v>476</v>
      </c>
      <c r="BX399" s="63">
        <v>0.1</v>
      </c>
      <c r="BY399" s="63" t="s">
        <v>24</v>
      </c>
      <c r="BZ399" s="63" t="s">
        <v>476</v>
      </c>
      <c r="CA399" s="63" t="s">
        <v>743</v>
      </c>
      <c r="CB399" s="63"/>
      <c r="CC399" s="63" t="s">
        <v>731</v>
      </c>
      <c r="CD399" s="63">
        <v>3</v>
      </c>
      <c r="CE399" s="63">
        <v>2</v>
      </c>
      <c r="CF399" s="63" t="s">
        <v>14</v>
      </c>
      <c r="CG399" s="63">
        <v>1</v>
      </c>
      <c r="CH399" s="63">
        <v>2</v>
      </c>
      <c r="CI399" s="63" t="s">
        <v>23</v>
      </c>
      <c r="CJ399" s="63" t="s">
        <v>13</v>
      </c>
      <c r="CN399" s="60">
        <v>2009</v>
      </c>
    </row>
    <row r="400" spans="1:115" ht="21.75" customHeight="1" x14ac:dyDescent="0.25">
      <c r="A400" s="61" t="s">
        <v>864</v>
      </c>
      <c r="B400" s="62">
        <v>83</v>
      </c>
      <c r="C400" s="62">
        <v>14</v>
      </c>
      <c r="D400" s="71">
        <v>406804</v>
      </c>
      <c r="E400" s="71">
        <v>6235919</v>
      </c>
      <c r="F400" s="62" t="s">
        <v>509</v>
      </c>
      <c r="G400" s="62" t="s">
        <v>738</v>
      </c>
      <c r="H400" s="62" t="s">
        <v>80</v>
      </c>
      <c r="I400" s="62"/>
      <c r="J400" s="62"/>
      <c r="K400" s="62"/>
      <c r="L400" s="62" t="s">
        <v>1032</v>
      </c>
      <c r="M400" s="62" t="s">
        <v>865</v>
      </c>
      <c r="N400" s="62"/>
      <c r="O400" s="65">
        <v>37.332454349494164</v>
      </c>
      <c r="P400" s="65">
        <v>6.618902375191114</v>
      </c>
      <c r="Q400" s="122">
        <v>0.1072034236726786</v>
      </c>
      <c r="R400" s="141"/>
      <c r="S400" s="76">
        <v>0.51147031259434939</v>
      </c>
      <c r="T400" s="76"/>
      <c r="U400" s="71">
        <v>1840</v>
      </c>
      <c r="V400" s="65">
        <v>2.41</v>
      </c>
      <c r="W400" s="65"/>
      <c r="X400" s="65">
        <v>-1.6504525382965429</v>
      </c>
      <c r="AA400" s="8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row>
    <row r="401" spans="1:97" ht="21.75" customHeight="1" x14ac:dyDescent="0.25">
      <c r="A401" s="61" t="s">
        <v>1070</v>
      </c>
      <c r="B401" s="62">
        <v>83</v>
      </c>
      <c r="C401" s="62">
        <v>14</v>
      </c>
      <c r="D401" s="71">
        <v>539122</v>
      </c>
      <c r="E401" s="71">
        <v>6227066</v>
      </c>
      <c r="F401" s="62" t="s">
        <v>509</v>
      </c>
      <c r="G401" s="62" t="s">
        <v>756</v>
      </c>
      <c r="H401" s="62" t="s">
        <v>80</v>
      </c>
      <c r="I401" s="62"/>
      <c r="J401" s="62"/>
      <c r="K401" s="62"/>
      <c r="L401" s="62" t="s">
        <v>1032</v>
      </c>
      <c r="M401" s="62" t="s">
        <v>866</v>
      </c>
      <c r="N401" s="62"/>
      <c r="O401" s="65">
        <v>36.13345176678618</v>
      </c>
      <c r="P401" s="65">
        <v>6.5727652977463853</v>
      </c>
      <c r="Q401" s="122">
        <v>0.10998865622784249</v>
      </c>
      <c r="R401" s="141"/>
      <c r="S401" s="76">
        <v>0.51158554766176734</v>
      </c>
      <c r="T401" s="76"/>
      <c r="U401" s="71">
        <v>1840</v>
      </c>
      <c r="V401" s="65">
        <v>2.3081826045431151</v>
      </c>
      <c r="W401" s="65"/>
      <c r="X401" s="65">
        <v>-5.2899353922830628E-2</v>
      </c>
      <c r="AA401" s="83"/>
      <c r="AB401" s="63">
        <v>66.010000000000005</v>
      </c>
      <c r="AC401" s="63">
        <v>0.62</v>
      </c>
      <c r="AD401" s="63">
        <v>15.29</v>
      </c>
      <c r="AE401" s="63">
        <v>5.98</v>
      </c>
      <c r="AF401" s="63"/>
      <c r="AG401" s="63">
        <v>0.06</v>
      </c>
      <c r="AH401" s="63">
        <v>2.36</v>
      </c>
      <c r="AI401" s="63">
        <v>1.53</v>
      </c>
      <c r="AJ401" s="63">
        <v>2.58</v>
      </c>
      <c r="AK401" s="63">
        <v>4.3</v>
      </c>
      <c r="AL401" s="63">
        <v>0.13</v>
      </c>
      <c r="AM401" s="63">
        <v>0.63</v>
      </c>
      <c r="AN401" s="63"/>
      <c r="AO401" s="63"/>
      <c r="AP401" s="63">
        <v>90.567316000000005</v>
      </c>
      <c r="AQ401" s="63">
        <v>41.362242184401843</v>
      </c>
      <c r="AR401" s="63">
        <v>14.818944</v>
      </c>
      <c r="AS401" s="63">
        <v>16</v>
      </c>
      <c r="AT401" s="63">
        <v>102.61420365000001</v>
      </c>
      <c r="AU401" s="63">
        <v>13.516655741543362</v>
      </c>
      <c r="AV401" s="63">
        <v>32.155732249495557</v>
      </c>
      <c r="AW401" s="63">
        <v>103.86065594024031</v>
      </c>
      <c r="AX401" s="63" t="s">
        <v>511</v>
      </c>
      <c r="AY401" s="63">
        <v>4.0239158378308089</v>
      </c>
      <c r="AZ401" s="63"/>
      <c r="BA401" s="63">
        <v>137.77846700000001</v>
      </c>
      <c r="BB401" s="63">
        <v>3.634674</v>
      </c>
      <c r="BC401" s="63">
        <v>1210</v>
      </c>
      <c r="BD401" s="63">
        <v>176.03497300000001</v>
      </c>
      <c r="BE401" s="63">
        <v>0.93549000000000004</v>
      </c>
      <c r="BF401" s="63">
        <v>20.023890000000002</v>
      </c>
      <c r="BG401" s="63">
        <v>0.73067400000000005</v>
      </c>
      <c r="BH401" s="63">
        <v>12.0634</v>
      </c>
      <c r="BI401" s="63">
        <v>5.0746370000000001</v>
      </c>
      <c r="BJ401" s="63">
        <v>188.93137515000001</v>
      </c>
      <c r="BK401" s="63">
        <v>28.113719</v>
      </c>
      <c r="BL401" s="63">
        <v>9.7014479999999992</v>
      </c>
      <c r="BM401" s="63">
        <v>2.1295540000000002</v>
      </c>
      <c r="BN401" s="63">
        <v>33.156919950000002</v>
      </c>
      <c r="BO401" s="63">
        <v>63.668541300000001</v>
      </c>
      <c r="BP401" s="63">
        <v>7.7416132500000003</v>
      </c>
      <c r="BQ401" s="63">
        <v>27.856870650000001</v>
      </c>
      <c r="BR401" s="63">
        <v>5.7226963499999997</v>
      </c>
      <c r="BS401" s="63">
        <v>1.2304109999999999</v>
      </c>
      <c r="BT401" s="63">
        <v>4.6117359999999996</v>
      </c>
      <c r="BU401" s="63">
        <v>0.73606499999999997</v>
      </c>
      <c r="BV401" s="63">
        <v>4.246448</v>
      </c>
      <c r="BW401" s="63">
        <v>0.88325679999999995</v>
      </c>
      <c r="BX401" s="63">
        <v>2.8684855500000004</v>
      </c>
      <c r="BY401" s="63">
        <v>0.44279000000000002</v>
      </c>
      <c r="BZ401" s="63">
        <v>2.7787739999999999</v>
      </c>
      <c r="CA401" s="63">
        <v>0.43085200000000001</v>
      </c>
      <c r="CB401" s="63"/>
      <c r="CC401" s="63" t="s">
        <v>731</v>
      </c>
      <c r="CD401" s="63">
        <v>2.5404270000000002</v>
      </c>
      <c r="CE401" s="63" t="s">
        <v>14</v>
      </c>
      <c r="CF401" s="63" t="s">
        <v>14</v>
      </c>
      <c r="CG401" s="63">
        <v>2</v>
      </c>
      <c r="CH401" s="63" t="s">
        <v>13</v>
      </c>
      <c r="CI401" s="63" t="s">
        <v>23</v>
      </c>
      <c r="CJ401" s="63">
        <v>1.403697</v>
      </c>
      <c r="CN401" s="60">
        <v>2002</v>
      </c>
    </row>
    <row r="402" spans="1:97" ht="21.75" customHeight="1" x14ac:dyDescent="0.25">
      <c r="A402" s="75" t="s">
        <v>867</v>
      </c>
      <c r="B402" s="62">
        <v>83</v>
      </c>
      <c r="C402" s="62">
        <v>14</v>
      </c>
      <c r="D402" s="83">
        <v>531319</v>
      </c>
      <c r="E402" s="83">
        <v>6366219</v>
      </c>
      <c r="F402" s="62" t="s">
        <v>420</v>
      </c>
      <c r="G402" s="60" t="s">
        <v>421</v>
      </c>
      <c r="H402" s="60" t="s">
        <v>30</v>
      </c>
      <c r="M402" s="123" t="s">
        <v>868</v>
      </c>
      <c r="O402" s="63">
        <v>46.169536574065589</v>
      </c>
      <c r="P402" s="63">
        <v>8.6414207579567375</v>
      </c>
      <c r="Q402" s="124">
        <v>0.11317196560715992</v>
      </c>
      <c r="S402" s="125">
        <v>0.51153997648958383</v>
      </c>
      <c r="T402" s="76">
        <v>4.1682716256026354E-6</v>
      </c>
      <c r="U402" s="83">
        <v>1800</v>
      </c>
      <c r="V402" s="65">
        <v>2.4489357489403596</v>
      </c>
      <c r="X402" s="65">
        <v>-2.1344147406376912</v>
      </c>
      <c r="Y402" s="62" t="s">
        <v>1026</v>
      </c>
      <c r="AA402" s="62" t="s">
        <v>1097</v>
      </c>
      <c r="AB402" s="63"/>
      <c r="AC402" s="63"/>
      <c r="AD402" s="63"/>
      <c r="AE402" s="63"/>
      <c r="AF402" s="63"/>
      <c r="AG402" s="63"/>
      <c r="AH402" s="63"/>
      <c r="AI402" s="63"/>
      <c r="AJ402" s="63"/>
      <c r="AK402" s="63"/>
      <c r="AL402" s="63"/>
      <c r="AM402" s="63"/>
      <c r="AN402" s="63"/>
      <c r="AO402" s="63"/>
      <c r="AP402" s="63">
        <v>-20</v>
      </c>
      <c r="AQ402" s="63">
        <v>-20</v>
      </c>
      <c r="AR402" s="63">
        <v>3.5409820000000001</v>
      </c>
      <c r="AS402" s="63"/>
      <c r="AT402" s="63">
        <v>15.244135</v>
      </c>
      <c r="AU402" s="63">
        <v>-10</v>
      </c>
      <c r="AV402" s="63">
        <v>5.1902400000000002</v>
      </c>
      <c r="AW402" s="63">
        <v>36.203709000000003</v>
      </c>
      <c r="AX402" s="63">
        <v>-0.1</v>
      </c>
      <c r="AY402" s="63">
        <v>-2</v>
      </c>
      <c r="AZ402" s="63"/>
      <c r="BA402" s="63">
        <v>107.51546</v>
      </c>
      <c r="BB402" s="63">
        <v>0.50398399999999999</v>
      </c>
      <c r="BC402" s="63">
        <v>1650</v>
      </c>
      <c r="BD402" s="63">
        <v>200.56854615</v>
      </c>
      <c r="BE402" s="63">
        <v>0.63870700000000002</v>
      </c>
      <c r="BF402" s="63">
        <v>20.699573999999998</v>
      </c>
      <c r="BG402" s="63">
        <v>0.71480900000000003</v>
      </c>
      <c r="BH402" s="63">
        <v>12.286974000000001</v>
      </c>
      <c r="BI402" s="63">
        <v>8.0708359999999999</v>
      </c>
      <c r="BJ402" s="63">
        <v>364.00058999999999</v>
      </c>
      <c r="BK402" s="63">
        <v>29.223835999999999</v>
      </c>
      <c r="BL402" s="63">
        <v>14.042208</v>
      </c>
      <c r="BM402" s="63">
        <v>1.743536</v>
      </c>
      <c r="BN402" s="63">
        <v>68.318166000000005</v>
      </c>
      <c r="BO402" s="63">
        <v>138.54741799999999</v>
      </c>
      <c r="BP402" s="63">
        <v>14.988880999999999</v>
      </c>
      <c r="BQ402" s="63">
        <v>57.740026999999998</v>
      </c>
      <c r="BR402" s="63">
        <v>10.074164</v>
      </c>
      <c r="BS402" s="63">
        <v>2.428912</v>
      </c>
      <c r="BT402" s="63">
        <v>7.8690579999999999</v>
      </c>
      <c r="BU402" s="63">
        <v>1.175303</v>
      </c>
      <c r="BV402" s="63">
        <v>6.0219630000000004</v>
      </c>
      <c r="BW402" s="63">
        <v>1.099901</v>
      </c>
      <c r="BX402" s="63">
        <v>3.2466979999999999</v>
      </c>
      <c r="BY402" s="63">
        <v>0.43998399999999999</v>
      </c>
      <c r="BZ402" s="63">
        <v>2.4960279999999999</v>
      </c>
      <c r="CA402" s="63">
        <v>0.32768599999999998</v>
      </c>
      <c r="CB402" s="63"/>
      <c r="CC402" s="63">
        <v>-0.1</v>
      </c>
      <c r="CD402" s="63">
        <v>2.1351689999999999</v>
      </c>
      <c r="CE402" s="63">
        <v>-0.2</v>
      </c>
      <c r="CF402" s="63">
        <v>-0.5</v>
      </c>
      <c r="CG402" s="63"/>
      <c r="CH402" s="63">
        <v>-0.5</v>
      </c>
      <c r="CI402" s="63">
        <v>-5</v>
      </c>
      <c r="CJ402" s="63">
        <v>1.4467099999999999</v>
      </c>
      <c r="CO402" s="60" t="s">
        <v>33</v>
      </c>
      <c r="CQ402" s="60" t="s">
        <v>467</v>
      </c>
      <c r="CR402" s="60" t="s">
        <v>468</v>
      </c>
      <c r="CS402" s="60" t="s">
        <v>1112</v>
      </c>
    </row>
    <row r="403" spans="1:97" ht="21.75" customHeight="1" x14ac:dyDescent="0.25">
      <c r="A403" s="82" t="s">
        <v>869</v>
      </c>
      <c r="B403" s="62">
        <v>83</v>
      </c>
      <c r="C403" s="62">
        <v>14</v>
      </c>
      <c r="D403" s="83">
        <v>606677</v>
      </c>
      <c r="E403" s="83">
        <v>6357674</v>
      </c>
      <c r="F403" s="62" t="s">
        <v>420</v>
      </c>
      <c r="G403" s="60" t="s">
        <v>551</v>
      </c>
      <c r="H403" s="60" t="s">
        <v>30</v>
      </c>
      <c r="M403" s="60" t="s">
        <v>1152</v>
      </c>
      <c r="N403" s="60"/>
      <c r="O403" s="63">
        <v>45.698631785124157</v>
      </c>
      <c r="P403" s="63">
        <v>7.3047413785955939</v>
      </c>
      <c r="Q403" s="124">
        <v>9.665200539685273E-2</v>
      </c>
      <c r="S403" s="125">
        <v>0.51129177119824454</v>
      </c>
      <c r="T403" s="137">
        <v>7.6799499746706766E-6</v>
      </c>
      <c r="U403" s="83">
        <v>1850</v>
      </c>
      <c r="V403" s="128">
        <v>2.4251386454646839</v>
      </c>
      <c r="X403" s="128">
        <v>-2.5163602592259693</v>
      </c>
      <c r="Y403" s="62" t="s">
        <v>1026</v>
      </c>
      <c r="Z403" s="83">
        <v>2009</v>
      </c>
      <c r="AA403" s="62" t="s">
        <v>1097</v>
      </c>
      <c r="AB403" s="65">
        <v>72.08</v>
      </c>
      <c r="AC403" s="65">
        <v>0.34699999999999998</v>
      </c>
      <c r="AD403" s="65">
        <v>14.01</v>
      </c>
      <c r="AE403" s="65">
        <v>2.94</v>
      </c>
      <c r="AF403" s="63"/>
      <c r="AG403" s="65">
        <v>3.5999999999999997E-2</v>
      </c>
      <c r="AH403" s="65">
        <v>0.6</v>
      </c>
      <c r="AI403" s="65">
        <v>1.83</v>
      </c>
      <c r="AJ403" s="65">
        <v>3.15</v>
      </c>
      <c r="AK403" s="65">
        <v>4.6500000000000004</v>
      </c>
      <c r="AL403" s="65">
        <v>7.0000000000000007E-2</v>
      </c>
      <c r="AM403" s="65">
        <v>0.46</v>
      </c>
      <c r="AN403" s="63"/>
      <c r="AO403" s="63"/>
      <c r="AP403" s="65" t="s">
        <v>527</v>
      </c>
      <c r="AQ403" s="65" t="s">
        <v>527</v>
      </c>
      <c r="AR403" s="65">
        <v>3</v>
      </c>
      <c r="AS403" s="65">
        <v>4</v>
      </c>
      <c r="AT403" s="65">
        <v>23</v>
      </c>
      <c r="AU403" s="65" t="s">
        <v>736</v>
      </c>
      <c r="AV403" s="65">
        <v>45</v>
      </c>
      <c r="AW403" s="65">
        <v>50</v>
      </c>
      <c r="AX403" s="65">
        <v>0.1</v>
      </c>
      <c r="AY403" s="65" t="s">
        <v>12</v>
      </c>
      <c r="AZ403" s="63"/>
      <c r="BA403" s="65">
        <v>118</v>
      </c>
      <c r="BB403" s="65">
        <v>1.1000000000000001</v>
      </c>
      <c r="BC403" s="65">
        <v>1284</v>
      </c>
      <c r="BD403" s="65">
        <v>338</v>
      </c>
      <c r="BE403" s="65">
        <v>0.56999999999999995</v>
      </c>
      <c r="BF403" s="65">
        <v>17</v>
      </c>
      <c r="BG403" s="65">
        <v>0.26</v>
      </c>
      <c r="BH403" s="65">
        <v>8.3000000000000007</v>
      </c>
      <c r="BI403" s="65">
        <v>6.8</v>
      </c>
      <c r="BJ403" s="65">
        <v>284</v>
      </c>
      <c r="BK403" s="65">
        <v>16.2</v>
      </c>
      <c r="BL403" s="65">
        <v>26</v>
      </c>
      <c r="BM403" s="65">
        <v>1.97</v>
      </c>
      <c r="BN403" s="65">
        <v>71.900000000000006</v>
      </c>
      <c r="BO403" s="65">
        <v>118</v>
      </c>
      <c r="BP403" s="65">
        <v>12.8</v>
      </c>
      <c r="BQ403" s="65">
        <v>43.8</v>
      </c>
      <c r="BR403" s="65">
        <v>7.13</v>
      </c>
      <c r="BS403" s="65">
        <v>1.02</v>
      </c>
      <c r="BT403" s="65">
        <v>4.7699999999999996</v>
      </c>
      <c r="BU403" s="65">
        <v>0.7</v>
      </c>
      <c r="BV403" s="65">
        <v>3.44</v>
      </c>
      <c r="BW403" s="65">
        <v>0.62</v>
      </c>
      <c r="BX403" s="65">
        <v>1.64</v>
      </c>
      <c r="BY403" s="65">
        <v>0.218</v>
      </c>
      <c r="BZ403" s="65">
        <v>1.26</v>
      </c>
      <c r="CA403" s="65">
        <v>0.17399999999999999</v>
      </c>
      <c r="CB403" s="63"/>
      <c r="CC403" s="65" t="s">
        <v>476</v>
      </c>
      <c r="CD403" s="65">
        <v>3</v>
      </c>
      <c r="CE403" s="65" t="s">
        <v>731</v>
      </c>
      <c r="CF403" s="65">
        <v>1</v>
      </c>
      <c r="CG403" s="65">
        <v>2</v>
      </c>
      <c r="CH403" s="65" t="s">
        <v>14</v>
      </c>
      <c r="CI403" s="65" t="s">
        <v>23</v>
      </c>
      <c r="CJ403" s="65">
        <v>1.4</v>
      </c>
      <c r="CK403" s="60" t="s">
        <v>19</v>
      </c>
      <c r="CL403" s="60" t="s">
        <v>1097</v>
      </c>
      <c r="CM403" s="60" t="s">
        <v>33</v>
      </c>
      <c r="CN403" s="60">
        <v>2009</v>
      </c>
      <c r="CO403" s="60" t="s">
        <v>33</v>
      </c>
      <c r="CP403" s="60">
        <v>2009</v>
      </c>
      <c r="CQ403" s="77" t="s">
        <v>1243</v>
      </c>
      <c r="CR403" s="60" t="s">
        <v>870</v>
      </c>
      <c r="CS403" s="60" t="s">
        <v>1097</v>
      </c>
    </row>
    <row r="404" spans="1:97" ht="21.75" customHeight="1" x14ac:dyDescent="0.25">
      <c r="A404" s="82" t="s">
        <v>871</v>
      </c>
      <c r="B404" s="62">
        <v>83</v>
      </c>
      <c r="C404" s="62">
        <v>14</v>
      </c>
      <c r="D404" s="83">
        <v>540621</v>
      </c>
      <c r="E404" s="83">
        <v>6352839</v>
      </c>
      <c r="F404" s="62" t="s">
        <v>420</v>
      </c>
      <c r="G404" s="60" t="s">
        <v>1297</v>
      </c>
      <c r="H404" s="60" t="s">
        <v>30</v>
      </c>
      <c r="M404" s="60" t="s">
        <v>1152</v>
      </c>
      <c r="N404" s="60"/>
      <c r="O404" s="63">
        <v>43.073510142136442</v>
      </c>
      <c r="P404" s="63">
        <v>7.6372577024831454</v>
      </c>
      <c r="Q404" s="124">
        <v>0.10721027325575332</v>
      </c>
      <c r="S404" s="125">
        <v>0.51118830888421263</v>
      </c>
      <c r="T404" s="137">
        <v>8.1733019400798481E-6</v>
      </c>
      <c r="U404" s="83">
        <v>1850</v>
      </c>
      <c r="V404" s="128">
        <v>2.8094274010185458</v>
      </c>
      <c r="X404" s="128">
        <v>-7.0628686475482372</v>
      </c>
      <c r="Y404" s="62" t="s">
        <v>1026</v>
      </c>
      <c r="Z404" s="83">
        <v>2009</v>
      </c>
      <c r="AA404" s="62" t="s">
        <v>1097</v>
      </c>
      <c r="AB404" s="65">
        <v>64.19</v>
      </c>
      <c r="AC404" s="65">
        <v>0.71199999999999997</v>
      </c>
      <c r="AD404" s="65">
        <v>14.98</v>
      </c>
      <c r="AE404" s="65">
        <v>6.5</v>
      </c>
      <c r="AF404" s="63"/>
      <c r="AG404" s="65">
        <v>0.06</v>
      </c>
      <c r="AH404" s="65">
        <v>1.91</v>
      </c>
      <c r="AI404" s="65">
        <v>1.07</v>
      </c>
      <c r="AJ404" s="65">
        <v>2.77</v>
      </c>
      <c r="AK404" s="65">
        <v>5.77</v>
      </c>
      <c r="AL404" s="65">
        <v>0.1</v>
      </c>
      <c r="AM404" s="65">
        <v>0.43</v>
      </c>
      <c r="AN404" s="63"/>
      <c r="AO404" s="63"/>
      <c r="AP404" s="65">
        <v>70</v>
      </c>
      <c r="AQ404" s="65">
        <v>30</v>
      </c>
      <c r="AR404" s="65">
        <v>13</v>
      </c>
      <c r="AS404" s="65">
        <v>15</v>
      </c>
      <c r="AT404" s="65">
        <v>101</v>
      </c>
      <c r="AU404" s="65" t="s">
        <v>736</v>
      </c>
      <c r="AV404" s="65">
        <v>33</v>
      </c>
      <c r="AW404" s="65">
        <v>120</v>
      </c>
      <c r="AX404" s="65">
        <v>5.2</v>
      </c>
      <c r="AY404" s="65">
        <v>2</v>
      </c>
      <c r="AZ404" s="63"/>
      <c r="BA404" s="65">
        <v>229</v>
      </c>
      <c r="BB404" s="65">
        <v>5.9</v>
      </c>
      <c r="BC404" s="65">
        <v>686</v>
      </c>
      <c r="BD404" s="65">
        <v>139</v>
      </c>
      <c r="BE404" s="65">
        <v>1.33</v>
      </c>
      <c r="BF404" s="65">
        <v>21</v>
      </c>
      <c r="BG404" s="65">
        <v>1.1200000000000001</v>
      </c>
      <c r="BH404" s="65">
        <v>18.100000000000001</v>
      </c>
      <c r="BI404" s="65">
        <v>6.3</v>
      </c>
      <c r="BJ404" s="65">
        <v>262</v>
      </c>
      <c r="BK404" s="65">
        <v>23.5</v>
      </c>
      <c r="BL404" s="65">
        <v>22</v>
      </c>
      <c r="BM404" s="65">
        <v>4.32</v>
      </c>
      <c r="BN404" s="65">
        <v>55</v>
      </c>
      <c r="BO404" s="65">
        <v>104</v>
      </c>
      <c r="BP404" s="65">
        <v>11.5</v>
      </c>
      <c r="BQ404" s="65">
        <v>41.3</v>
      </c>
      <c r="BR404" s="65">
        <v>7.56</v>
      </c>
      <c r="BS404" s="65">
        <v>0.88500000000000001</v>
      </c>
      <c r="BT404" s="65">
        <v>5.62</v>
      </c>
      <c r="BU404" s="65">
        <v>0.83</v>
      </c>
      <c r="BV404" s="65">
        <v>4.47</v>
      </c>
      <c r="BW404" s="65">
        <v>0.88</v>
      </c>
      <c r="BX404" s="65">
        <v>2.54</v>
      </c>
      <c r="BY404" s="65">
        <v>0.41799999999999998</v>
      </c>
      <c r="BZ404" s="65">
        <v>2.63</v>
      </c>
      <c r="CA404" s="65">
        <v>0.37</v>
      </c>
      <c r="CB404" s="63"/>
      <c r="CC404" s="65" t="s">
        <v>476</v>
      </c>
      <c r="CD404" s="65">
        <v>5</v>
      </c>
      <c r="CE404" s="65">
        <v>0.2</v>
      </c>
      <c r="CF404" s="65">
        <v>1.1000000000000001</v>
      </c>
      <c r="CG404" s="65">
        <v>2</v>
      </c>
      <c r="CH404" s="65" t="s">
        <v>14</v>
      </c>
      <c r="CI404" s="65" t="s">
        <v>23</v>
      </c>
      <c r="CJ404" s="65">
        <v>1.9</v>
      </c>
      <c r="CK404" s="60" t="s">
        <v>19</v>
      </c>
      <c r="CL404" s="60" t="s">
        <v>1097</v>
      </c>
      <c r="CM404" s="60" t="s">
        <v>33</v>
      </c>
      <c r="CN404" s="60">
        <v>2009</v>
      </c>
      <c r="CO404" s="60" t="s">
        <v>33</v>
      </c>
      <c r="CP404" s="60">
        <v>2009</v>
      </c>
      <c r="CQ404" s="77" t="s">
        <v>1243</v>
      </c>
      <c r="CR404" s="60" t="s">
        <v>872</v>
      </c>
      <c r="CS404" s="60" t="s">
        <v>1097</v>
      </c>
    </row>
    <row r="405" spans="1:97" ht="21.75" customHeight="1" x14ac:dyDescent="0.25">
      <c r="A405" s="75" t="s">
        <v>873</v>
      </c>
      <c r="B405" s="62">
        <v>83</v>
      </c>
      <c r="C405" s="62">
        <v>14</v>
      </c>
      <c r="D405" s="83">
        <v>438407</v>
      </c>
      <c r="E405" s="83">
        <v>6229492</v>
      </c>
      <c r="F405" s="62" t="s">
        <v>420</v>
      </c>
      <c r="G405" s="60" t="s">
        <v>421</v>
      </c>
      <c r="H405" s="60" t="s">
        <v>9</v>
      </c>
      <c r="I405" s="60" t="s">
        <v>10</v>
      </c>
      <c r="M405" s="123" t="s">
        <v>874</v>
      </c>
      <c r="O405" s="63">
        <v>127.06025841841063</v>
      </c>
      <c r="P405" s="63">
        <v>21.500219450734487</v>
      </c>
      <c r="Q405" s="124">
        <v>0.10231572381091358</v>
      </c>
      <c r="S405" s="125">
        <v>0.51125811555491107</v>
      </c>
      <c r="T405" s="76">
        <v>9.4770043204685935E-6</v>
      </c>
      <c r="U405" s="83">
        <v>1830</v>
      </c>
      <c r="V405" s="65">
        <v>2.5928629419411062</v>
      </c>
      <c r="X405" s="65">
        <v>-4.7717471533792466</v>
      </c>
      <c r="Y405" s="62" t="s">
        <v>1026</v>
      </c>
      <c r="AA405" s="62" t="s">
        <v>1097</v>
      </c>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row>
    <row r="406" spans="1:97" ht="21.75" customHeight="1" x14ac:dyDescent="0.25">
      <c r="A406" s="61" t="s">
        <v>875</v>
      </c>
      <c r="B406" s="60">
        <v>83</v>
      </c>
      <c r="C406" s="62">
        <v>14</v>
      </c>
      <c r="D406" s="71">
        <v>373980</v>
      </c>
      <c r="E406" s="71">
        <v>6099707</v>
      </c>
      <c r="F406" s="68" t="s">
        <v>518</v>
      </c>
      <c r="G406" s="67" t="s">
        <v>1298</v>
      </c>
      <c r="H406" s="60" t="s">
        <v>9</v>
      </c>
      <c r="I406" s="62" t="s">
        <v>10</v>
      </c>
      <c r="L406" s="68" t="s">
        <v>876</v>
      </c>
      <c r="M406" s="67" t="s">
        <v>514</v>
      </c>
      <c r="N406" s="67" t="s">
        <v>877</v>
      </c>
      <c r="O406" s="67">
        <v>20.82</v>
      </c>
      <c r="P406" s="67">
        <v>4.99</v>
      </c>
      <c r="Q406" s="122">
        <v>0.14494499999999999</v>
      </c>
      <c r="R406" s="68"/>
      <c r="S406" s="76">
        <v>0.51189499999999999</v>
      </c>
      <c r="T406" s="76">
        <v>3.9999999999999998E-6</v>
      </c>
      <c r="U406" s="71">
        <v>1870</v>
      </c>
      <c r="V406" s="68" t="s">
        <v>18</v>
      </c>
      <c r="W406" s="68"/>
      <c r="X406" s="65">
        <v>-2.0699999999999998</v>
      </c>
      <c r="Y406" s="68"/>
      <c r="Z406" s="68"/>
      <c r="AA406" s="68"/>
      <c r="AB406" s="65">
        <v>77.8</v>
      </c>
      <c r="AC406" s="65">
        <v>0.10299999999999999</v>
      </c>
      <c r="AD406" s="65">
        <v>11.6</v>
      </c>
      <c r="AE406" s="65"/>
      <c r="AF406" s="65">
        <v>1.1607548999999999</v>
      </c>
      <c r="AG406" s="65">
        <v>0.01</v>
      </c>
      <c r="AH406" s="65">
        <v>0.27</v>
      </c>
      <c r="AI406" s="65">
        <v>0.77</v>
      </c>
      <c r="AJ406" s="65">
        <v>2.58</v>
      </c>
      <c r="AK406" s="65">
        <v>4.92</v>
      </c>
      <c r="AL406" s="65">
        <v>0.02</v>
      </c>
      <c r="AM406" s="65">
        <v>0.88</v>
      </c>
      <c r="AN406" s="63"/>
      <c r="AO406" s="65"/>
      <c r="AP406" s="65">
        <v>10.703656631965735</v>
      </c>
      <c r="AQ406" s="65">
        <v>1.0950655349583001</v>
      </c>
      <c r="AR406" s="63"/>
      <c r="AS406" s="65">
        <v>2.78</v>
      </c>
      <c r="AT406" s="65">
        <v>5.7</v>
      </c>
      <c r="AU406" s="63"/>
      <c r="AV406" s="65">
        <v>17.84</v>
      </c>
      <c r="AW406" s="63"/>
      <c r="AX406" s="65">
        <v>0.04</v>
      </c>
      <c r="AY406" s="63"/>
      <c r="AZ406" s="63"/>
      <c r="BA406" s="65">
        <v>149.57</v>
      </c>
      <c r="BB406" s="65">
        <v>1.1000000000000001</v>
      </c>
      <c r="BC406" s="65">
        <v>643.22</v>
      </c>
      <c r="BD406" s="65">
        <v>44.13</v>
      </c>
      <c r="BE406" s="65">
        <v>1.1000000000000001</v>
      </c>
      <c r="BF406" s="65"/>
      <c r="BG406" s="65">
        <v>1.6449602648860127</v>
      </c>
      <c r="BH406" s="65">
        <v>8.7036425009821698</v>
      </c>
      <c r="BI406" s="65">
        <v>4.1160052213267742</v>
      </c>
      <c r="BJ406" s="65">
        <v>112</v>
      </c>
      <c r="BK406" s="65">
        <v>33.630287247101634</v>
      </c>
      <c r="BL406" s="65">
        <v>15.492704533897392</v>
      </c>
      <c r="BM406" s="65">
        <v>4.54</v>
      </c>
      <c r="BN406" s="65">
        <v>21.766298805455335</v>
      </c>
      <c r="BO406" s="65">
        <v>45.755049613194771</v>
      </c>
      <c r="BP406" s="65">
        <v>5.4902424202862514</v>
      </c>
      <c r="BQ406" s="65">
        <v>20.760486496590609</v>
      </c>
      <c r="BR406" s="65">
        <v>4.9348270343686824</v>
      </c>
      <c r="BS406" s="65">
        <v>0.41281705034076294</v>
      </c>
      <c r="BT406" s="65">
        <v>5.2162934658322913</v>
      </c>
      <c r="BU406" s="65">
        <v>0.87211980764175856</v>
      </c>
      <c r="BV406" s="65">
        <v>6.0512259660960286</v>
      </c>
      <c r="BW406" s="65">
        <v>1.2831682903675994</v>
      </c>
      <c r="BX406" s="65">
        <v>4.0657054816245317</v>
      </c>
      <c r="BY406" s="65">
        <v>0.65792035889518452</v>
      </c>
      <c r="BZ406" s="65">
        <v>4.248626096377123</v>
      </c>
      <c r="CA406" s="65">
        <v>0.71259813053538779</v>
      </c>
      <c r="CB406" s="63"/>
      <c r="CC406" s="63"/>
      <c r="CD406" s="63"/>
      <c r="CE406" s="63"/>
      <c r="CF406" s="63"/>
      <c r="CG406" s="63"/>
      <c r="CH406" s="63"/>
      <c r="CI406" s="63"/>
      <c r="CJ406" s="63"/>
      <c r="CM406" s="65" t="s">
        <v>781</v>
      </c>
      <c r="CN406" s="85">
        <v>1996</v>
      </c>
      <c r="CO406" s="69" t="s">
        <v>33</v>
      </c>
      <c r="CP406" s="85">
        <v>1997</v>
      </c>
      <c r="CS406" s="68" t="s">
        <v>1108</v>
      </c>
    </row>
    <row r="407" spans="1:97" ht="21.75" customHeight="1" x14ac:dyDescent="0.25">
      <c r="A407" s="61" t="s">
        <v>878</v>
      </c>
      <c r="B407" s="62">
        <v>83</v>
      </c>
      <c r="C407" s="62">
        <v>14</v>
      </c>
      <c r="D407" s="83">
        <v>421649</v>
      </c>
      <c r="E407" s="83">
        <v>6381976</v>
      </c>
      <c r="F407" s="60" t="s">
        <v>417</v>
      </c>
      <c r="G407" s="60" t="s">
        <v>545</v>
      </c>
      <c r="H407" s="60" t="s">
        <v>9</v>
      </c>
      <c r="I407" s="62" t="s">
        <v>10</v>
      </c>
      <c r="M407" s="123" t="s">
        <v>879</v>
      </c>
      <c r="O407" s="63">
        <v>10.575881119858188</v>
      </c>
      <c r="P407" s="63">
        <v>1.5485237985603559</v>
      </c>
      <c r="Q407" s="124">
        <v>8.8511077764675858E-2</v>
      </c>
      <c r="S407" s="125">
        <v>0.51123738483813608</v>
      </c>
      <c r="T407" s="76">
        <v>1.5149310471753628E-5</v>
      </c>
      <c r="U407" s="83">
        <v>1800</v>
      </c>
      <c r="V407" s="63">
        <v>2.3248950795945902</v>
      </c>
      <c r="X407" s="65">
        <v>-2.3255254718390628</v>
      </c>
      <c r="Y407" s="62" t="s">
        <v>1026</v>
      </c>
      <c r="AA407" s="60" t="s">
        <v>1112</v>
      </c>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row>
    <row r="408" spans="1:97" ht="21.75" customHeight="1" x14ac:dyDescent="0.25">
      <c r="A408" s="61" t="s">
        <v>880</v>
      </c>
      <c r="B408" s="60">
        <v>83</v>
      </c>
      <c r="C408" s="62">
        <v>14</v>
      </c>
      <c r="D408" s="71">
        <v>397573</v>
      </c>
      <c r="E408" s="71">
        <v>6092822</v>
      </c>
      <c r="F408" s="62" t="s">
        <v>482</v>
      </c>
      <c r="G408" s="67" t="s">
        <v>1299</v>
      </c>
      <c r="H408" s="60" t="s">
        <v>9</v>
      </c>
      <c r="I408" s="62" t="s">
        <v>10</v>
      </c>
      <c r="L408" s="68" t="s">
        <v>881</v>
      </c>
      <c r="M408" s="67" t="s">
        <v>437</v>
      </c>
      <c r="N408" s="67" t="s">
        <v>1274</v>
      </c>
      <c r="O408" s="67">
        <v>58.83</v>
      </c>
      <c r="P408" s="67">
        <v>11.8</v>
      </c>
      <c r="Q408" s="122">
        <v>0.120793</v>
      </c>
      <c r="R408" s="68"/>
      <c r="S408" s="76">
        <v>0.51143799999999995</v>
      </c>
      <c r="T408" s="76">
        <v>5.0000000000000004E-6</v>
      </c>
      <c r="U408" s="71">
        <v>1830</v>
      </c>
      <c r="V408" s="68">
        <v>2.81</v>
      </c>
      <c r="W408" s="68"/>
      <c r="X408" s="65">
        <v>-5.6</v>
      </c>
      <c r="Y408" s="68"/>
      <c r="Z408" s="68"/>
      <c r="AA408" s="68"/>
      <c r="AB408" s="65">
        <v>62.6</v>
      </c>
      <c r="AC408" s="65">
        <v>1.55</v>
      </c>
      <c r="AD408" s="65">
        <v>12.4</v>
      </c>
      <c r="AE408" s="65"/>
      <c r="AF408" s="65">
        <v>11.877492</v>
      </c>
      <c r="AG408" s="65">
        <v>0.23</v>
      </c>
      <c r="AH408" s="65">
        <v>1.53</v>
      </c>
      <c r="AI408" s="65">
        <v>5.55</v>
      </c>
      <c r="AJ408" s="65">
        <v>1.59</v>
      </c>
      <c r="AK408" s="65">
        <v>1</v>
      </c>
      <c r="AL408" s="65">
        <v>0.57999999999999996</v>
      </c>
      <c r="AM408" s="65">
        <v>0.2</v>
      </c>
      <c r="AN408" s="63"/>
      <c r="AO408" s="65"/>
      <c r="AP408" s="65">
        <v>9.8502512277977257</v>
      </c>
      <c r="AQ408" s="65">
        <v>4.3738696765091873</v>
      </c>
      <c r="AR408" s="63"/>
      <c r="AS408" s="65">
        <v>36.57</v>
      </c>
      <c r="AT408" s="65">
        <v>132.5</v>
      </c>
      <c r="AU408" s="63"/>
      <c r="AV408" s="65">
        <v>13.01</v>
      </c>
      <c r="AW408" s="63"/>
      <c r="AX408" s="65">
        <v>0.18</v>
      </c>
      <c r="AY408" s="63"/>
      <c r="AZ408" s="63"/>
      <c r="BA408" s="65">
        <v>26.2</v>
      </c>
      <c r="BB408" s="65">
        <v>0.55000000000000004</v>
      </c>
      <c r="BC408" s="65">
        <v>272.32</v>
      </c>
      <c r="BD408" s="65">
        <v>192.75</v>
      </c>
      <c r="BE408" s="65">
        <v>0.16</v>
      </c>
      <c r="BF408" s="65"/>
      <c r="BG408" s="65">
        <v>1.24</v>
      </c>
      <c r="BH408" s="65">
        <v>26.49</v>
      </c>
      <c r="BI408" s="65">
        <v>9.0500000000000007</v>
      </c>
      <c r="BJ408" s="65">
        <v>339.9</v>
      </c>
      <c r="BK408" s="65">
        <v>53.01</v>
      </c>
      <c r="BL408" s="65">
        <v>14.01</v>
      </c>
      <c r="BM408" s="65">
        <v>1.96</v>
      </c>
      <c r="BN408" s="65">
        <v>62.1</v>
      </c>
      <c r="BO408" s="65">
        <v>131.76</v>
      </c>
      <c r="BP408" s="65">
        <v>15.55</v>
      </c>
      <c r="BQ408" s="65">
        <v>61.29</v>
      </c>
      <c r="BR408" s="65">
        <v>12.04</v>
      </c>
      <c r="BS408" s="65">
        <v>2.37</v>
      </c>
      <c r="BT408" s="65">
        <v>11.36</v>
      </c>
      <c r="BU408" s="65">
        <v>1.6</v>
      </c>
      <c r="BV408" s="65">
        <v>10.130000000000001</v>
      </c>
      <c r="BW408" s="65">
        <v>2.0699999999999998</v>
      </c>
      <c r="BX408" s="65">
        <v>5.8</v>
      </c>
      <c r="BY408" s="65">
        <v>0.86</v>
      </c>
      <c r="BZ408" s="65">
        <v>5.32</v>
      </c>
      <c r="CA408" s="65">
        <v>0.85</v>
      </c>
      <c r="CB408" s="63"/>
      <c r="CC408" s="63"/>
      <c r="CD408" s="63"/>
      <c r="CE408" s="63"/>
      <c r="CF408" s="63"/>
      <c r="CG408" s="63"/>
      <c r="CH408" s="63"/>
      <c r="CI408" s="63"/>
      <c r="CJ408" s="63"/>
      <c r="CM408" s="65" t="s">
        <v>781</v>
      </c>
      <c r="CN408" s="85">
        <v>1996</v>
      </c>
      <c r="CO408" s="67" t="s">
        <v>33</v>
      </c>
      <c r="CP408" s="85">
        <v>1997</v>
      </c>
      <c r="CS408" s="68" t="s">
        <v>1108</v>
      </c>
    </row>
    <row r="409" spans="1:97" ht="21.75" customHeight="1" x14ac:dyDescent="0.25">
      <c r="A409" s="75" t="s">
        <v>882</v>
      </c>
      <c r="B409" s="62">
        <v>83</v>
      </c>
      <c r="C409" s="62">
        <v>14</v>
      </c>
      <c r="D409" s="83">
        <v>547812</v>
      </c>
      <c r="E409" s="83">
        <v>6351095</v>
      </c>
      <c r="F409" s="62" t="s">
        <v>420</v>
      </c>
      <c r="G409" s="60" t="s">
        <v>421</v>
      </c>
      <c r="H409" s="60" t="s">
        <v>9</v>
      </c>
      <c r="I409" s="62" t="s">
        <v>10</v>
      </c>
      <c r="J409" s="60" t="s">
        <v>46</v>
      </c>
      <c r="K409" s="60" t="s">
        <v>883</v>
      </c>
      <c r="M409" s="123" t="s">
        <v>884</v>
      </c>
      <c r="O409" s="63">
        <v>13.35899498970973</v>
      </c>
      <c r="P409" s="63">
        <v>2.556208590465963</v>
      </c>
      <c r="Q409" s="124">
        <v>0.11569956483613847</v>
      </c>
      <c r="S409" s="125">
        <v>0.5114087642545726</v>
      </c>
      <c r="T409" s="76">
        <v>9.7324992116360499E-6</v>
      </c>
      <c r="U409" s="83">
        <v>1855</v>
      </c>
      <c r="V409" s="65">
        <v>2.7128381840471008</v>
      </c>
      <c r="X409" s="65">
        <v>-4.7150199893764011</v>
      </c>
      <c r="Y409" s="62" t="s">
        <v>1026</v>
      </c>
      <c r="AA409" s="60" t="s">
        <v>1097</v>
      </c>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row>
    <row r="410" spans="1:97" ht="21.75" customHeight="1" x14ac:dyDescent="0.25">
      <c r="A410" s="75" t="s">
        <v>885</v>
      </c>
      <c r="B410" s="62">
        <v>83</v>
      </c>
      <c r="C410" s="62">
        <v>14</v>
      </c>
      <c r="D410" s="83">
        <v>553073</v>
      </c>
      <c r="E410" s="83">
        <v>6357996</v>
      </c>
      <c r="F410" s="62" t="s">
        <v>420</v>
      </c>
      <c r="G410" s="60" t="s">
        <v>421</v>
      </c>
      <c r="H410" s="60" t="s">
        <v>80</v>
      </c>
      <c r="J410" s="60" t="s">
        <v>46</v>
      </c>
      <c r="K410" s="60" t="s">
        <v>458</v>
      </c>
      <c r="M410" s="123" t="s">
        <v>886</v>
      </c>
      <c r="O410" s="63">
        <v>31.222195415673898</v>
      </c>
      <c r="P410" s="63">
        <v>5.6322759882476818</v>
      </c>
      <c r="Q410" s="124">
        <v>0.10907612789344119</v>
      </c>
      <c r="S410" s="125">
        <v>0.51123469623165818</v>
      </c>
      <c r="T410" s="76">
        <v>4.2667332921978485E-6</v>
      </c>
      <c r="U410" s="83">
        <v>1800</v>
      </c>
      <c r="V410" s="65">
        <v>2.7925123992279111</v>
      </c>
      <c r="X410" s="65">
        <v>-7.1662534367722408</v>
      </c>
      <c r="Y410" s="62" t="s">
        <v>1026</v>
      </c>
      <c r="AA410" s="60" t="s">
        <v>1097</v>
      </c>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row>
    <row r="411" spans="1:97" ht="21.75" customHeight="1" x14ac:dyDescent="0.25">
      <c r="A411" s="61" t="s">
        <v>887</v>
      </c>
      <c r="B411" s="62">
        <v>83</v>
      </c>
      <c r="C411" s="74">
        <v>14</v>
      </c>
      <c r="D411" s="71">
        <v>337615</v>
      </c>
      <c r="E411" s="71">
        <v>6274747</v>
      </c>
      <c r="F411" s="60" t="s">
        <v>417</v>
      </c>
      <c r="G411" s="62"/>
      <c r="H411" s="62" t="s">
        <v>15</v>
      </c>
      <c r="I411" s="62" t="s">
        <v>16</v>
      </c>
      <c r="J411" s="62"/>
      <c r="K411" s="62"/>
      <c r="L411" s="62"/>
      <c r="M411" s="62" t="s">
        <v>888</v>
      </c>
      <c r="N411" s="62"/>
      <c r="O411" s="65">
        <v>11.733769501478235</v>
      </c>
      <c r="P411" s="65">
        <v>2.8266349642949455</v>
      </c>
      <c r="Q411" s="122">
        <v>0.1456603658716524</v>
      </c>
      <c r="R411" s="127"/>
      <c r="S411" s="76">
        <v>0.51188128084069506</v>
      </c>
      <c r="T411" s="76">
        <v>6.3833662322784452E-6</v>
      </c>
      <c r="U411" s="71">
        <v>1800</v>
      </c>
      <c r="V411" s="62"/>
      <c r="W411" s="65" t="str">
        <f>IF(Q411&lt;0.14,LN((0.513163-S411)/(0.2137-Q411)+1)/0.00000000000654/1000000000,"NC")</f>
        <v>NC</v>
      </c>
      <c r="X411" s="65">
        <f>((S411-(Q411*(EXP(0.00000000000654*U411*1000000)-1))) / (0.512638-(0.1967*(EXP(0.00000000000654*U411*1000000)-1)))-1)*10000</f>
        <v>-2.9850581209445171</v>
      </c>
      <c r="Y411" s="62"/>
      <c r="Z411" s="62"/>
      <c r="AA411" s="62" t="s">
        <v>1113</v>
      </c>
      <c r="AB411" s="65">
        <v>50.23</v>
      </c>
      <c r="AC411" s="65">
        <v>0.79</v>
      </c>
      <c r="AD411" s="65">
        <v>10.25</v>
      </c>
      <c r="AE411" s="65">
        <v>12.37</v>
      </c>
      <c r="AF411" s="65"/>
      <c r="AG411" s="65">
        <v>0.23</v>
      </c>
      <c r="AH411" s="65">
        <v>13.68</v>
      </c>
      <c r="AI411" s="65">
        <v>9.4700000000000006</v>
      </c>
      <c r="AJ411" s="65">
        <v>1.73</v>
      </c>
      <c r="AK411" s="65">
        <v>0.14000000000000001</v>
      </c>
      <c r="AL411" s="65">
        <v>0.16</v>
      </c>
      <c r="AM411" s="65">
        <v>1.0900000000000001</v>
      </c>
      <c r="AN411" s="65"/>
      <c r="AO411" s="65">
        <v>0.18</v>
      </c>
      <c r="AP411" s="65">
        <v>1580</v>
      </c>
      <c r="AQ411" s="65">
        <v>206.26509999999999</v>
      </c>
      <c r="AR411" s="65">
        <v>70.759573000000003</v>
      </c>
      <c r="AS411" s="65"/>
      <c r="AT411" s="65">
        <v>252.95582099999999</v>
      </c>
      <c r="AU411" s="65">
        <v>18.668620000000001</v>
      </c>
      <c r="AV411" s="65">
        <v>-5</v>
      </c>
      <c r="AW411" s="65">
        <v>78.972399999999993</v>
      </c>
      <c r="AX411" s="65">
        <v>-0.2</v>
      </c>
      <c r="AY411" s="65">
        <v>-2</v>
      </c>
      <c r="AZ411" s="65">
        <v>-0.01</v>
      </c>
      <c r="BA411" s="65">
        <v>-2</v>
      </c>
      <c r="BB411" s="65">
        <v>-0.5</v>
      </c>
      <c r="BC411" s="65">
        <v>47.029290000000003</v>
      </c>
      <c r="BD411" s="65">
        <v>195.00418099999999</v>
      </c>
      <c r="BE411" s="65">
        <v>-0.1</v>
      </c>
      <c r="BF411" s="65">
        <v>12.436786</v>
      </c>
      <c r="BG411" s="65">
        <v>0.67205599999999999</v>
      </c>
      <c r="BH411" s="65">
        <v>5.1649989999999999</v>
      </c>
      <c r="BI411" s="65">
        <v>1.4472910000000001</v>
      </c>
      <c r="BJ411" s="65">
        <v>45.961875900000003</v>
      </c>
      <c r="BK411" s="65">
        <v>15.004946</v>
      </c>
      <c r="BL411" s="65">
        <v>1.6991590000000001</v>
      </c>
      <c r="BM411" s="65">
        <v>1.0953090000000001</v>
      </c>
      <c r="BN411" s="65">
        <v>7.2818810000000003</v>
      </c>
      <c r="BO411" s="65">
        <v>22.966843999999998</v>
      </c>
      <c r="BP411" s="65">
        <v>2.7279969999999998</v>
      </c>
      <c r="BQ411" s="65">
        <v>11.75065</v>
      </c>
      <c r="BR411" s="65">
        <v>2.9578000000000002</v>
      </c>
      <c r="BS411" s="65">
        <v>0.82175399999999998</v>
      </c>
      <c r="BT411" s="65">
        <v>2.9106779999999999</v>
      </c>
      <c r="BU411" s="65">
        <v>0.50556299999999998</v>
      </c>
      <c r="BV411" s="65">
        <v>2.9528016000000004</v>
      </c>
      <c r="BW411" s="65">
        <v>0.55079199999999995</v>
      </c>
      <c r="BX411" s="65">
        <v>1.526797</v>
      </c>
      <c r="BY411" s="65">
        <v>0.25584925000000003</v>
      </c>
      <c r="BZ411" s="65">
        <v>1.505328</v>
      </c>
      <c r="CA411" s="65">
        <v>0.20593</v>
      </c>
      <c r="CB411" s="65"/>
      <c r="CC411" s="65">
        <v>-0.2</v>
      </c>
      <c r="CD411" s="65">
        <v>-1</v>
      </c>
      <c r="CE411" s="65">
        <v>1.020659</v>
      </c>
      <c r="CF411" s="65">
        <v>-0.5</v>
      </c>
      <c r="CG411" s="65"/>
      <c r="CH411" s="65">
        <v>93.954160999999999</v>
      </c>
      <c r="CI411" s="65">
        <v>-5</v>
      </c>
      <c r="CJ411" s="65">
        <v>2.6080909999999999</v>
      </c>
      <c r="CK411" s="62"/>
      <c r="CL411" s="62" t="s">
        <v>1102</v>
      </c>
      <c r="CS411" s="60" t="s">
        <v>1102</v>
      </c>
    </row>
    <row r="412" spans="1:97" ht="21.75" customHeight="1" x14ac:dyDescent="0.25">
      <c r="A412" s="61" t="s">
        <v>889</v>
      </c>
      <c r="B412" s="62">
        <v>83</v>
      </c>
      <c r="C412" s="74">
        <v>14</v>
      </c>
      <c r="D412" s="71">
        <v>340675</v>
      </c>
      <c r="E412" s="71">
        <v>6276557</v>
      </c>
      <c r="F412" s="60" t="s">
        <v>417</v>
      </c>
      <c r="G412" s="71"/>
      <c r="H412" s="71" t="s">
        <v>15</v>
      </c>
      <c r="I412" s="71" t="s">
        <v>10</v>
      </c>
      <c r="J412" s="71"/>
      <c r="K412" s="71"/>
      <c r="L412" s="71"/>
      <c r="M412" s="71" t="s">
        <v>1146</v>
      </c>
      <c r="N412" s="71"/>
      <c r="O412" s="65">
        <v>22.653547218792113</v>
      </c>
      <c r="P412" s="65">
        <v>4.7259170131961588</v>
      </c>
      <c r="Q412" s="122">
        <v>0.12614182142935362</v>
      </c>
      <c r="R412" s="127"/>
      <c r="S412" s="76">
        <v>0.51167616562845109</v>
      </c>
      <c r="T412" s="76">
        <v>7.553799238589083E-6</v>
      </c>
      <c r="U412" s="71">
        <v>1800</v>
      </c>
      <c r="V412" s="62"/>
      <c r="W412" s="65">
        <v>2.57469952680293</v>
      </c>
      <c r="X412" s="65">
        <v>-2.4752715534448466</v>
      </c>
      <c r="Y412" s="62"/>
      <c r="Z412" s="62"/>
      <c r="AA412" s="62" t="s">
        <v>1113</v>
      </c>
      <c r="AB412" s="65">
        <v>67.84</v>
      </c>
      <c r="AC412" s="65">
        <v>0.53400000000000003</v>
      </c>
      <c r="AD412" s="65">
        <v>13.82</v>
      </c>
      <c r="AE412" s="65">
        <v>4.7699999999999996</v>
      </c>
      <c r="AF412" s="65"/>
      <c r="AG412" s="65">
        <v>8.7999999999999995E-2</v>
      </c>
      <c r="AH412" s="65">
        <v>0.97</v>
      </c>
      <c r="AI412" s="65">
        <v>2.99</v>
      </c>
      <c r="AJ412" s="65">
        <v>1.67</v>
      </c>
      <c r="AK412" s="65">
        <v>6.82</v>
      </c>
      <c r="AL412" s="65">
        <v>0.13</v>
      </c>
      <c r="AM412" s="65">
        <v>0.39</v>
      </c>
      <c r="AN412" s="65"/>
      <c r="AO412" s="65"/>
      <c r="AP412" s="65">
        <v>-5</v>
      </c>
      <c r="AQ412" s="65">
        <v>-20</v>
      </c>
      <c r="AR412" s="65">
        <v>5</v>
      </c>
      <c r="AS412" s="65">
        <v>15</v>
      </c>
      <c r="AT412" s="65">
        <v>19</v>
      </c>
      <c r="AU412" s="65">
        <v>-10</v>
      </c>
      <c r="AV412" s="65">
        <v>7</v>
      </c>
      <c r="AW412" s="65">
        <v>-30</v>
      </c>
      <c r="AX412" s="65">
        <v>-0.4</v>
      </c>
      <c r="AY412" s="65">
        <v>4</v>
      </c>
      <c r="AZ412" s="65"/>
      <c r="BA412" s="65">
        <v>80</v>
      </c>
      <c r="BB412" s="65">
        <v>0.5</v>
      </c>
      <c r="BC412" s="65">
        <v>1280</v>
      </c>
      <c r="BD412" s="65">
        <v>67</v>
      </c>
      <c r="BE412" s="65">
        <v>0.1</v>
      </c>
      <c r="BF412" s="65">
        <v>15</v>
      </c>
      <c r="BG412" s="65">
        <v>0.7</v>
      </c>
      <c r="BH412" s="65">
        <v>8.7899999999999991</v>
      </c>
      <c r="BI412" s="65">
        <v>4</v>
      </c>
      <c r="BJ412" s="65">
        <v>141</v>
      </c>
      <c r="BK412" s="65">
        <v>26</v>
      </c>
      <c r="BL412" s="65">
        <v>7.7</v>
      </c>
      <c r="BM412" s="65">
        <v>1.8</v>
      </c>
      <c r="BN412" s="65">
        <v>24.5</v>
      </c>
      <c r="BO412" s="65">
        <v>50.1</v>
      </c>
      <c r="BP412" s="65">
        <v>6.18</v>
      </c>
      <c r="BQ412" s="65">
        <v>24.3</v>
      </c>
      <c r="BR412" s="65">
        <v>4.9000000000000004</v>
      </c>
      <c r="BS412" s="65">
        <v>1.19</v>
      </c>
      <c r="BT412" s="65">
        <v>4.8</v>
      </c>
      <c r="BU412" s="65">
        <v>0.8</v>
      </c>
      <c r="BV412" s="65">
        <v>4.4000000000000004</v>
      </c>
      <c r="BW412" s="65">
        <v>0.9</v>
      </c>
      <c r="BX412" s="65">
        <v>2.6</v>
      </c>
      <c r="BY412" s="65">
        <v>0.39</v>
      </c>
      <c r="BZ412" s="65">
        <v>2.4</v>
      </c>
      <c r="CA412" s="65">
        <v>0.37</v>
      </c>
      <c r="CB412" s="65"/>
      <c r="CC412" s="65">
        <v>-0.2</v>
      </c>
      <c r="CD412" s="65">
        <v>1</v>
      </c>
      <c r="CE412" s="65">
        <v>0</v>
      </c>
      <c r="CF412" s="65">
        <v>-0.5</v>
      </c>
      <c r="CG412" s="65">
        <v>2</v>
      </c>
      <c r="CH412" s="65">
        <v>-1</v>
      </c>
      <c r="CI412" s="65">
        <v>-1</v>
      </c>
      <c r="CJ412" s="65">
        <v>1</v>
      </c>
      <c r="CK412" s="71" t="s">
        <v>19</v>
      </c>
      <c r="CL412" s="71" t="s">
        <v>1100</v>
      </c>
      <c r="CM412" s="71" t="s">
        <v>33</v>
      </c>
      <c r="CN412" s="62"/>
      <c r="CO412" s="62" t="s">
        <v>33</v>
      </c>
      <c r="CQ412" s="62" t="s">
        <v>1243</v>
      </c>
      <c r="CS412" s="71" t="s">
        <v>1100</v>
      </c>
    </row>
    <row r="413" spans="1:97" ht="21.75" customHeight="1" x14ac:dyDescent="0.25">
      <c r="A413" s="61" t="s">
        <v>890</v>
      </c>
      <c r="B413" s="62">
        <v>83</v>
      </c>
      <c r="C413" s="74">
        <v>14</v>
      </c>
      <c r="D413" s="71">
        <v>345228</v>
      </c>
      <c r="E413" s="71">
        <v>6281409</v>
      </c>
      <c r="F413" s="60" t="s">
        <v>417</v>
      </c>
      <c r="G413" s="62"/>
      <c r="H413" s="62" t="s">
        <v>15</v>
      </c>
      <c r="I413" s="62" t="s">
        <v>10</v>
      </c>
      <c r="J413" s="62"/>
      <c r="K413" s="62"/>
      <c r="L413" s="62"/>
      <c r="M413" s="62" t="s">
        <v>1146</v>
      </c>
      <c r="N413" s="62"/>
      <c r="O413" s="65">
        <v>25.219448542874911</v>
      </c>
      <c r="P413" s="65">
        <v>5.2716760661446722</v>
      </c>
      <c r="Q413" s="122">
        <v>0.1263928050898955</v>
      </c>
      <c r="R413" s="127"/>
      <c r="S413" s="76">
        <v>0.51164116894752076</v>
      </c>
      <c r="T413" s="76">
        <v>6.5578325444412919E-6</v>
      </c>
      <c r="U413" s="71">
        <v>1800</v>
      </c>
      <c r="V413" s="62"/>
      <c r="W413" s="65">
        <v>2.6422920738942017</v>
      </c>
      <c r="X413" s="65">
        <v>-3.2193057992346841</v>
      </c>
      <c r="Y413" s="62"/>
      <c r="Z413" s="62"/>
      <c r="AA413" s="62" t="s">
        <v>1113</v>
      </c>
      <c r="AB413" s="65">
        <v>68.44</v>
      </c>
      <c r="AC413" s="65">
        <v>0.59399999999999997</v>
      </c>
      <c r="AD413" s="65">
        <v>14.81</v>
      </c>
      <c r="AE413" s="65">
        <v>5.2</v>
      </c>
      <c r="AF413" s="65"/>
      <c r="AG413" s="65">
        <v>9.8000000000000004E-2</v>
      </c>
      <c r="AH413" s="65">
        <v>1.1000000000000001</v>
      </c>
      <c r="AI413" s="65">
        <v>1.8</v>
      </c>
      <c r="AJ413" s="65">
        <v>4.32</v>
      </c>
      <c r="AK413" s="65">
        <v>3.39</v>
      </c>
      <c r="AL413" s="65">
        <v>0.15</v>
      </c>
      <c r="AM413" s="65">
        <v>0.44</v>
      </c>
      <c r="AN413" s="65"/>
      <c r="AO413" s="65"/>
      <c r="AP413" s="65">
        <v>-5</v>
      </c>
      <c r="AQ413" s="65">
        <v>-20</v>
      </c>
      <c r="AR413" s="65">
        <v>9</v>
      </c>
      <c r="AS413" s="65">
        <v>16</v>
      </c>
      <c r="AT413" s="65">
        <v>20</v>
      </c>
      <c r="AU413" s="65">
        <v>24</v>
      </c>
      <c r="AV413" s="65">
        <v>11</v>
      </c>
      <c r="AW413" s="65">
        <v>99</v>
      </c>
      <c r="AX413" s="65">
        <v>-0.4</v>
      </c>
      <c r="AY413" s="65">
        <v>4</v>
      </c>
      <c r="AZ413" s="65"/>
      <c r="BA413" s="65">
        <v>67</v>
      </c>
      <c r="BB413" s="65">
        <v>0.6</v>
      </c>
      <c r="BC413" s="65">
        <v>590</v>
      </c>
      <c r="BD413" s="65">
        <v>78</v>
      </c>
      <c r="BE413" s="65">
        <v>0.2</v>
      </c>
      <c r="BF413" s="65">
        <v>18</v>
      </c>
      <c r="BG413" s="65">
        <v>1.9</v>
      </c>
      <c r="BH413" s="65">
        <v>7.93</v>
      </c>
      <c r="BI413" s="65">
        <v>4</v>
      </c>
      <c r="BJ413" s="65">
        <v>144</v>
      </c>
      <c r="BK413" s="65">
        <v>27</v>
      </c>
      <c r="BL413" s="65">
        <v>7.6</v>
      </c>
      <c r="BM413" s="65">
        <v>2.2000000000000002</v>
      </c>
      <c r="BN413" s="65">
        <v>25.7</v>
      </c>
      <c r="BO413" s="65">
        <v>59.5</v>
      </c>
      <c r="BP413" s="65">
        <v>6.43</v>
      </c>
      <c r="BQ413" s="65">
        <v>25.1</v>
      </c>
      <c r="BR413" s="65">
        <v>5.3</v>
      </c>
      <c r="BS413" s="65">
        <v>1.44</v>
      </c>
      <c r="BT413" s="65">
        <v>4.8</v>
      </c>
      <c r="BU413" s="65">
        <v>0.8</v>
      </c>
      <c r="BV413" s="65">
        <v>5</v>
      </c>
      <c r="BW413" s="65">
        <v>1</v>
      </c>
      <c r="BX413" s="65">
        <v>2.9</v>
      </c>
      <c r="BY413" s="65">
        <v>0.45</v>
      </c>
      <c r="BZ413" s="65">
        <v>2.8</v>
      </c>
      <c r="CA413" s="65">
        <v>0.43</v>
      </c>
      <c r="CB413" s="65"/>
      <c r="CC413" s="65">
        <v>-0.2</v>
      </c>
      <c r="CD413" s="65">
        <v>1</v>
      </c>
      <c r="CE413" s="65">
        <v>1</v>
      </c>
      <c r="CF413" s="65">
        <v>-0.5</v>
      </c>
      <c r="CG413" s="65">
        <v>1</v>
      </c>
      <c r="CH413" s="65">
        <v>1</v>
      </c>
      <c r="CI413" s="65">
        <v>5</v>
      </c>
      <c r="CJ413" s="65">
        <v>1</v>
      </c>
      <c r="CK413" s="71" t="s">
        <v>19</v>
      </c>
      <c r="CL413" s="71" t="s">
        <v>1100</v>
      </c>
      <c r="CM413" s="71" t="s">
        <v>33</v>
      </c>
      <c r="CN413" s="62"/>
      <c r="CO413" s="62" t="s">
        <v>33</v>
      </c>
      <c r="CQ413" s="62" t="s">
        <v>1243</v>
      </c>
      <c r="CS413" s="71" t="s">
        <v>1100</v>
      </c>
    </row>
    <row r="414" spans="1:97" ht="21.75" customHeight="1" x14ac:dyDescent="0.25">
      <c r="A414" s="61" t="s">
        <v>891</v>
      </c>
      <c r="B414" s="62">
        <v>83</v>
      </c>
      <c r="C414" s="62">
        <v>14</v>
      </c>
      <c r="D414" s="83">
        <v>518146</v>
      </c>
      <c r="E414" s="83">
        <v>6320912</v>
      </c>
      <c r="F414" s="62" t="s">
        <v>420</v>
      </c>
      <c r="G414" s="60" t="s">
        <v>421</v>
      </c>
      <c r="H414" s="60" t="s">
        <v>15</v>
      </c>
      <c r="I414" s="60" t="s">
        <v>16</v>
      </c>
      <c r="J414" s="60" t="s">
        <v>11</v>
      </c>
      <c r="K414" s="60" t="s">
        <v>655</v>
      </c>
      <c r="M414" s="123" t="s">
        <v>1145</v>
      </c>
      <c r="O414" s="63">
        <v>77.427896311541019</v>
      </c>
      <c r="P414" s="63">
        <v>13.973345683676461</v>
      </c>
      <c r="Q414" s="124">
        <v>0.10912196195584294</v>
      </c>
      <c r="S414" s="125">
        <v>0.51137998918606331</v>
      </c>
      <c r="T414" s="76">
        <v>5.3843430761327701E-6</v>
      </c>
      <c r="U414" s="83">
        <v>1900</v>
      </c>
      <c r="V414" s="128">
        <v>2.5849938032743651</v>
      </c>
      <c r="X414" s="65">
        <v>-3.1945042434722293</v>
      </c>
      <c r="Y414" s="62" t="s">
        <v>1026</v>
      </c>
      <c r="Z414" s="71">
        <v>2008</v>
      </c>
      <c r="AA414" s="62" t="s">
        <v>1096</v>
      </c>
      <c r="AB414" s="65">
        <v>47.28</v>
      </c>
      <c r="AC414" s="65">
        <v>2.6360000000000001</v>
      </c>
      <c r="AD414" s="65">
        <v>14.67</v>
      </c>
      <c r="AE414" s="65">
        <v>14.78</v>
      </c>
      <c r="AF414" s="63"/>
      <c r="AG414" s="65">
        <v>0.20200000000000001</v>
      </c>
      <c r="AH414" s="65">
        <v>4.9400000000000004</v>
      </c>
      <c r="AI414" s="65">
        <v>9.2799999999999994</v>
      </c>
      <c r="AJ414" s="65">
        <v>3.08</v>
      </c>
      <c r="AK414" s="65">
        <v>0.75</v>
      </c>
      <c r="AL414" s="65">
        <v>1.65</v>
      </c>
      <c r="AM414" s="65">
        <v>0.28000000000000003</v>
      </c>
      <c r="AN414" s="63"/>
      <c r="AO414" s="63"/>
      <c r="AP414" s="65">
        <v>120</v>
      </c>
      <c r="AQ414" s="65" t="s">
        <v>527</v>
      </c>
      <c r="AR414" s="65">
        <v>46</v>
      </c>
      <c r="AS414" s="65">
        <v>27</v>
      </c>
      <c r="AT414" s="65">
        <v>284</v>
      </c>
      <c r="AU414" s="65">
        <v>50</v>
      </c>
      <c r="AV414" s="65" t="s">
        <v>23</v>
      </c>
      <c r="AW414" s="65">
        <v>560</v>
      </c>
      <c r="AX414" s="65">
        <v>3.5</v>
      </c>
      <c r="AY414" s="65" t="s">
        <v>12</v>
      </c>
      <c r="AZ414" s="63"/>
      <c r="BA414" s="65">
        <v>11</v>
      </c>
      <c r="BB414" s="65">
        <v>0.2</v>
      </c>
      <c r="BC414" s="65">
        <v>681</v>
      </c>
      <c r="BD414" s="65">
        <v>775</v>
      </c>
      <c r="BE414" s="65">
        <v>7.0000000000000007E-2</v>
      </c>
      <c r="BF414" s="65">
        <v>22</v>
      </c>
      <c r="BG414" s="65">
        <v>0.86</v>
      </c>
      <c r="BH414" s="65">
        <v>15.7</v>
      </c>
      <c r="BI414" s="65">
        <v>5.3</v>
      </c>
      <c r="BJ414" s="65">
        <v>206</v>
      </c>
      <c r="BK414" s="65">
        <v>42.5</v>
      </c>
      <c r="BL414" s="65">
        <v>1.46</v>
      </c>
      <c r="BM414" s="65">
        <v>0.54</v>
      </c>
      <c r="BN414" s="65">
        <v>76.2</v>
      </c>
      <c r="BO414" s="65">
        <v>160</v>
      </c>
      <c r="BP414" s="65">
        <v>22.4</v>
      </c>
      <c r="BQ414" s="65">
        <v>77.599999999999994</v>
      </c>
      <c r="BR414" s="65">
        <v>15.6</v>
      </c>
      <c r="BS414" s="65">
        <v>4.24</v>
      </c>
      <c r="BT414" s="65">
        <v>12.3</v>
      </c>
      <c r="BU414" s="65">
        <v>1.82</v>
      </c>
      <c r="BV414" s="65">
        <v>9.6300000000000008</v>
      </c>
      <c r="BW414" s="65">
        <v>1.67</v>
      </c>
      <c r="BX414" s="65">
        <v>4.42</v>
      </c>
      <c r="BY414" s="65">
        <v>0.6</v>
      </c>
      <c r="BZ414" s="65">
        <v>3.54</v>
      </c>
      <c r="CA414" s="65">
        <v>0.496</v>
      </c>
      <c r="CB414" s="63"/>
      <c r="CC414" s="65" t="s">
        <v>476</v>
      </c>
      <c r="CD414" s="65">
        <v>2</v>
      </c>
      <c r="CE414" s="65" t="s">
        <v>731</v>
      </c>
      <c r="CF414" s="65" t="s">
        <v>14</v>
      </c>
      <c r="CG414" s="65">
        <v>3</v>
      </c>
      <c r="CH414" s="65">
        <v>1.1000000000000001</v>
      </c>
      <c r="CI414" s="65" t="s">
        <v>23</v>
      </c>
      <c r="CJ414" s="65">
        <v>1.1000000000000001</v>
      </c>
      <c r="CK414" s="60" t="s">
        <v>19</v>
      </c>
      <c r="CL414" s="60" t="s">
        <v>1097</v>
      </c>
      <c r="CM414" s="60" t="s">
        <v>33</v>
      </c>
      <c r="CN414" s="60">
        <v>2009</v>
      </c>
      <c r="CO414" s="60" t="s">
        <v>33</v>
      </c>
      <c r="CP414" s="60">
        <v>2009</v>
      </c>
      <c r="CQ414" s="77" t="s">
        <v>1243</v>
      </c>
      <c r="CS414" s="60" t="s">
        <v>1097</v>
      </c>
    </row>
    <row r="415" spans="1:97" ht="21.75" customHeight="1" x14ac:dyDescent="0.25">
      <c r="A415" s="75" t="s">
        <v>892</v>
      </c>
      <c r="B415" s="62">
        <v>83</v>
      </c>
      <c r="C415" s="62">
        <v>14</v>
      </c>
      <c r="D415" s="83">
        <v>461379</v>
      </c>
      <c r="E415" s="83">
        <v>6259218</v>
      </c>
      <c r="F415" s="62" t="s">
        <v>420</v>
      </c>
      <c r="G415" s="60" t="s">
        <v>421</v>
      </c>
      <c r="H415" s="60" t="s">
        <v>15</v>
      </c>
      <c r="I415" s="60" t="s">
        <v>10</v>
      </c>
      <c r="M415" s="123" t="s">
        <v>893</v>
      </c>
      <c r="O415" s="63">
        <v>3.2563105561821084</v>
      </c>
      <c r="P415" s="63">
        <v>0.87284683959349807</v>
      </c>
      <c r="Q415" s="124">
        <v>0.16207702227716839</v>
      </c>
      <c r="S415" s="125">
        <v>0.51197406500670639</v>
      </c>
      <c r="T415" s="76">
        <v>9.7133568313960961E-6</v>
      </c>
      <c r="U415" s="83">
        <v>1800</v>
      </c>
      <c r="V415" s="65" t="s">
        <v>18</v>
      </c>
      <c r="X415" s="65">
        <v>-4.9762976799549996</v>
      </c>
      <c r="Y415" s="62" t="s">
        <v>1026</v>
      </c>
      <c r="AA415" s="60" t="s">
        <v>1112</v>
      </c>
      <c r="AB415" s="63"/>
      <c r="AC415" s="63"/>
      <c r="AD415" s="63"/>
      <c r="AE415" s="63"/>
      <c r="AF415" s="63"/>
      <c r="AG415" s="63"/>
      <c r="AH415" s="63"/>
      <c r="AI415" s="63"/>
      <c r="AJ415" s="63"/>
      <c r="AK415" s="63"/>
      <c r="AL415" s="63"/>
      <c r="AM415" s="63"/>
      <c r="AN415" s="63"/>
      <c r="AO415" s="63"/>
      <c r="AP415" s="63">
        <v>-20</v>
      </c>
      <c r="AQ415" s="63">
        <v>-20</v>
      </c>
      <c r="AR415" s="63">
        <v>4.4232069999999997</v>
      </c>
      <c r="AS415" s="63"/>
      <c r="AT415" s="63">
        <v>26.742145000000001</v>
      </c>
      <c r="AU415" s="63">
        <v>21.650915000000001</v>
      </c>
      <c r="AV415" s="63">
        <v>-5</v>
      </c>
      <c r="AW415" s="63">
        <v>30.204294000000001</v>
      </c>
      <c r="AX415" s="63">
        <v>-0.1</v>
      </c>
      <c r="AY415" s="63">
        <v>-2</v>
      </c>
      <c r="AZ415" s="63"/>
      <c r="BA415" s="63">
        <v>57.221662000000002</v>
      </c>
      <c r="BB415" s="63">
        <v>0.61417900000000003</v>
      </c>
      <c r="BC415" s="63">
        <v>638.42441448</v>
      </c>
      <c r="BD415" s="63">
        <v>88.690344749999994</v>
      </c>
      <c r="BE415" s="63">
        <v>0.28316000000000002</v>
      </c>
      <c r="BF415" s="63">
        <v>10.663755999999999</v>
      </c>
      <c r="BG415" s="63">
        <v>0.313392</v>
      </c>
      <c r="BH415" s="63">
        <v>3.6066690000000001</v>
      </c>
      <c r="BI415" s="63">
        <v>2.870015</v>
      </c>
      <c r="BJ415" s="63">
        <v>114.66369299999999</v>
      </c>
      <c r="BK415" s="63">
        <v>17.063675</v>
      </c>
      <c r="BL415" s="63">
        <v>5.4080880000000002</v>
      </c>
      <c r="BM415" s="63">
        <v>1.285245</v>
      </c>
      <c r="BN415" s="63">
        <v>4.7428189999999999</v>
      </c>
      <c r="BO415" s="63">
        <v>9.5527960000000007</v>
      </c>
      <c r="BP415" s="63">
        <v>1.058846</v>
      </c>
      <c r="BQ415" s="63">
        <v>4.3370790000000001</v>
      </c>
      <c r="BR415" s="63">
        <v>0.99521999999999999</v>
      </c>
      <c r="BS415" s="63">
        <v>0.48235699999999998</v>
      </c>
      <c r="BT415" s="63">
        <v>1.2413780000000001</v>
      </c>
      <c r="BU415" s="63">
        <v>0.30296000000000001</v>
      </c>
      <c r="BV415" s="63">
        <v>2.3203279999999999</v>
      </c>
      <c r="BW415" s="63">
        <v>0.57891199999999998</v>
      </c>
      <c r="BX415" s="63">
        <v>2.210261</v>
      </c>
      <c r="BY415" s="63">
        <v>0.376718</v>
      </c>
      <c r="BZ415" s="63">
        <v>2.4872070000000002</v>
      </c>
      <c r="CA415" s="63">
        <v>0.36244900000000002</v>
      </c>
      <c r="CB415" s="63"/>
      <c r="CC415" s="63">
        <v>-0.1</v>
      </c>
      <c r="CD415" s="63">
        <v>-1</v>
      </c>
      <c r="CE415" s="63">
        <v>-0.2</v>
      </c>
      <c r="CF415" s="63">
        <v>-0.5</v>
      </c>
      <c r="CG415" s="63"/>
      <c r="CH415" s="63">
        <v>-0.5</v>
      </c>
      <c r="CI415" s="63">
        <v>-5</v>
      </c>
      <c r="CJ415" s="63">
        <v>1.0327580000000001</v>
      </c>
      <c r="CO415" s="60" t="s">
        <v>33</v>
      </c>
      <c r="CQ415" s="60" t="s">
        <v>467</v>
      </c>
      <c r="CR415" s="60" t="s">
        <v>468</v>
      </c>
      <c r="CS415" s="60" t="s">
        <v>1112</v>
      </c>
    </row>
    <row r="416" spans="1:97" ht="21.75" customHeight="1" x14ac:dyDescent="0.25">
      <c r="A416" s="61" t="s">
        <v>894</v>
      </c>
      <c r="B416" s="62">
        <v>83</v>
      </c>
      <c r="C416" s="62">
        <v>14</v>
      </c>
      <c r="D416" s="71">
        <v>529097</v>
      </c>
      <c r="E416" s="71">
        <v>6161648</v>
      </c>
      <c r="F416" s="62" t="s">
        <v>509</v>
      </c>
      <c r="G416" s="62" t="s">
        <v>815</v>
      </c>
      <c r="H416" s="62" t="s">
        <v>30</v>
      </c>
      <c r="I416" s="62"/>
      <c r="J416" s="62"/>
      <c r="K416" s="62"/>
      <c r="L416" s="62" t="s">
        <v>1033</v>
      </c>
      <c r="M416" s="62" t="s">
        <v>853</v>
      </c>
      <c r="N416" s="62"/>
      <c r="O416" s="65">
        <v>13.268160844728696</v>
      </c>
      <c r="P416" s="65">
        <v>2.9074549856693848</v>
      </c>
      <c r="Q416" s="122">
        <v>0.13249866250083878</v>
      </c>
      <c r="R416" s="141"/>
      <c r="S416" s="76">
        <v>0.51139699762865121</v>
      </c>
      <c r="T416" s="76"/>
      <c r="U416" s="71">
        <v>1900</v>
      </c>
      <c r="V416" s="65">
        <v>3.2898036887412352</v>
      </c>
      <c r="W416" s="65"/>
      <c r="X416" s="65">
        <v>-8.5903147586174899</v>
      </c>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row>
    <row r="417" spans="1:93" ht="21.75" customHeight="1" x14ac:dyDescent="0.25">
      <c r="A417" s="61" t="s">
        <v>895</v>
      </c>
      <c r="B417" s="62">
        <v>83</v>
      </c>
      <c r="C417" s="62">
        <v>14</v>
      </c>
      <c r="D417" s="71">
        <v>528822</v>
      </c>
      <c r="E417" s="71">
        <v>6164551</v>
      </c>
      <c r="F417" s="62" t="s">
        <v>509</v>
      </c>
      <c r="G417" s="62" t="s">
        <v>815</v>
      </c>
      <c r="H417" s="62" t="s">
        <v>30</v>
      </c>
      <c r="I417" s="62"/>
      <c r="J417" s="62"/>
      <c r="K417" s="62"/>
      <c r="L417" s="62" t="s">
        <v>1034</v>
      </c>
      <c r="M417" s="62" t="s">
        <v>524</v>
      </c>
      <c r="N417" s="62"/>
      <c r="O417" s="65">
        <v>44.267035849646334</v>
      </c>
      <c r="P417" s="65">
        <v>6.0254473431981577</v>
      </c>
      <c r="Q417" s="122">
        <v>8.2303456682171039E-2</v>
      </c>
      <c r="R417" s="141"/>
      <c r="S417" s="76">
        <v>0.51032118096855394</v>
      </c>
      <c r="T417" s="76"/>
      <c r="U417" s="71">
        <v>2700</v>
      </c>
      <c r="V417" s="65">
        <v>3.2717498588788798</v>
      </c>
      <c r="W417" s="65"/>
      <c r="X417" s="65">
        <v>-5.477238226697656</v>
      </c>
      <c r="AA417" s="8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row>
    <row r="418" spans="1:93" ht="21.75" customHeight="1" x14ac:dyDescent="0.25">
      <c r="A418" s="61" t="s">
        <v>897</v>
      </c>
      <c r="B418" s="62">
        <v>83</v>
      </c>
      <c r="C418" s="62">
        <v>14</v>
      </c>
      <c r="D418" s="71">
        <v>527381</v>
      </c>
      <c r="E418" s="71">
        <v>6123800</v>
      </c>
      <c r="F418" s="62" t="s">
        <v>509</v>
      </c>
      <c r="G418" s="62" t="s">
        <v>898</v>
      </c>
      <c r="H418" s="62" t="s">
        <v>30</v>
      </c>
      <c r="I418" s="62"/>
      <c r="J418" s="62"/>
      <c r="K418" s="62"/>
      <c r="L418" s="62" t="s">
        <v>1033</v>
      </c>
      <c r="M418" s="144" t="s">
        <v>524</v>
      </c>
      <c r="N418" s="62"/>
      <c r="O418" s="65">
        <v>19.946453600285956</v>
      </c>
      <c r="P418" s="65">
        <v>3.5263727877950362</v>
      </c>
      <c r="Q418" s="122">
        <v>0.10689853486968218</v>
      </c>
      <c r="R418" s="141"/>
      <c r="S418" s="76">
        <v>0.51049804890707362</v>
      </c>
      <c r="T418" s="76"/>
      <c r="U418" s="71">
        <v>1900</v>
      </c>
      <c r="V418" s="65">
        <v>3.768525409156521</v>
      </c>
      <c r="W418" s="65"/>
      <c r="X418" s="65">
        <v>-19.936478098603327</v>
      </c>
      <c r="AB418" s="63">
        <v>69.19</v>
      </c>
      <c r="AC418" s="63">
        <v>0.45900000000000002</v>
      </c>
      <c r="AD418" s="63">
        <v>15.83</v>
      </c>
      <c r="AE418" s="63">
        <v>3.33</v>
      </c>
      <c r="AF418" s="63"/>
      <c r="AG418" s="63">
        <v>2.1000000000000001E-2</v>
      </c>
      <c r="AH418" s="63">
        <v>1.26</v>
      </c>
      <c r="AI418" s="63">
        <v>3.62</v>
      </c>
      <c r="AJ418" s="63">
        <v>4.47</v>
      </c>
      <c r="AK418" s="63">
        <v>1.64</v>
      </c>
      <c r="AL418" s="63">
        <v>0.16</v>
      </c>
      <c r="AM418" s="63">
        <v>0.57999999999999996</v>
      </c>
      <c r="AN418" s="63"/>
      <c r="AO418" s="63"/>
      <c r="AP418" s="63" t="s">
        <v>527</v>
      </c>
      <c r="AQ418" s="63" t="s">
        <v>527</v>
      </c>
      <c r="AR418" s="63">
        <v>8</v>
      </c>
      <c r="AS418" s="63">
        <v>6</v>
      </c>
      <c r="AT418" s="63">
        <v>44</v>
      </c>
      <c r="AU418" s="63" t="s">
        <v>736</v>
      </c>
      <c r="AV418" s="63">
        <v>12</v>
      </c>
      <c r="AW418" s="63">
        <v>50</v>
      </c>
      <c r="AX418" s="63" t="s">
        <v>511</v>
      </c>
      <c r="AY418" s="63" t="s">
        <v>12</v>
      </c>
      <c r="AZ418" s="63"/>
      <c r="BA418" s="63">
        <v>42</v>
      </c>
      <c r="BB418" s="63">
        <v>0.5</v>
      </c>
      <c r="BC418" s="63">
        <v>362</v>
      </c>
      <c r="BD418" s="63">
        <v>361</v>
      </c>
      <c r="BE418" s="63">
        <v>0.3</v>
      </c>
      <c r="BF418" s="63">
        <v>21</v>
      </c>
      <c r="BG418" s="63">
        <v>0.1</v>
      </c>
      <c r="BH418" s="63">
        <v>5</v>
      </c>
      <c r="BI418" s="63">
        <v>4.5</v>
      </c>
      <c r="BJ418" s="63">
        <v>191</v>
      </c>
      <c r="BK418" s="63">
        <v>8</v>
      </c>
      <c r="BL418" s="63">
        <v>2.2999999999999998</v>
      </c>
      <c r="BM418" s="63">
        <v>0.3</v>
      </c>
      <c r="BN418" s="63">
        <v>28.3</v>
      </c>
      <c r="BO418" s="63">
        <v>48.9</v>
      </c>
      <c r="BP418" s="63">
        <v>5.36</v>
      </c>
      <c r="BQ418" s="63">
        <v>20.8</v>
      </c>
      <c r="BR418" s="63">
        <v>3.6</v>
      </c>
      <c r="BS418" s="63">
        <v>0.83</v>
      </c>
      <c r="BT418" s="63">
        <v>3</v>
      </c>
      <c r="BU418" s="63">
        <v>0.4</v>
      </c>
      <c r="BV418" s="63">
        <v>2</v>
      </c>
      <c r="BW418" s="63">
        <v>0.4</v>
      </c>
      <c r="BX418" s="63">
        <v>0.9</v>
      </c>
      <c r="BY418" s="63">
        <v>0.12</v>
      </c>
      <c r="BZ418" s="63">
        <v>0.7</v>
      </c>
      <c r="CA418" s="63">
        <v>0.1</v>
      </c>
      <c r="CB418" s="63"/>
      <c r="CC418" s="63" t="s">
        <v>731</v>
      </c>
      <c r="CD418" s="63" t="s">
        <v>13</v>
      </c>
      <c r="CE418" s="63" t="s">
        <v>14</v>
      </c>
      <c r="CF418" s="63" t="s">
        <v>14</v>
      </c>
      <c r="CG418" s="63">
        <v>1</v>
      </c>
      <c r="CH418" s="63" t="s">
        <v>13</v>
      </c>
      <c r="CI418" s="63" t="s">
        <v>23</v>
      </c>
      <c r="CJ418" s="63" t="s">
        <v>13</v>
      </c>
      <c r="CN418" s="60">
        <v>2006</v>
      </c>
    </row>
    <row r="419" spans="1:93" ht="21.75" customHeight="1" x14ac:dyDescent="0.25">
      <c r="A419" s="61" t="s">
        <v>899</v>
      </c>
      <c r="B419" s="62">
        <v>83</v>
      </c>
      <c r="C419" s="62">
        <v>14</v>
      </c>
      <c r="D419" s="71">
        <v>509562</v>
      </c>
      <c r="E419" s="71">
        <v>6193724</v>
      </c>
      <c r="F419" s="62" t="s">
        <v>509</v>
      </c>
      <c r="G419" s="62" t="s">
        <v>815</v>
      </c>
      <c r="H419" s="62" t="s">
        <v>30</v>
      </c>
      <c r="I419" s="62"/>
      <c r="J419" s="62"/>
      <c r="K419" s="62"/>
      <c r="L419" s="62" t="s">
        <v>1033</v>
      </c>
      <c r="M419" s="62" t="s">
        <v>538</v>
      </c>
      <c r="N419" s="62"/>
      <c r="O419" s="65">
        <v>29.065918001310116</v>
      </c>
      <c r="P419" s="65">
        <v>5.6874570690707902</v>
      </c>
      <c r="Q419" s="122">
        <v>0.11831595401419172</v>
      </c>
      <c r="R419" s="141"/>
      <c r="S419" s="76">
        <v>0.51084062649103579</v>
      </c>
      <c r="T419" s="76"/>
      <c r="U419" s="71">
        <v>1900</v>
      </c>
      <c r="V419" s="65">
        <v>3.6782769822892898</v>
      </c>
      <c r="W419" s="65"/>
      <c r="X419" s="65">
        <v>-16.019817694513662</v>
      </c>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row>
    <row r="420" spans="1:93" ht="21.75" customHeight="1" x14ac:dyDescent="0.25">
      <c r="A420" s="61" t="s">
        <v>900</v>
      </c>
      <c r="B420" s="62">
        <v>83</v>
      </c>
      <c r="C420" s="62">
        <v>14</v>
      </c>
      <c r="D420" s="71">
        <v>506178</v>
      </c>
      <c r="E420" s="71">
        <v>6167853</v>
      </c>
      <c r="F420" s="62" t="s">
        <v>509</v>
      </c>
      <c r="G420" s="62" t="s">
        <v>901</v>
      </c>
      <c r="H420" s="62" t="s">
        <v>30</v>
      </c>
      <c r="I420" s="62"/>
      <c r="J420" s="62"/>
      <c r="K420" s="62"/>
      <c r="L420" s="62" t="s">
        <v>1033</v>
      </c>
      <c r="M420" s="62" t="s">
        <v>902</v>
      </c>
      <c r="N420" s="62"/>
      <c r="O420" s="65">
        <v>17.452445567203803</v>
      </c>
      <c r="P420" s="65">
        <v>2.7788081016296928</v>
      </c>
      <c r="Q420" s="122">
        <v>9.6274547639529112E-2</v>
      </c>
      <c r="R420" s="141"/>
      <c r="S420" s="76">
        <v>0.51089490332932119</v>
      </c>
      <c r="T420" s="76"/>
      <c r="U420" s="71">
        <v>1900</v>
      </c>
      <c r="V420" s="65">
        <v>2.925234566508772</v>
      </c>
      <c r="W420" s="65"/>
      <c r="X420" s="65">
        <v>-9.5540014316941591</v>
      </c>
      <c r="AB420" s="63">
        <v>68.7</v>
      </c>
      <c r="AC420" s="63">
        <v>0.45400000000000001</v>
      </c>
      <c r="AD420" s="63">
        <v>16.059999999999999</v>
      </c>
      <c r="AE420" s="63">
        <v>4.37</v>
      </c>
      <c r="AF420" s="63"/>
      <c r="AG420" s="63">
        <v>6.2E-2</v>
      </c>
      <c r="AH420" s="63">
        <v>1.26</v>
      </c>
      <c r="AI420" s="63">
        <v>1.35</v>
      </c>
      <c r="AJ420" s="63">
        <v>3.23</v>
      </c>
      <c r="AK420" s="63">
        <v>3.88</v>
      </c>
      <c r="AL420" s="63">
        <v>0.05</v>
      </c>
      <c r="AM420" s="63">
        <v>0.69</v>
      </c>
      <c r="AN420" s="63"/>
      <c r="AO420" s="63"/>
      <c r="AP420" s="63">
        <v>60</v>
      </c>
      <c r="AQ420" s="63">
        <v>30</v>
      </c>
      <c r="AR420" s="63">
        <v>8</v>
      </c>
      <c r="AS420" s="63">
        <v>10</v>
      </c>
      <c r="AT420" s="63">
        <v>59</v>
      </c>
      <c r="AU420" s="63">
        <v>30</v>
      </c>
      <c r="AV420" s="63">
        <v>39</v>
      </c>
      <c r="AW420" s="63">
        <v>60</v>
      </c>
      <c r="AX420" s="63" t="s">
        <v>511</v>
      </c>
      <c r="AY420" s="63" t="s">
        <v>12</v>
      </c>
      <c r="AZ420" s="63"/>
      <c r="BA420" s="63">
        <v>139</v>
      </c>
      <c r="BB420" s="63">
        <v>1.4</v>
      </c>
      <c r="BC420" s="63">
        <v>906</v>
      </c>
      <c r="BD420" s="63">
        <v>236</v>
      </c>
      <c r="BE420" s="63">
        <v>0.9</v>
      </c>
      <c r="BF420" s="63">
        <v>21</v>
      </c>
      <c r="BG420" s="63">
        <v>0.5</v>
      </c>
      <c r="BH420" s="63">
        <v>9</v>
      </c>
      <c r="BI420" s="63">
        <v>5.2</v>
      </c>
      <c r="BJ420" s="63">
        <v>191</v>
      </c>
      <c r="BK420" s="63">
        <v>12</v>
      </c>
      <c r="BL420" s="63">
        <v>18.399999999999999</v>
      </c>
      <c r="BM420" s="63">
        <v>1.3</v>
      </c>
      <c r="BN420" s="63">
        <v>39.799999999999997</v>
      </c>
      <c r="BO420" s="63">
        <v>70.400000000000006</v>
      </c>
      <c r="BP420" s="63">
        <v>8.2899999999999991</v>
      </c>
      <c r="BQ420" s="63">
        <v>30.2</v>
      </c>
      <c r="BR420" s="63">
        <v>4.8</v>
      </c>
      <c r="BS420" s="63">
        <v>1.1000000000000001</v>
      </c>
      <c r="BT420" s="63">
        <v>3.3</v>
      </c>
      <c r="BU420" s="63">
        <v>0.5</v>
      </c>
      <c r="BV420" s="63">
        <v>2.4</v>
      </c>
      <c r="BW420" s="63">
        <v>0.5</v>
      </c>
      <c r="BX420" s="63">
        <v>1.5</v>
      </c>
      <c r="BY420" s="63">
        <v>0.23</v>
      </c>
      <c r="BZ420" s="63">
        <v>1.5</v>
      </c>
      <c r="CA420" s="63">
        <v>0.23</v>
      </c>
      <c r="CB420" s="63"/>
      <c r="CC420" s="63" t="s">
        <v>731</v>
      </c>
      <c r="CD420" s="63" t="s">
        <v>13</v>
      </c>
      <c r="CE420" s="63" t="s">
        <v>14</v>
      </c>
      <c r="CF420" s="63" t="s">
        <v>14</v>
      </c>
      <c r="CG420" s="63" t="s">
        <v>13</v>
      </c>
      <c r="CH420" s="63">
        <v>4</v>
      </c>
      <c r="CI420" s="63" t="s">
        <v>23</v>
      </c>
      <c r="CJ420" s="63">
        <v>1</v>
      </c>
      <c r="CN420" s="60">
        <v>2006</v>
      </c>
    </row>
    <row r="421" spans="1:93" ht="21.75" customHeight="1" x14ac:dyDescent="0.25">
      <c r="A421" s="61" t="s">
        <v>903</v>
      </c>
      <c r="B421" s="62">
        <v>83</v>
      </c>
      <c r="C421" s="62">
        <v>14</v>
      </c>
      <c r="D421" s="71">
        <v>528822</v>
      </c>
      <c r="E421" s="71">
        <v>6164551</v>
      </c>
      <c r="F421" s="62" t="s">
        <v>509</v>
      </c>
      <c r="G421" s="62" t="s">
        <v>815</v>
      </c>
      <c r="H421" s="62" t="s">
        <v>30</v>
      </c>
      <c r="I421" s="62"/>
      <c r="J421" s="62"/>
      <c r="K421" s="62"/>
      <c r="L421" s="62" t="s">
        <v>1034</v>
      </c>
      <c r="M421" s="62" t="s">
        <v>904</v>
      </c>
      <c r="N421" s="62"/>
      <c r="O421" s="65">
        <v>19.719350417374361</v>
      </c>
      <c r="P421" s="65">
        <v>3.066717579470422</v>
      </c>
      <c r="Q421" s="122">
        <v>9.4035188745488676E-2</v>
      </c>
      <c r="R421" s="141"/>
      <c r="S421" s="76">
        <v>0.51067566145013887</v>
      </c>
      <c r="T421" s="76"/>
      <c r="U421" s="71">
        <v>2700</v>
      </c>
      <c r="V421" s="65">
        <f>IF(Q421&gt;0.14,"NC",LN((0.513163-S421)/(0.2137-Q421)+1)*(1/0.00000000000654)/1000000000)</f>
        <v>3.1456884394787497</v>
      </c>
      <c r="W421" s="65"/>
      <c r="X421" s="65">
        <f>((S421-Q421*(EXP(0.00000000000654*U421*1000000)-1))/(0.512638-0.1967*(EXP(0.00000000000654*U421*1000000)-1))-1)*10000</f>
        <v>-2.6198021154077988</v>
      </c>
      <c r="Y421" s="62"/>
      <c r="Z421" s="62"/>
      <c r="AA421" s="62"/>
      <c r="AB421" s="65"/>
      <c r="AC421" s="65"/>
      <c r="AD421" s="65"/>
      <c r="AE421" s="65"/>
      <c r="AF421" s="65"/>
      <c r="AG421" s="65"/>
      <c r="AH421" s="65"/>
      <c r="AI421" s="86"/>
      <c r="AJ421" s="65"/>
      <c r="AK421" s="65"/>
      <c r="AL421" s="65"/>
      <c r="AM421" s="65"/>
      <c r="AN421" s="65"/>
      <c r="AO421" s="65"/>
      <c r="AP421" s="65"/>
      <c r="AQ421" s="65"/>
      <c r="AR421" s="65"/>
      <c r="AS421" s="65"/>
      <c r="AT421" s="65"/>
      <c r="AU421" s="65"/>
      <c r="AV421" s="65"/>
      <c r="AW421" s="65"/>
      <c r="AX421" s="65"/>
      <c r="AY421" s="65"/>
      <c r="AZ421" s="65"/>
      <c r="BA421" s="65"/>
      <c r="BB421" s="65"/>
      <c r="BC421" s="65"/>
      <c r="BD421" s="65"/>
      <c r="BE421" s="65"/>
      <c r="BF421" s="65"/>
      <c r="BG421" s="65"/>
      <c r="BH421" s="65"/>
      <c r="BI421" s="65"/>
      <c r="BJ421" s="65"/>
      <c r="BK421" s="65"/>
      <c r="BL421" s="65"/>
      <c r="BM421" s="65"/>
      <c r="BN421" s="65"/>
      <c r="BO421" s="65"/>
      <c r="BP421" s="65"/>
      <c r="BQ421" s="65"/>
      <c r="BR421" s="65"/>
      <c r="BS421" s="65"/>
      <c r="BT421" s="65"/>
      <c r="BU421" s="65"/>
      <c r="BV421" s="65"/>
      <c r="BW421" s="65"/>
      <c r="BX421" s="65"/>
      <c r="BY421" s="65"/>
      <c r="BZ421" s="65"/>
      <c r="CA421" s="65"/>
      <c r="CB421" s="65"/>
      <c r="CC421" s="87"/>
      <c r="CD421" s="65"/>
      <c r="CE421" s="65"/>
      <c r="CF421" s="65"/>
      <c r="CG421" s="65"/>
      <c r="CH421" s="65"/>
      <c r="CI421" s="65"/>
      <c r="CJ421" s="65"/>
      <c r="CK421" s="88"/>
      <c r="CL421" s="88"/>
      <c r="CM421" s="88"/>
      <c r="CN421" s="65"/>
      <c r="CO421" s="65"/>
    </row>
    <row r="422" spans="1:93" ht="21.75" customHeight="1" x14ac:dyDescent="0.25">
      <c r="A422" s="61" t="s">
        <v>905</v>
      </c>
      <c r="B422" s="62">
        <v>83</v>
      </c>
      <c r="C422" s="62">
        <v>14</v>
      </c>
      <c r="D422" s="71">
        <v>484363</v>
      </c>
      <c r="E422" s="71">
        <v>6184925</v>
      </c>
      <c r="F422" s="62" t="s">
        <v>509</v>
      </c>
      <c r="G422" s="62" t="s">
        <v>863</v>
      </c>
      <c r="H422" s="62" t="s">
        <v>9</v>
      </c>
      <c r="I422" s="62" t="s">
        <v>10</v>
      </c>
      <c r="J422" s="62"/>
      <c r="K422" s="62"/>
      <c r="L422" s="62"/>
      <c r="M422" s="62" t="s">
        <v>906</v>
      </c>
      <c r="N422" s="62"/>
      <c r="O422" s="65">
        <v>13.024875289328204</v>
      </c>
      <c r="P422" s="65">
        <v>2.7374906332885951</v>
      </c>
      <c r="Q422" s="122">
        <v>0.12708324349018121</v>
      </c>
      <c r="R422" s="141"/>
      <c r="S422" s="76">
        <v>0.5116446138718076</v>
      </c>
      <c r="T422" s="76"/>
      <c r="U422" s="71">
        <v>1810</v>
      </c>
      <c r="V422" s="65">
        <v>2.6571954492886833</v>
      </c>
      <c r="W422" s="65"/>
      <c r="X422" s="65">
        <v>-3.2218168031872274</v>
      </c>
      <c r="AA422" s="83"/>
      <c r="AB422" s="63">
        <v>72.19</v>
      </c>
      <c r="AC422" s="63">
        <v>7.8E-2</v>
      </c>
      <c r="AD422" s="63">
        <v>14.63</v>
      </c>
      <c r="AE422" s="63">
        <v>1.1399999999999999</v>
      </c>
      <c r="AF422" s="63"/>
      <c r="AG422" s="63">
        <v>1.2999999999999999E-2</v>
      </c>
      <c r="AH422" s="63">
        <v>0.15</v>
      </c>
      <c r="AI422" s="63">
        <v>0.83</v>
      </c>
      <c r="AJ422" s="63">
        <v>3.01</v>
      </c>
      <c r="AK422" s="63">
        <v>6.6</v>
      </c>
      <c r="AL422" s="63">
        <v>0.05</v>
      </c>
      <c r="AM422" s="63">
        <v>0.25</v>
      </c>
      <c r="AN422" s="63"/>
      <c r="AO422" s="63"/>
      <c r="AP422" s="63" t="s">
        <v>527</v>
      </c>
      <c r="AQ422" s="63" t="s">
        <v>527</v>
      </c>
      <c r="AR422" s="63">
        <v>2</v>
      </c>
      <c r="AS422" s="63">
        <v>3</v>
      </c>
      <c r="AT422" s="63" t="s">
        <v>23</v>
      </c>
      <c r="AU422" s="63" t="s">
        <v>736</v>
      </c>
      <c r="AV422" s="63">
        <v>56</v>
      </c>
      <c r="AW422" s="63" t="s">
        <v>758</v>
      </c>
      <c r="AX422" s="63" t="s">
        <v>511</v>
      </c>
      <c r="AY422" s="63" t="s">
        <v>12</v>
      </c>
      <c r="AZ422" s="63"/>
      <c r="BA422" s="63">
        <v>121</v>
      </c>
      <c r="BB422" s="63" t="s">
        <v>14</v>
      </c>
      <c r="BC422" s="63">
        <v>398</v>
      </c>
      <c r="BD422" s="63">
        <v>113</v>
      </c>
      <c r="BE422" s="63">
        <v>0.7</v>
      </c>
      <c r="BF422" s="63">
        <v>22</v>
      </c>
      <c r="BG422" s="63">
        <v>0.2</v>
      </c>
      <c r="BH422" s="63">
        <v>6</v>
      </c>
      <c r="BI422" s="63">
        <v>2.7</v>
      </c>
      <c r="BJ422" s="63">
        <v>66</v>
      </c>
      <c r="BK422" s="63">
        <v>10</v>
      </c>
      <c r="BL422" s="63">
        <v>17.7</v>
      </c>
      <c r="BM422" s="63">
        <v>6.6</v>
      </c>
      <c r="BN422" s="63">
        <v>23.1</v>
      </c>
      <c r="BO422" s="63">
        <v>37.5</v>
      </c>
      <c r="BP422" s="63">
        <v>4.1500000000000004</v>
      </c>
      <c r="BQ422" s="63">
        <v>13.4</v>
      </c>
      <c r="BR422" s="63">
        <v>2.8</v>
      </c>
      <c r="BS422" s="63">
        <v>0.38</v>
      </c>
      <c r="BT422" s="63">
        <v>2.1</v>
      </c>
      <c r="BU422" s="63">
        <v>0.3</v>
      </c>
      <c r="BV422" s="63">
        <v>1.7</v>
      </c>
      <c r="BW422" s="63">
        <v>0.3</v>
      </c>
      <c r="BX422" s="63">
        <v>0.8</v>
      </c>
      <c r="BY422" s="63">
        <v>0.12</v>
      </c>
      <c r="BZ422" s="63">
        <v>0.7</v>
      </c>
      <c r="CA422" s="63">
        <v>0.1</v>
      </c>
      <c r="CB422" s="63"/>
      <c r="CC422" s="63" t="s">
        <v>731</v>
      </c>
      <c r="CD422" s="63">
        <v>5</v>
      </c>
      <c r="CE422" s="63">
        <v>2</v>
      </c>
      <c r="CF422" s="63" t="s">
        <v>14</v>
      </c>
      <c r="CG422" s="63" t="s">
        <v>13</v>
      </c>
      <c r="CH422" s="63">
        <v>1</v>
      </c>
      <c r="CI422" s="63" t="s">
        <v>23</v>
      </c>
      <c r="CJ422" s="63">
        <v>1</v>
      </c>
      <c r="CN422" s="60">
        <v>2009</v>
      </c>
    </row>
    <row r="423" spans="1:93" ht="21.75" customHeight="1" x14ac:dyDescent="0.25">
      <c r="A423" s="75" t="s">
        <v>907</v>
      </c>
      <c r="B423" s="62">
        <v>83</v>
      </c>
      <c r="C423" s="62">
        <v>14</v>
      </c>
      <c r="D423" s="71">
        <v>503689</v>
      </c>
      <c r="E423" s="71">
        <v>6172146</v>
      </c>
      <c r="F423" s="62" t="s">
        <v>509</v>
      </c>
      <c r="G423" s="62" t="s">
        <v>901</v>
      </c>
      <c r="H423" s="62" t="s">
        <v>9</v>
      </c>
      <c r="I423" s="62" t="s">
        <v>10</v>
      </c>
      <c r="J423" s="62"/>
      <c r="K423" s="62"/>
      <c r="L423" s="62"/>
      <c r="M423" s="62" t="s">
        <v>906</v>
      </c>
      <c r="N423" s="62"/>
      <c r="O423" s="65">
        <v>10.409237887208793</v>
      </c>
      <c r="P423" s="65">
        <v>1.5190232500503906</v>
      </c>
      <c r="Q423" s="122">
        <v>8.8237807801825566E-2</v>
      </c>
      <c r="R423" s="141"/>
      <c r="S423" s="76">
        <v>0.51106564215451122</v>
      </c>
      <c r="T423" s="76"/>
      <c r="U423" s="71">
        <v>1810</v>
      </c>
      <c r="V423" s="65">
        <v>2.5349937196685688</v>
      </c>
      <c r="W423" s="65"/>
      <c r="X423" s="65">
        <v>-5.5030507157960429</v>
      </c>
      <c r="AA423" s="83"/>
      <c r="AB423" s="63">
        <v>73.540000000000006</v>
      </c>
      <c r="AC423" s="63">
        <v>0.24399999999999999</v>
      </c>
      <c r="AD423" s="63">
        <v>14.3</v>
      </c>
      <c r="AE423" s="63">
        <v>1.18</v>
      </c>
      <c r="AF423" s="63"/>
      <c r="AG423" s="63">
        <v>6.0000000000000001E-3</v>
      </c>
      <c r="AH423" s="63">
        <v>0.38</v>
      </c>
      <c r="AI423" s="63">
        <v>1.57</v>
      </c>
      <c r="AJ423" s="63">
        <v>3.82</v>
      </c>
      <c r="AK423" s="63">
        <v>4.29</v>
      </c>
      <c r="AL423" s="63">
        <v>0.05</v>
      </c>
      <c r="AM423" s="63">
        <v>0.32</v>
      </c>
      <c r="AN423" s="63"/>
      <c r="AO423" s="63"/>
      <c r="AP423" s="63" t="s">
        <v>527</v>
      </c>
      <c r="AQ423" s="63" t="s">
        <v>527</v>
      </c>
      <c r="AR423" s="63">
        <v>2</v>
      </c>
      <c r="AS423" s="63">
        <v>1</v>
      </c>
      <c r="AT423" s="63">
        <v>14</v>
      </c>
      <c r="AU423" s="63">
        <v>10</v>
      </c>
      <c r="AV423" s="63">
        <v>37</v>
      </c>
      <c r="AW423" s="63" t="s">
        <v>758</v>
      </c>
      <c r="AX423" s="63" t="s">
        <v>511</v>
      </c>
      <c r="AY423" s="63" t="s">
        <v>12</v>
      </c>
      <c r="AZ423" s="63"/>
      <c r="BA423" s="63">
        <v>78</v>
      </c>
      <c r="BB423" s="63" t="s">
        <v>14</v>
      </c>
      <c r="BC423" s="63">
        <v>2026</v>
      </c>
      <c r="BD423" s="63">
        <v>592</v>
      </c>
      <c r="BE423" s="63">
        <v>0.5</v>
      </c>
      <c r="BF423" s="63">
        <v>16</v>
      </c>
      <c r="BG423" s="63" t="s">
        <v>476</v>
      </c>
      <c r="BH423" s="63">
        <v>2</v>
      </c>
      <c r="BI423" s="63">
        <v>4</v>
      </c>
      <c r="BJ423" s="63">
        <v>153</v>
      </c>
      <c r="BK423" s="63" t="s">
        <v>12</v>
      </c>
      <c r="BL423" s="63">
        <v>13.1</v>
      </c>
      <c r="BM423" s="63">
        <v>1.9</v>
      </c>
      <c r="BN423" s="63">
        <v>28.8</v>
      </c>
      <c r="BO423" s="63">
        <v>45.3</v>
      </c>
      <c r="BP423" s="63">
        <v>4.4800000000000004</v>
      </c>
      <c r="BQ423" s="63">
        <v>15</v>
      </c>
      <c r="BR423" s="63">
        <v>2.2000000000000002</v>
      </c>
      <c r="BS423" s="63">
        <v>0.66</v>
      </c>
      <c r="BT423" s="63">
        <v>1.2</v>
      </c>
      <c r="BU423" s="63">
        <v>0.1</v>
      </c>
      <c r="BV423" s="63">
        <v>0.4</v>
      </c>
      <c r="BW423" s="63" t="s">
        <v>476</v>
      </c>
      <c r="BX423" s="63">
        <v>0.1</v>
      </c>
      <c r="BY423" s="63" t="s">
        <v>24</v>
      </c>
      <c r="BZ423" s="63">
        <v>0.1</v>
      </c>
      <c r="CA423" s="63" t="s">
        <v>743</v>
      </c>
      <c r="CB423" s="63"/>
      <c r="CC423" s="63" t="s">
        <v>731</v>
      </c>
      <c r="CD423" s="63" t="s">
        <v>13</v>
      </c>
      <c r="CE423" s="63" t="s">
        <v>14</v>
      </c>
      <c r="CF423" s="63" t="s">
        <v>14</v>
      </c>
      <c r="CG423" s="63" t="s">
        <v>13</v>
      </c>
      <c r="CH423" s="63" t="s">
        <v>13</v>
      </c>
      <c r="CI423" s="63" t="s">
        <v>23</v>
      </c>
      <c r="CJ423" s="63" t="s">
        <v>13</v>
      </c>
      <c r="CN423" s="60">
        <v>2006</v>
      </c>
    </row>
    <row r="424" spans="1:93" ht="21.75" customHeight="1" x14ac:dyDescent="0.25">
      <c r="A424" s="61" t="s">
        <v>908</v>
      </c>
      <c r="B424" s="62">
        <v>83</v>
      </c>
      <c r="C424" s="62">
        <v>14</v>
      </c>
      <c r="D424" s="71">
        <v>479158</v>
      </c>
      <c r="E424" s="71">
        <v>6184024</v>
      </c>
      <c r="F424" s="62" t="s">
        <v>509</v>
      </c>
      <c r="G424" s="62" t="s">
        <v>863</v>
      </c>
      <c r="H424" s="62" t="s">
        <v>9</v>
      </c>
      <c r="I424" s="62" t="s">
        <v>10</v>
      </c>
      <c r="J424" s="62"/>
      <c r="K424" s="62"/>
      <c r="L424" s="62"/>
      <c r="M424" s="62" t="s">
        <v>906</v>
      </c>
      <c r="N424" s="62"/>
      <c r="O424" s="65">
        <v>3.2086480465324647</v>
      </c>
      <c r="P424" s="65">
        <v>0.68550431642605714</v>
      </c>
      <c r="Q424" s="122">
        <v>0.12918061085397442</v>
      </c>
      <c r="R424" s="141"/>
      <c r="S424" s="76">
        <v>0.51160569210359841</v>
      </c>
      <c r="T424" s="76"/>
      <c r="U424" s="71">
        <v>1810</v>
      </c>
      <c r="V424" s="65">
        <v>2.7917063450180195</v>
      </c>
      <c r="W424" s="65"/>
      <c r="X424" s="65">
        <v>-4.4739666057913574</v>
      </c>
      <c r="AA424" s="83"/>
      <c r="AB424" s="63">
        <v>71.25</v>
      </c>
      <c r="AC424" s="63">
        <v>0.14399999999999999</v>
      </c>
      <c r="AD424" s="63">
        <v>15.65</v>
      </c>
      <c r="AE424" s="63">
        <v>1.07</v>
      </c>
      <c r="AF424" s="63"/>
      <c r="AG424" s="63">
        <v>1.2E-2</v>
      </c>
      <c r="AH424" s="63">
        <v>0.24</v>
      </c>
      <c r="AI424" s="63">
        <v>1.1499999999999999</v>
      </c>
      <c r="AJ424" s="63">
        <v>4.53</v>
      </c>
      <c r="AK424" s="63">
        <v>4.78</v>
      </c>
      <c r="AL424" s="63">
        <v>0.03</v>
      </c>
      <c r="AM424" s="63">
        <v>0.15</v>
      </c>
      <c r="AN424" s="63"/>
      <c r="AO424" s="63"/>
      <c r="AP424" s="63" t="s">
        <v>527</v>
      </c>
      <c r="AQ424" s="63" t="s">
        <v>527</v>
      </c>
      <c r="AR424" s="63">
        <v>2</v>
      </c>
      <c r="AS424" s="63">
        <v>1</v>
      </c>
      <c r="AT424" s="63">
        <v>7</v>
      </c>
      <c r="AU424" s="63" t="s">
        <v>736</v>
      </c>
      <c r="AV424" s="63">
        <v>44</v>
      </c>
      <c r="AW424" s="63">
        <v>40</v>
      </c>
      <c r="AX424" s="63" t="s">
        <v>511</v>
      </c>
      <c r="AY424" s="63" t="s">
        <v>12</v>
      </c>
      <c r="AZ424" s="63"/>
      <c r="BA424" s="63">
        <v>88</v>
      </c>
      <c r="BB424" s="63">
        <v>0.6</v>
      </c>
      <c r="BC424" s="63">
        <v>1221</v>
      </c>
      <c r="BD424" s="63">
        <v>621</v>
      </c>
      <c r="BE424" s="63">
        <v>0.4</v>
      </c>
      <c r="BF424" s="63">
        <v>18</v>
      </c>
      <c r="BG424" s="63">
        <v>0.2</v>
      </c>
      <c r="BH424" s="63">
        <v>3</v>
      </c>
      <c r="BI424" s="63">
        <v>2.4</v>
      </c>
      <c r="BJ424" s="63">
        <v>79</v>
      </c>
      <c r="BK424" s="63" t="s">
        <v>12</v>
      </c>
      <c r="BL424" s="63">
        <v>4.0999999999999996</v>
      </c>
      <c r="BM424" s="63">
        <v>5.7</v>
      </c>
      <c r="BN424" s="63">
        <v>9.3000000000000007</v>
      </c>
      <c r="BO424" s="63">
        <v>14.3</v>
      </c>
      <c r="BP424" s="63">
        <v>1.69</v>
      </c>
      <c r="BQ424" s="63">
        <v>5.8</v>
      </c>
      <c r="BR424" s="63">
        <v>1.2</v>
      </c>
      <c r="BS424" s="63">
        <v>0.42</v>
      </c>
      <c r="BT424" s="63">
        <v>0.8</v>
      </c>
      <c r="BU424" s="63" t="s">
        <v>476</v>
      </c>
      <c r="BV424" s="63">
        <v>0.4</v>
      </c>
      <c r="BW424" s="63" t="s">
        <v>476</v>
      </c>
      <c r="BX424" s="63">
        <v>0.1</v>
      </c>
      <c r="BY424" s="63" t="s">
        <v>24</v>
      </c>
      <c r="BZ424" s="63" t="s">
        <v>476</v>
      </c>
      <c r="CA424" s="63" t="s">
        <v>743</v>
      </c>
      <c r="CB424" s="63"/>
      <c r="CC424" s="63" t="s">
        <v>731</v>
      </c>
      <c r="CD424" s="63">
        <v>5</v>
      </c>
      <c r="CE424" s="63">
        <v>2</v>
      </c>
      <c r="CF424" s="63" t="s">
        <v>14</v>
      </c>
      <c r="CG424" s="63">
        <v>2</v>
      </c>
      <c r="CH424" s="63">
        <v>1</v>
      </c>
      <c r="CI424" s="63" t="s">
        <v>23</v>
      </c>
      <c r="CJ424" s="63" t="s">
        <v>13</v>
      </c>
      <c r="CN424" s="60">
        <v>2009</v>
      </c>
    </row>
    <row r="425" spans="1:93" ht="21.75" customHeight="1" x14ac:dyDescent="0.25">
      <c r="A425" s="61" t="s">
        <v>909</v>
      </c>
      <c r="B425" s="62">
        <v>83</v>
      </c>
      <c r="C425" s="62">
        <v>14</v>
      </c>
      <c r="D425" s="71">
        <v>511677</v>
      </c>
      <c r="E425" s="71">
        <v>6183356</v>
      </c>
      <c r="F425" s="62" t="s">
        <v>509</v>
      </c>
      <c r="G425" s="62" t="s">
        <v>910</v>
      </c>
      <c r="H425" s="62" t="s">
        <v>9</v>
      </c>
      <c r="I425" s="62" t="s">
        <v>10</v>
      </c>
      <c r="J425" s="62"/>
      <c r="K425" s="62"/>
      <c r="L425" s="62" t="s">
        <v>1030</v>
      </c>
      <c r="M425" s="62" t="s">
        <v>1038</v>
      </c>
      <c r="N425" s="62"/>
      <c r="O425" s="65">
        <v>70.079715380843396</v>
      </c>
      <c r="P425" s="65">
        <v>9.7778175850253231</v>
      </c>
      <c r="Q425" s="122">
        <v>8.4342390633674325E-2</v>
      </c>
      <c r="R425" s="141"/>
      <c r="S425" s="76">
        <v>0.51077286675052935</v>
      </c>
      <c r="T425" s="76"/>
      <c r="U425" s="71">
        <v>1880</v>
      </c>
      <c r="V425" s="65">
        <v>2.7994371255708024</v>
      </c>
      <c r="W425" s="65"/>
      <c r="X425" s="65">
        <v>-9.3128598457969947</v>
      </c>
      <c r="AA425" s="8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row>
    <row r="426" spans="1:93" ht="21.75" customHeight="1" x14ac:dyDescent="0.25">
      <c r="A426" s="61" t="s">
        <v>911</v>
      </c>
      <c r="B426" s="62">
        <v>83</v>
      </c>
      <c r="C426" s="62">
        <v>14</v>
      </c>
      <c r="D426" s="71">
        <v>463212</v>
      </c>
      <c r="E426" s="71">
        <v>6179568</v>
      </c>
      <c r="F426" s="62" t="s">
        <v>509</v>
      </c>
      <c r="G426" s="62" t="s">
        <v>912</v>
      </c>
      <c r="H426" s="62" t="s">
        <v>9</v>
      </c>
      <c r="I426" s="62" t="s">
        <v>10</v>
      </c>
      <c r="J426" s="62"/>
      <c r="K426" s="62"/>
      <c r="L426" s="62" t="s">
        <v>1030</v>
      </c>
      <c r="M426" s="62" t="s">
        <v>1039</v>
      </c>
      <c r="N426" s="62"/>
      <c r="O426" s="65">
        <v>70.075789066611293</v>
      </c>
      <c r="P426" s="65">
        <v>9.798677725612059</v>
      </c>
      <c r="Q426" s="122">
        <v>8.4527063683892761E-2</v>
      </c>
      <c r="R426" s="141"/>
      <c r="S426" s="76">
        <v>0.5107232756271407</v>
      </c>
      <c r="T426" s="76"/>
      <c r="U426" s="71">
        <v>1880</v>
      </c>
      <c r="V426" s="65">
        <v>2.8610278192912961</v>
      </c>
      <c r="W426" s="65"/>
      <c r="X426" s="65">
        <v>-10.329623140670208</v>
      </c>
      <c r="AA426" s="8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row>
    <row r="427" spans="1:93" ht="21.75" customHeight="1" x14ac:dyDescent="0.25">
      <c r="A427" s="61" t="s">
        <v>913</v>
      </c>
      <c r="B427" s="62">
        <v>83</v>
      </c>
      <c r="C427" s="62">
        <v>14</v>
      </c>
      <c r="D427" s="71">
        <v>478447</v>
      </c>
      <c r="E427" s="71">
        <v>6184495</v>
      </c>
      <c r="F427" s="62" t="s">
        <v>509</v>
      </c>
      <c r="G427" s="62" t="s">
        <v>863</v>
      </c>
      <c r="H427" s="62" t="s">
        <v>9</v>
      </c>
      <c r="I427" s="62" t="s">
        <v>10</v>
      </c>
      <c r="J427" s="62"/>
      <c r="K427" s="62"/>
      <c r="L427" s="62" t="s">
        <v>1030</v>
      </c>
      <c r="M427" s="62" t="s">
        <v>1039</v>
      </c>
      <c r="N427" s="62"/>
      <c r="O427" s="65">
        <v>79.062693327395806</v>
      </c>
      <c r="P427" s="65">
        <v>10.9704114429355</v>
      </c>
      <c r="Q427" s="122">
        <v>8.3899724288153357E-2</v>
      </c>
      <c r="R427" s="141"/>
      <c r="S427" s="76">
        <v>0.51068097613387597</v>
      </c>
      <c r="T427" s="76"/>
      <c r="U427" s="71">
        <v>1880</v>
      </c>
      <c r="V427" s="65">
        <v>2.8962299290868807</v>
      </c>
      <c r="W427" s="65"/>
      <c r="X427" s="65">
        <v>-11.006579337740074</v>
      </c>
      <c r="AA427" s="83"/>
      <c r="AB427" s="63">
        <v>63.03</v>
      </c>
      <c r="AC427" s="63">
        <v>0.83399999999999996</v>
      </c>
      <c r="AD427" s="63">
        <v>17.27</v>
      </c>
      <c r="AE427" s="63">
        <v>4.6500000000000004</v>
      </c>
      <c r="AF427" s="63"/>
      <c r="AG427" s="63">
        <v>5.5E-2</v>
      </c>
      <c r="AH427" s="63">
        <v>1.46</v>
      </c>
      <c r="AI427" s="63">
        <v>3.17</v>
      </c>
      <c r="AJ427" s="63">
        <v>4.33</v>
      </c>
      <c r="AK427" s="63">
        <v>3.56</v>
      </c>
      <c r="AL427" s="63">
        <v>0.28999999999999998</v>
      </c>
      <c r="AM427" s="63">
        <v>0.43</v>
      </c>
      <c r="AN427" s="63"/>
      <c r="AO427" s="63"/>
      <c r="AP427" s="63">
        <v>20</v>
      </c>
      <c r="AQ427" s="63" t="s">
        <v>527</v>
      </c>
      <c r="AR427" s="63">
        <v>11</v>
      </c>
      <c r="AS427" s="63">
        <v>9</v>
      </c>
      <c r="AT427" s="63">
        <v>75</v>
      </c>
      <c r="AU427" s="63">
        <v>10</v>
      </c>
      <c r="AV427" s="63">
        <v>25</v>
      </c>
      <c r="AW427" s="63">
        <v>60</v>
      </c>
      <c r="AX427" s="63" t="s">
        <v>511</v>
      </c>
      <c r="AY427" s="63" t="s">
        <v>12</v>
      </c>
      <c r="AZ427" s="63"/>
      <c r="BA427" s="63">
        <v>95</v>
      </c>
      <c r="BB427" s="63">
        <v>1.6</v>
      </c>
      <c r="BC427" s="63">
        <v>1564</v>
      </c>
      <c r="BD427" s="63">
        <v>798</v>
      </c>
      <c r="BE427" s="63">
        <v>0.5</v>
      </c>
      <c r="BF427" s="63">
        <v>23</v>
      </c>
      <c r="BG427" s="63">
        <v>1.6</v>
      </c>
      <c r="BH427" s="63">
        <v>27</v>
      </c>
      <c r="BI427" s="63">
        <v>13.5</v>
      </c>
      <c r="BJ427" s="63">
        <v>521</v>
      </c>
      <c r="BK427" s="63">
        <v>22</v>
      </c>
      <c r="BL427" s="63">
        <v>17.899999999999999</v>
      </c>
      <c r="BM427" s="63">
        <v>2.7</v>
      </c>
      <c r="BN427" s="63">
        <v>131</v>
      </c>
      <c r="BO427" s="63">
        <v>246</v>
      </c>
      <c r="BP427" s="63">
        <v>27.3</v>
      </c>
      <c r="BQ427" s="63">
        <v>89.1</v>
      </c>
      <c r="BR427" s="63">
        <v>12.2</v>
      </c>
      <c r="BS427" s="63">
        <v>2.27</v>
      </c>
      <c r="BT427" s="63">
        <v>6.6</v>
      </c>
      <c r="BU427" s="63">
        <v>0.9</v>
      </c>
      <c r="BV427" s="63">
        <v>4.5999999999999996</v>
      </c>
      <c r="BW427" s="63">
        <v>0.8</v>
      </c>
      <c r="BX427" s="63">
        <v>2.2999999999999998</v>
      </c>
      <c r="BY427" s="63">
        <v>0.3</v>
      </c>
      <c r="BZ427" s="63">
        <v>1.7</v>
      </c>
      <c r="CA427" s="63">
        <v>0.23</v>
      </c>
      <c r="CB427" s="63"/>
      <c r="CC427" s="63" t="s">
        <v>731</v>
      </c>
      <c r="CD427" s="63">
        <v>7</v>
      </c>
      <c r="CE427" s="63">
        <v>2</v>
      </c>
      <c r="CF427" s="63">
        <v>2</v>
      </c>
      <c r="CG427" s="63">
        <v>2</v>
      </c>
      <c r="CH427" s="63">
        <v>1</v>
      </c>
      <c r="CI427" s="63" t="s">
        <v>23</v>
      </c>
      <c r="CJ427" s="63">
        <v>2</v>
      </c>
      <c r="CN427" s="60">
        <v>2009</v>
      </c>
    </row>
    <row r="428" spans="1:93" ht="21.75" customHeight="1" x14ac:dyDescent="0.25">
      <c r="A428" s="61" t="s">
        <v>914</v>
      </c>
      <c r="B428" s="62">
        <v>83</v>
      </c>
      <c r="C428" s="62">
        <v>14</v>
      </c>
      <c r="D428" s="71">
        <v>480721</v>
      </c>
      <c r="E428" s="71">
        <v>6198490</v>
      </c>
      <c r="F428" s="62" t="s">
        <v>509</v>
      </c>
      <c r="G428" s="62" t="s">
        <v>513</v>
      </c>
      <c r="H428" s="62" t="s">
        <v>9</v>
      </c>
      <c r="I428" s="62" t="s">
        <v>10</v>
      </c>
      <c r="J428" s="62"/>
      <c r="K428" s="62"/>
      <c r="L428" s="62"/>
      <c r="M428" s="62" t="s">
        <v>578</v>
      </c>
      <c r="N428" s="62"/>
      <c r="O428" s="65">
        <v>139.22628149299518</v>
      </c>
      <c r="P428" s="65">
        <v>22.68581850897208</v>
      </c>
      <c r="Q428" s="122">
        <v>9.8524094425795711E-2</v>
      </c>
      <c r="R428" s="141"/>
      <c r="S428" s="76">
        <v>0.51120165880530177</v>
      </c>
      <c r="T428" s="76"/>
      <c r="U428" s="71">
        <v>1830</v>
      </c>
      <c r="V428" s="65">
        <v>2.5819148677840942</v>
      </c>
      <c r="W428" s="65"/>
      <c r="X428" s="65">
        <v>-4.9835004994402965</v>
      </c>
      <c r="AA428" s="83"/>
      <c r="AB428" s="63">
        <v>50.45</v>
      </c>
      <c r="AC428" s="63">
        <v>3.1859999999999999</v>
      </c>
      <c r="AD428" s="63">
        <v>13.49</v>
      </c>
      <c r="AE428" s="63">
        <v>13.06</v>
      </c>
      <c r="AF428" s="63"/>
      <c r="AG428" s="63">
        <v>0.19</v>
      </c>
      <c r="AH428" s="63">
        <v>4.03</v>
      </c>
      <c r="AI428" s="63">
        <v>6.62</v>
      </c>
      <c r="AJ428" s="63">
        <v>2.71</v>
      </c>
      <c r="AK428" s="63">
        <v>2.81</v>
      </c>
      <c r="AL428" s="63">
        <v>1.78</v>
      </c>
      <c r="AM428" s="63">
        <v>0.17</v>
      </c>
      <c r="AN428" s="63"/>
      <c r="AO428" s="63"/>
      <c r="AP428" s="63" t="s">
        <v>527</v>
      </c>
      <c r="AQ428" s="63" t="s">
        <v>527</v>
      </c>
      <c r="AR428" s="63">
        <v>25</v>
      </c>
      <c r="AS428" s="63">
        <v>30</v>
      </c>
      <c r="AT428" s="63">
        <v>204</v>
      </c>
      <c r="AU428" s="63">
        <v>70</v>
      </c>
      <c r="AV428" s="63">
        <v>31</v>
      </c>
      <c r="AW428" s="63">
        <v>140</v>
      </c>
      <c r="AX428" s="63" t="s">
        <v>511</v>
      </c>
      <c r="AY428" s="63" t="s">
        <v>12</v>
      </c>
      <c r="AZ428" s="63"/>
      <c r="BA428" s="63">
        <v>76</v>
      </c>
      <c r="BB428" s="63">
        <v>2.2000000000000002</v>
      </c>
      <c r="BC428" s="63">
        <v>2000</v>
      </c>
      <c r="BD428" s="63">
        <v>620</v>
      </c>
      <c r="BE428" s="63">
        <v>0.7</v>
      </c>
      <c r="BF428" s="63">
        <v>24</v>
      </c>
      <c r="BG428" s="63">
        <v>1.8</v>
      </c>
      <c r="BH428" s="63">
        <v>31</v>
      </c>
      <c r="BI428" s="63">
        <v>12.5</v>
      </c>
      <c r="BJ428" s="63">
        <v>599</v>
      </c>
      <c r="BK428" s="63">
        <v>65</v>
      </c>
      <c r="BL428" s="63">
        <v>6.8</v>
      </c>
      <c r="BM428" s="63">
        <v>1.2</v>
      </c>
      <c r="BN428" s="63">
        <v>124</v>
      </c>
      <c r="BO428" s="63">
        <v>264</v>
      </c>
      <c r="BP428" s="63">
        <v>31.3</v>
      </c>
      <c r="BQ428" s="63">
        <v>121</v>
      </c>
      <c r="BR428" s="63">
        <v>23.3</v>
      </c>
      <c r="BS428" s="63">
        <v>5.37</v>
      </c>
      <c r="BT428" s="63">
        <v>17.899999999999999</v>
      </c>
      <c r="BU428" s="63">
        <v>2.2999999999999998</v>
      </c>
      <c r="BV428" s="63">
        <v>12.1</v>
      </c>
      <c r="BW428" s="63">
        <v>2.2999999999999998</v>
      </c>
      <c r="BX428" s="63">
        <v>6.4</v>
      </c>
      <c r="BY428" s="63">
        <v>0.88</v>
      </c>
      <c r="BZ428" s="63">
        <v>5</v>
      </c>
      <c r="CA428" s="63">
        <v>0.7</v>
      </c>
      <c r="CB428" s="63"/>
      <c r="CC428" s="63"/>
      <c r="CD428" s="63">
        <v>2</v>
      </c>
      <c r="CE428" s="63">
        <v>0.6</v>
      </c>
      <c r="CF428" s="63" t="s">
        <v>14</v>
      </c>
      <c r="CG428" s="63">
        <v>3</v>
      </c>
      <c r="CH428" s="63" t="s">
        <v>13</v>
      </c>
      <c r="CI428" s="63">
        <v>7</v>
      </c>
      <c r="CJ428" s="63">
        <v>2</v>
      </c>
      <c r="CN428" s="60">
        <v>2007</v>
      </c>
    </row>
    <row r="429" spans="1:93" ht="21.75" customHeight="1" x14ac:dyDescent="0.25">
      <c r="A429" s="61" t="s">
        <v>915</v>
      </c>
      <c r="B429" s="62">
        <v>83</v>
      </c>
      <c r="C429" s="62">
        <v>14</v>
      </c>
      <c r="D429" s="71">
        <v>499359</v>
      </c>
      <c r="E429" s="71">
        <v>6172374</v>
      </c>
      <c r="F429" s="62" t="s">
        <v>509</v>
      </c>
      <c r="G429" s="62" t="s">
        <v>901</v>
      </c>
      <c r="H429" s="62" t="s">
        <v>80</v>
      </c>
      <c r="I429" s="62"/>
      <c r="J429" s="62"/>
      <c r="K429" s="62"/>
      <c r="L429" s="62" t="s">
        <v>1033</v>
      </c>
      <c r="M429" s="62" t="s">
        <v>916</v>
      </c>
      <c r="N429" s="62"/>
      <c r="O429" s="65">
        <v>11.522950430257577</v>
      </c>
      <c r="P429" s="65">
        <v>2.178852928177895</v>
      </c>
      <c r="Q429" s="122">
        <v>0.11433348602959174</v>
      </c>
      <c r="R429" s="141"/>
      <c r="S429" s="76">
        <v>0.51115263528775312</v>
      </c>
      <c r="T429" s="76"/>
      <c r="U429" s="71">
        <v>1900</v>
      </c>
      <c r="V429" s="65">
        <v>3.0626710941141733</v>
      </c>
      <c r="W429" s="65"/>
      <c r="X429" s="65">
        <v>-8.9281108034788836</v>
      </c>
      <c r="AB429" s="63">
        <v>72.45</v>
      </c>
      <c r="AC429" s="63">
        <v>0.28000000000000003</v>
      </c>
      <c r="AD429" s="63">
        <v>7.74</v>
      </c>
      <c r="AE429" s="63">
        <v>3.88</v>
      </c>
      <c r="AF429" s="63"/>
      <c r="AG429" s="63">
        <v>7.4999999999999997E-2</v>
      </c>
      <c r="AH429" s="63">
        <v>5.62</v>
      </c>
      <c r="AI429" s="63">
        <v>6.21</v>
      </c>
      <c r="AJ429" s="63">
        <v>1.47</v>
      </c>
      <c r="AK429" s="63">
        <v>0.84</v>
      </c>
      <c r="AL429" s="63">
        <v>0.04</v>
      </c>
      <c r="AM429" s="63">
        <v>1.63</v>
      </c>
      <c r="AN429" s="63"/>
      <c r="AO429" s="63"/>
      <c r="AP429" s="63">
        <v>30</v>
      </c>
      <c r="AQ429" s="63">
        <v>20</v>
      </c>
      <c r="AR429" s="63">
        <v>6</v>
      </c>
      <c r="AS429" s="63">
        <v>7</v>
      </c>
      <c r="AT429" s="63">
        <v>54</v>
      </c>
      <c r="AU429" s="63">
        <v>30</v>
      </c>
      <c r="AV429" s="63">
        <v>7</v>
      </c>
      <c r="AW429" s="63">
        <v>60</v>
      </c>
      <c r="AX429" s="63" t="s">
        <v>511</v>
      </c>
      <c r="AY429" s="63">
        <v>2</v>
      </c>
      <c r="AZ429" s="63"/>
      <c r="BA429" s="63">
        <v>41</v>
      </c>
      <c r="BB429" s="63">
        <v>1.8</v>
      </c>
      <c r="BC429" s="63">
        <v>210</v>
      </c>
      <c r="BD429" s="63">
        <v>145</v>
      </c>
      <c r="BE429" s="63">
        <v>0.2</v>
      </c>
      <c r="BF429" s="63">
        <v>9</v>
      </c>
      <c r="BG429" s="63">
        <v>0.3</v>
      </c>
      <c r="BH429" s="63">
        <v>3</v>
      </c>
      <c r="BI429" s="63">
        <v>4.5</v>
      </c>
      <c r="BJ429" s="63">
        <v>177</v>
      </c>
      <c r="BK429" s="63">
        <v>9</v>
      </c>
      <c r="BL429" s="63">
        <v>2.8</v>
      </c>
      <c r="BM429" s="63">
        <v>1.1000000000000001</v>
      </c>
      <c r="BN429" s="63">
        <v>12.8</v>
      </c>
      <c r="BO429" s="63">
        <v>25.1</v>
      </c>
      <c r="BP429" s="63">
        <v>3</v>
      </c>
      <c r="BQ429" s="63">
        <v>11.8</v>
      </c>
      <c r="BR429" s="63">
        <v>2.2000000000000002</v>
      </c>
      <c r="BS429" s="63">
        <v>0.56999999999999995</v>
      </c>
      <c r="BT429" s="63">
        <v>1.9</v>
      </c>
      <c r="BU429" s="63">
        <v>0.3</v>
      </c>
      <c r="BV429" s="63">
        <v>1.8</v>
      </c>
      <c r="BW429" s="63">
        <v>0.4</v>
      </c>
      <c r="BX429" s="63">
        <v>1.1000000000000001</v>
      </c>
      <c r="BY429" s="63">
        <v>0.16</v>
      </c>
      <c r="BZ429" s="63">
        <v>1.1000000000000001</v>
      </c>
      <c r="CA429" s="63">
        <v>0.18</v>
      </c>
      <c r="CB429" s="63"/>
      <c r="CC429" s="63" t="s">
        <v>731</v>
      </c>
      <c r="CD429" s="63" t="s">
        <v>13</v>
      </c>
      <c r="CE429" s="63" t="s">
        <v>14</v>
      </c>
      <c r="CF429" s="63" t="s">
        <v>14</v>
      </c>
      <c r="CG429" s="63">
        <v>1</v>
      </c>
      <c r="CH429" s="63" t="s">
        <v>13</v>
      </c>
      <c r="CI429" s="63" t="s">
        <v>23</v>
      </c>
      <c r="CJ429" s="63">
        <v>1</v>
      </c>
      <c r="CN429" s="60">
        <v>2006</v>
      </c>
    </row>
    <row r="430" spans="1:93" ht="21.75" customHeight="1" x14ac:dyDescent="0.25">
      <c r="A430" s="61" t="s">
        <v>917</v>
      </c>
      <c r="B430" s="62">
        <v>83</v>
      </c>
      <c r="C430" s="62">
        <v>14</v>
      </c>
      <c r="D430" s="71">
        <v>526405</v>
      </c>
      <c r="E430" s="71">
        <v>6125458</v>
      </c>
      <c r="F430" s="62" t="s">
        <v>509</v>
      </c>
      <c r="G430" s="62" t="s">
        <v>918</v>
      </c>
      <c r="H430" s="62" t="s">
        <v>80</v>
      </c>
      <c r="I430" s="62"/>
      <c r="J430" s="62"/>
      <c r="K430" s="62"/>
      <c r="L430" s="62" t="s">
        <v>1033</v>
      </c>
      <c r="M430" s="76" t="s">
        <v>919</v>
      </c>
      <c r="N430" s="62"/>
      <c r="O430" s="65">
        <v>12.685805020684198</v>
      </c>
      <c r="P430" s="65">
        <v>1.948114299234337</v>
      </c>
      <c r="Q430" s="122">
        <v>9.2855070591984487E-2</v>
      </c>
      <c r="R430" s="141"/>
      <c r="S430" s="76">
        <v>0.51077887970439928</v>
      </c>
      <c r="T430" s="76"/>
      <c r="U430" s="71">
        <v>1900</v>
      </c>
      <c r="V430" s="65">
        <v>2.9872580759628833</v>
      </c>
      <c r="W430" s="65"/>
      <c r="X430" s="65">
        <v>-10.990128299036561</v>
      </c>
      <c r="AB430" s="63">
        <v>82</v>
      </c>
      <c r="AC430" s="63">
        <v>0.03</v>
      </c>
      <c r="AD430" s="63">
        <v>7.54</v>
      </c>
      <c r="AE430" s="63">
        <v>1.4</v>
      </c>
      <c r="AF430" s="63"/>
      <c r="AG430" s="63">
        <v>2.5999999999999999E-2</v>
      </c>
      <c r="AH430" s="63">
        <v>2.57</v>
      </c>
      <c r="AI430" s="63">
        <v>3.94</v>
      </c>
      <c r="AJ430" s="63">
        <v>1.19</v>
      </c>
      <c r="AK430" s="63">
        <v>0.57999999999999996</v>
      </c>
      <c r="AL430" s="63">
        <v>0.02</v>
      </c>
      <c r="AM430" s="63">
        <v>1.04</v>
      </c>
      <c r="AN430" s="63"/>
      <c r="AO430" s="63"/>
      <c r="AP430" s="63" t="s">
        <v>527</v>
      </c>
      <c r="AQ430" s="63" t="s">
        <v>527</v>
      </c>
      <c r="AR430" s="63" t="s">
        <v>13</v>
      </c>
      <c r="AS430" s="63">
        <v>1</v>
      </c>
      <c r="AT430" s="63" t="s">
        <v>23</v>
      </c>
      <c r="AU430" s="63">
        <v>220</v>
      </c>
      <c r="AV430" s="63">
        <v>27</v>
      </c>
      <c r="AW430" s="63">
        <v>50</v>
      </c>
      <c r="AX430" s="63" t="s">
        <v>511</v>
      </c>
      <c r="AY430" s="63" t="s">
        <v>12</v>
      </c>
      <c r="AZ430" s="63"/>
      <c r="BA430" s="63">
        <v>41</v>
      </c>
      <c r="BB430" s="63">
        <v>1.7</v>
      </c>
      <c r="BC430" s="63">
        <v>211</v>
      </c>
      <c r="BD430" s="63">
        <v>62</v>
      </c>
      <c r="BE430" s="63">
        <v>0.4</v>
      </c>
      <c r="BF430" s="63">
        <v>8</v>
      </c>
      <c r="BG430" s="63">
        <v>0.6</v>
      </c>
      <c r="BH430" s="63">
        <v>4</v>
      </c>
      <c r="BI430" s="63">
        <v>2.2000000000000002</v>
      </c>
      <c r="BJ430" s="63">
        <v>61</v>
      </c>
      <c r="BK430" s="63">
        <v>3</v>
      </c>
      <c r="BL430" s="63">
        <v>17.7</v>
      </c>
      <c r="BM430" s="63">
        <v>6.6</v>
      </c>
      <c r="BN430" s="63">
        <v>23.8</v>
      </c>
      <c r="BO430" s="63">
        <v>38.5</v>
      </c>
      <c r="BP430" s="63">
        <v>3.75</v>
      </c>
      <c r="BQ430" s="63">
        <v>12.4</v>
      </c>
      <c r="BR430" s="63">
        <v>1.9</v>
      </c>
      <c r="BS430" s="63">
        <v>0.36</v>
      </c>
      <c r="BT430" s="63">
        <v>1.3</v>
      </c>
      <c r="BU430" s="63">
        <v>0.2</v>
      </c>
      <c r="BV430" s="63">
        <v>0.9</v>
      </c>
      <c r="BW430" s="63">
        <v>0.2</v>
      </c>
      <c r="BX430" s="63">
        <v>0.5</v>
      </c>
      <c r="BY430" s="63">
        <v>0.09</v>
      </c>
      <c r="BZ430" s="63">
        <v>0.6</v>
      </c>
      <c r="CA430" s="63">
        <v>0.1</v>
      </c>
      <c r="CB430" s="63"/>
      <c r="CC430" s="63" t="s">
        <v>731</v>
      </c>
      <c r="CD430" s="63" t="s">
        <v>13</v>
      </c>
      <c r="CE430" s="63" t="s">
        <v>14</v>
      </c>
      <c r="CF430" s="63" t="s">
        <v>14</v>
      </c>
      <c r="CG430" s="63">
        <v>2</v>
      </c>
      <c r="CH430" s="63" t="s">
        <v>13</v>
      </c>
      <c r="CI430" s="63" t="s">
        <v>23</v>
      </c>
      <c r="CJ430" s="63" t="s">
        <v>13</v>
      </c>
      <c r="CN430" s="60">
        <v>2006</v>
      </c>
    </row>
    <row r="431" spans="1:93" ht="21.75" customHeight="1" x14ac:dyDescent="0.25">
      <c r="A431" s="61" t="s">
        <v>920</v>
      </c>
      <c r="B431" s="62">
        <v>83</v>
      </c>
      <c r="C431" s="62">
        <v>14</v>
      </c>
      <c r="D431" s="71">
        <v>479158</v>
      </c>
      <c r="E431" s="71">
        <v>6184024</v>
      </c>
      <c r="F431" s="62" t="s">
        <v>509</v>
      </c>
      <c r="G431" s="62" t="s">
        <v>863</v>
      </c>
      <c r="H431" s="62" t="s">
        <v>80</v>
      </c>
      <c r="I431" s="62"/>
      <c r="J431" s="62"/>
      <c r="K431" s="62"/>
      <c r="L431" s="62" t="s">
        <v>1033</v>
      </c>
      <c r="M431" s="62" t="s">
        <v>760</v>
      </c>
      <c r="N431" s="62"/>
      <c r="O431" s="65">
        <v>25.404459547846802</v>
      </c>
      <c r="P431" s="65">
        <v>4.262819388806788</v>
      </c>
      <c r="Q431" s="122">
        <v>0.10146031228296562</v>
      </c>
      <c r="R431" s="141"/>
      <c r="S431" s="76">
        <v>0.51095938387886641</v>
      </c>
      <c r="T431" s="76"/>
      <c r="U431" s="71">
        <v>1900</v>
      </c>
      <c r="V431" s="65">
        <v>2.9729180219557279</v>
      </c>
      <c r="W431" s="65"/>
      <c r="X431" s="65">
        <v>-9.5610534838430628</v>
      </c>
      <c r="AB431" s="63">
        <v>58.68</v>
      </c>
      <c r="AC431" s="63">
        <v>0.71099999999999997</v>
      </c>
      <c r="AD431" s="63">
        <v>16.989999999999998</v>
      </c>
      <c r="AE431" s="63">
        <v>9.17</v>
      </c>
      <c r="AF431" s="63"/>
      <c r="AG431" s="63">
        <v>0.20599999999999999</v>
      </c>
      <c r="AH431" s="63">
        <v>2.35</v>
      </c>
      <c r="AI431" s="63">
        <v>1.17</v>
      </c>
      <c r="AJ431" s="63">
        <v>2.96</v>
      </c>
      <c r="AK431" s="63">
        <v>5.67</v>
      </c>
      <c r="AL431" s="63">
        <v>0.04</v>
      </c>
      <c r="AM431" s="63">
        <v>1.07</v>
      </c>
      <c r="AN431" s="63"/>
      <c r="AO431" s="63"/>
      <c r="AP431" s="63">
        <v>110</v>
      </c>
      <c r="AQ431" s="63">
        <v>60</v>
      </c>
      <c r="AR431" s="63">
        <v>19</v>
      </c>
      <c r="AS431" s="63">
        <v>14</v>
      </c>
      <c r="AT431" s="63">
        <v>114</v>
      </c>
      <c r="AU431" s="63">
        <v>210</v>
      </c>
      <c r="AV431" s="63">
        <v>23</v>
      </c>
      <c r="AW431" s="63">
        <v>120</v>
      </c>
      <c r="AX431" s="63" t="s">
        <v>511</v>
      </c>
      <c r="AY431" s="63" t="s">
        <v>12</v>
      </c>
      <c r="AZ431" s="63"/>
      <c r="BA431" s="63">
        <v>163</v>
      </c>
      <c r="BB431" s="63">
        <v>4.5</v>
      </c>
      <c r="BC431" s="63">
        <v>716</v>
      </c>
      <c r="BD431" s="63">
        <v>181</v>
      </c>
      <c r="BE431" s="63">
        <v>0.8</v>
      </c>
      <c r="BF431" s="63">
        <v>21</v>
      </c>
      <c r="BG431" s="63">
        <v>0.9</v>
      </c>
      <c r="BH431" s="63">
        <v>11</v>
      </c>
      <c r="BI431" s="63">
        <v>4.4000000000000004</v>
      </c>
      <c r="BJ431" s="63">
        <v>157</v>
      </c>
      <c r="BK431" s="63">
        <v>17</v>
      </c>
      <c r="BL431" s="63">
        <v>13.5</v>
      </c>
      <c r="BM431" s="63">
        <v>2</v>
      </c>
      <c r="BN431" s="63">
        <v>43.8</v>
      </c>
      <c r="BO431" s="63">
        <v>71.599999999999994</v>
      </c>
      <c r="BP431" s="63">
        <v>8.6300000000000008</v>
      </c>
      <c r="BQ431" s="63">
        <v>29.8</v>
      </c>
      <c r="BR431" s="63">
        <v>5</v>
      </c>
      <c r="BS431" s="63">
        <v>1.1499999999999999</v>
      </c>
      <c r="BT431" s="63">
        <v>3.9</v>
      </c>
      <c r="BU431" s="63">
        <v>0.6</v>
      </c>
      <c r="BV431" s="63">
        <v>3.1</v>
      </c>
      <c r="BW431" s="63">
        <v>0.6</v>
      </c>
      <c r="BX431" s="63">
        <v>1.8</v>
      </c>
      <c r="BY431" s="63">
        <v>0.28000000000000003</v>
      </c>
      <c r="BZ431" s="63">
        <v>1.9</v>
      </c>
      <c r="CA431" s="63">
        <v>0.28000000000000003</v>
      </c>
      <c r="CB431" s="63"/>
      <c r="CC431" s="63" t="s">
        <v>731</v>
      </c>
      <c r="CD431" s="63">
        <v>4</v>
      </c>
      <c r="CE431" s="63">
        <v>1.7</v>
      </c>
      <c r="CF431" s="63">
        <v>0.7</v>
      </c>
      <c r="CG431" s="63">
        <v>1</v>
      </c>
      <c r="CH431" s="63">
        <v>1</v>
      </c>
      <c r="CI431" s="63" t="s">
        <v>23</v>
      </c>
      <c r="CJ431" s="63">
        <v>2</v>
      </c>
      <c r="CN431" s="60">
        <v>2009</v>
      </c>
    </row>
    <row r="432" spans="1:93" ht="21.75" customHeight="1" x14ac:dyDescent="0.25">
      <c r="A432" s="61" t="s">
        <v>921</v>
      </c>
      <c r="B432" s="62">
        <v>83</v>
      </c>
      <c r="C432" s="62">
        <v>14</v>
      </c>
      <c r="D432" s="71">
        <v>479158</v>
      </c>
      <c r="E432" s="71">
        <v>6184024</v>
      </c>
      <c r="F432" s="62" t="s">
        <v>509</v>
      </c>
      <c r="G432" s="62" t="s">
        <v>863</v>
      </c>
      <c r="H432" s="62" t="s">
        <v>80</v>
      </c>
      <c r="I432" s="62"/>
      <c r="J432" s="62"/>
      <c r="K432" s="62"/>
      <c r="L432" s="62" t="s">
        <v>1033</v>
      </c>
      <c r="M432" s="62" t="s">
        <v>922</v>
      </c>
      <c r="N432" s="62"/>
      <c r="O432" s="65">
        <v>24.596131041929439</v>
      </c>
      <c r="P432" s="65">
        <v>4.5317992630520214</v>
      </c>
      <c r="Q432" s="122">
        <v>0.1114071562612417</v>
      </c>
      <c r="R432" s="141"/>
      <c r="S432" s="76">
        <v>0.51124264192236379</v>
      </c>
      <c r="T432" s="76"/>
      <c r="U432" s="71">
        <v>1900</v>
      </c>
      <c r="V432" s="65">
        <v>2.8438992898154423</v>
      </c>
      <c r="W432" s="65"/>
      <c r="X432" s="65">
        <v>-6.4467037364523971</v>
      </c>
      <c r="AB432" s="63">
        <v>55.73</v>
      </c>
      <c r="AC432" s="63">
        <v>0.23200000000000001</v>
      </c>
      <c r="AD432" s="63">
        <v>6.52</v>
      </c>
      <c r="AE432" s="63">
        <v>24.65</v>
      </c>
      <c r="AF432" s="63"/>
      <c r="AG432" s="63">
        <v>0.54900000000000004</v>
      </c>
      <c r="AH432" s="63">
        <v>4.33</v>
      </c>
      <c r="AI432" s="63">
        <v>3.05</v>
      </c>
      <c r="AJ432" s="63">
        <v>0.32</v>
      </c>
      <c r="AK432" s="63">
        <v>0.51</v>
      </c>
      <c r="AL432" s="63">
        <v>0.51</v>
      </c>
      <c r="AM432" s="63">
        <v>2.73</v>
      </c>
      <c r="AN432" s="63"/>
      <c r="AO432" s="63"/>
      <c r="AP432" s="63">
        <v>40</v>
      </c>
      <c r="AQ432" s="63">
        <v>50</v>
      </c>
      <c r="AR432" s="63">
        <v>29</v>
      </c>
      <c r="AS432" s="63">
        <v>6</v>
      </c>
      <c r="AT432" s="63">
        <v>62</v>
      </c>
      <c r="AU432" s="63">
        <v>400</v>
      </c>
      <c r="AV432" s="63" t="s">
        <v>23</v>
      </c>
      <c r="AW432" s="63">
        <v>150</v>
      </c>
      <c r="AX432" s="63">
        <v>0.9</v>
      </c>
      <c r="AY432" s="63">
        <v>2</v>
      </c>
      <c r="AZ432" s="63"/>
      <c r="BA432" s="63">
        <v>34</v>
      </c>
      <c r="BB432" s="63" t="s">
        <v>14</v>
      </c>
      <c r="BC432" s="63">
        <v>93</v>
      </c>
      <c r="BD432" s="63">
        <v>34</v>
      </c>
      <c r="BE432" s="63">
        <v>0.1</v>
      </c>
      <c r="BF432" s="63">
        <v>11</v>
      </c>
      <c r="BG432" s="63">
        <v>0.6</v>
      </c>
      <c r="BH432" s="63">
        <v>7</v>
      </c>
      <c r="BI432" s="63">
        <v>1.6</v>
      </c>
      <c r="BJ432" s="63">
        <v>51</v>
      </c>
      <c r="BK432" s="63">
        <v>28</v>
      </c>
      <c r="BL432" s="63">
        <v>6.5</v>
      </c>
      <c r="BM432" s="63">
        <v>2.2000000000000002</v>
      </c>
      <c r="BN432" s="63">
        <v>30.7</v>
      </c>
      <c r="BO432" s="63">
        <v>56.8</v>
      </c>
      <c r="BP432" s="63">
        <v>6.78</v>
      </c>
      <c r="BQ432" s="63">
        <v>25.4</v>
      </c>
      <c r="BR432" s="63">
        <v>4.8</v>
      </c>
      <c r="BS432" s="63">
        <v>0.96</v>
      </c>
      <c r="BT432" s="63">
        <v>4.3</v>
      </c>
      <c r="BU432" s="63">
        <v>0.7</v>
      </c>
      <c r="BV432" s="63">
        <v>4.0999999999999996</v>
      </c>
      <c r="BW432" s="63">
        <v>0.8</v>
      </c>
      <c r="BX432" s="63">
        <v>2.7</v>
      </c>
      <c r="BY432" s="63">
        <v>0.44</v>
      </c>
      <c r="BZ432" s="63">
        <v>2.9</v>
      </c>
      <c r="CA432" s="63">
        <v>0.45</v>
      </c>
      <c r="CB432" s="63"/>
      <c r="CC432" s="63" t="s">
        <v>731</v>
      </c>
      <c r="CD432" s="63">
        <v>2</v>
      </c>
      <c r="CE432" s="63">
        <v>1.3</v>
      </c>
      <c r="CF432" s="63" t="s">
        <v>14</v>
      </c>
      <c r="CG432" s="63">
        <v>3</v>
      </c>
      <c r="CH432" s="63">
        <v>1</v>
      </c>
      <c r="CI432" s="63" t="s">
        <v>23</v>
      </c>
      <c r="CJ432" s="63">
        <v>5</v>
      </c>
      <c r="CN432" s="60">
        <v>2009</v>
      </c>
    </row>
    <row r="433" spans="1:97" ht="21.75" customHeight="1" x14ac:dyDescent="0.25">
      <c r="A433" s="61" t="s">
        <v>923</v>
      </c>
      <c r="B433" s="62">
        <v>83</v>
      </c>
      <c r="C433" s="62">
        <v>14</v>
      </c>
      <c r="D433" s="71">
        <v>528680</v>
      </c>
      <c r="E433" s="71">
        <v>6158534</v>
      </c>
      <c r="F433" s="62" t="s">
        <v>509</v>
      </c>
      <c r="G433" s="62" t="s">
        <v>815</v>
      </c>
      <c r="H433" s="62" t="s">
        <v>9</v>
      </c>
      <c r="I433" s="62" t="s">
        <v>10</v>
      </c>
      <c r="J433" s="62"/>
      <c r="K433" s="62"/>
      <c r="L433" s="62" t="s">
        <v>1034</v>
      </c>
      <c r="M433" s="144" t="s">
        <v>1316</v>
      </c>
      <c r="N433" s="62"/>
      <c r="O433" s="65">
        <v>97.126588791432312</v>
      </c>
      <c r="P433" s="65">
        <v>17.093099621657778</v>
      </c>
      <c r="Q433" s="122">
        <v>0.10641231961557818</v>
      </c>
      <c r="R433" s="141"/>
      <c r="S433" s="76">
        <v>0.51068927798233121</v>
      </c>
      <c r="T433" s="76"/>
      <c r="U433" s="71">
        <v>2700</v>
      </c>
      <c r="V433" s="65">
        <v>3.4854912112912877</v>
      </c>
      <c r="W433" s="65"/>
      <c r="X433" s="65">
        <v>-6.6831714780546392</v>
      </c>
      <c r="Y433" s="62"/>
      <c r="Z433" s="62"/>
      <c r="AA433" s="62"/>
      <c r="AB433" s="65">
        <v>71.13</v>
      </c>
      <c r="AC433" s="65">
        <v>0.245</v>
      </c>
      <c r="AD433" s="65">
        <v>14.86</v>
      </c>
      <c r="AE433" s="65">
        <v>2.29</v>
      </c>
      <c r="AF433" s="65"/>
      <c r="AG433" s="65">
        <v>3.6999999999999998E-2</v>
      </c>
      <c r="AH433" s="65">
        <v>0.84</v>
      </c>
      <c r="AI433" s="65">
        <v>2.5</v>
      </c>
      <c r="AJ433" s="65">
        <v>4.32</v>
      </c>
      <c r="AK433" s="65">
        <v>2.65</v>
      </c>
      <c r="AL433" s="65">
        <v>0.04</v>
      </c>
      <c r="AM433" s="65">
        <v>0.54</v>
      </c>
      <c r="AN433" s="65"/>
      <c r="AO433" s="65"/>
      <c r="AP433" s="65" t="s">
        <v>527</v>
      </c>
      <c r="AQ433" s="65" t="s">
        <v>527</v>
      </c>
      <c r="AR433" s="65">
        <v>5</v>
      </c>
      <c r="AS433" s="65">
        <v>4</v>
      </c>
      <c r="AT433" s="65">
        <v>28</v>
      </c>
      <c r="AU433" s="65" t="s">
        <v>736</v>
      </c>
      <c r="AV433" s="65">
        <v>30</v>
      </c>
      <c r="AW433" s="65">
        <v>40</v>
      </c>
      <c r="AX433" s="65" t="s">
        <v>511</v>
      </c>
      <c r="AY433" s="65" t="s">
        <v>12</v>
      </c>
      <c r="AZ433" s="65"/>
      <c r="BA433" s="65">
        <v>49</v>
      </c>
      <c r="BB433" s="65" t="s">
        <v>14</v>
      </c>
      <c r="BC433" s="65">
        <v>631</v>
      </c>
      <c r="BD433" s="65">
        <v>240</v>
      </c>
      <c r="BE433" s="65">
        <v>0.3</v>
      </c>
      <c r="BF433" s="65">
        <v>20</v>
      </c>
      <c r="BG433" s="65">
        <v>0.1</v>
      </c>
      <c r="BH433" s="65">
        <v>5</v>
      </c>
      <c r="BI433" s="65">
        <v>3.8</v>
      </c>
      <c r="BJ433" s="65">
        <v>159</v>
      </c>
      <c r="BK433" s="65">
        <v>9</v>
      </c>
      <c r="BL433" s="65">
        <v>61.1</v>
      </c>
      <c r="BM433" s="65">
        <v>0.9</v>
      </c>
      <c r="BN433" s="65">
        <v>100</v>
      </c>
      <c r="BO433" s="65">
        <v>185</v>
      </c>
      <c r="BP433" s="65">
        <v>19.399999999999999</v>
      </c>
      <c r="BQ433" s="65">
        <v>65.5</v>
      </c>
      <c r="BR433" s="65">
        <v>11.4</v>
      </c>
      <c r="BS433" s="65">
        <v>0.77</v>
      </c>
      <c r="BT433" s="65">
        <v>8.1999999999999993</v>
      </c>
      <c r="BU433" s="65">
        <v>0.9</v>
      </c>
      <c r="BV433" s="65">
        <v>3.3</v>
      </c>
      <c r="BW433" s="65">
        <v>0.4</v>
      </c>
      <c r="BX433" s="65">
        <v>0.9</v>
      </c>
      <c r="BY433" s="65">
        <v>0.09</v>
      </c>
      <c r="BZ433" s="65">
        <v>0.5</v>
      </c>
      <c r="CA433" s="65">
        <v>0.06</v>
      </c>
      <c r="CB433" s="65"/>
      <c r="CC433" s="87" t="s">
        <v>731</v>
      </c>
      <c r="CD433" s="65" t="s">
        <v>13</v>
      </c>
      <c r="CE433" s="65">
        <v>4.4000000000000004</v>
      </c>
      <c r="CF433" s="65" t="s">
        <v>14</v>
      </c>
      <c r="CG433" s="65" t="s">
        <v>13</v>
      </c>
      <c r="CH433" s="65" t="s">
        <v>13</v>
      </c>
      <c r="CI433" s="65" t="s">
        <v>23</v>
      </c>
      <c r="CJ433" s="65" t="s">
        <v>13</v>
      </c>
      <c r="CK433" s="88"/>
      <c r="CL433" s="88"/>
      <c r="CM433" s="88"/>
      <c r="CN433" s="71">
        <v>2006</v>
      </c>
      <c r="CO433" s="65"/>
    </row>
    <row r="434" spans="1:97" ht="21.75" customHeight="1" x14ac:dyDescent="0.25">
      <c r="A434" s="61" t="s">
        <v>924</v>
      </c>
      <c r="B434" s="60">
        <v>83</v>
      </c>
      <c r="C434" s="62">
        <v>14</v>
      </c>
      <c r="D434" s="71">
        <v>412039</v>
      </c>
      <c r="E434" s="71">
        <v>6186584</v>
      </c>
      <c r="F434" s="62"/>
      <c r="G434" s="62" t="s">
        <v>1315</v>
      </c>
      <c r="H434" s="60" t="s">
        <v>9</v>
      </c>
      <c r="I434" s="62" t="s">
        <v>10</v>
      </c>
      <c r="L434" s="65" t="s">
        <v>925</v>
      </c>
      <c r="M434" s="67" t="s">
        <v>926</v>
      </c>
      <c r="N434" s="62"/>
      <c r="O434" s="67"/>
      <c r="P434" s="67"/>
      <c r="Q434" s="122"/>
      <c r="R434" s="65"/>
      <c r="S434" s="76"/>
      <c r="T434" s="76"/>
      <c r="U434" s="71"/>
      <c r="V434" s="65"/>
      <c r="W434" s="65"/>
      <c r="X434" s="65">
        <v>0</v>
      </c>
      <c r="Y434" s="65"/>
      <c r="Z434" s="65"/>
      <c r="AA434" s="65"/>
      <c r="AB434" s="65">
        <v>73.760906719438708</v>
      </c>
      <c r="AC434" s="65">
        <v>0.16291365576244593</v>
      </c>
      <c r="AD434" s="65">
        <v>14.69221312704267</v>
      </c>
      <c r="AE434" s="65"/>
      <c r="AF434" s="65">
        <v>1.2773230188000362</v>
      </c>
      <c r="AG434" s="65">
        <v>1.998940561502404E-2</v>
      </c>
      <c r="AH434" s="65">
        <v>0.34981459826292072</v>
      </c>
      <c r="AI434" s="65">
        <v>1.1393961200563703</v>
      </c>
      <c r="AJ434" s="65">
        <v>3.4081936573615987</v>
      </c>
      <c r="AK434" s="65">
        <v>4.9173937812959139</v>
      </c>
      <c r="AL434" s="65">
        <v>0.12993113649765625</v>
      </c>
      <c r="AM434" s="65">
        <v>0.14192477986665608</v>
      </c>
      <c r="AN434" s="63"/>
      <c r="AO434" s="65"/>
      <c r="AP434" s="65">
        <v>8.6197003072023843</v>
      </c>
      <c r="AQ434" s="65">
        <v>3.43202162434438</v>
      </c>
      <c r="AR434" s="63"/>
      <c r="AS434" s="65">
        <v>6.9272319201995014</v>
      </c>
      <c r="AT434" s="65">
        <v>9.5838403990024936</v>
      </c>
      <c r="AU434" s="63"/>
      <c r="AV434" s="65">
        <v>42.886683291770574</v>
      </c>
      <c r="AW434" s="63"/>
      <c r="AX434" s="65"/>
      <c r="AY434" s="63"/>
      <c r="AZ434" s="63"/>
      <c r="BA434" s="65">
        <v>112.64019950124688</v>
      </c>
      <c r="BB434" s="65">
        <v>1.3633915211970076</v>
      </c>
      <c r="BC434" s="65">
        <v>595.5915710723192</v>
      </c>
      <c r="BD434" s="65">
        <v>143.05586034912716</v>
      </c>
      <c r="BE434" s="65"/>
      <c r="BF434" s="65"/>
      <c r="BG434" s="65">
        <v>0.34084788029925189</v>
      </c>
      <c r="BH434" s="65">
        <v>6.0350124688279294</v>
      </c>
      <c r="BI434" s="65">
        <v>3.6791521197007477</v>
      </c>
      <c r="BJ434" s="65">
        <v>121.31177057356608</v>
      </c>
      <c r="BK434" s="65">
        <v>10.987331670822943</v>
      </c>
      <c r="BL434" s="65">
        <v>13.393316708229426</v>
      </c>
      <c r="BM434" s="65">
        <v>6.6164588528678294</v>
      </c>
      <c r="BN434" s="65">
        <v>26.916957605985036</v>
      </c>
      <c r="BO434" s="65">
        <v>51.899102244389027</v>
      </c>
      <c r="BP434" s="65">
        <v>5.1327680798004982</v>
      </c>
      <c r="BQ434" s="65">
        <v>16.671471321695758</v>
      </c>
      <c r="BR434" s="65">
        <v>3.0776558603491271</v>
      </c>
      <c r="BS434" s="65">
        <v>0.49122194513715706</v>
      </c>
      <c r="BT434" s="65">
        <v>2.847082294264339</v>
      </c>
      <c r="BU434" s="65">
        <v>0.44109725685785534</v>
      </c>
      <c r="BV434" s="65">
        <v>2.3358104738154615</v>
      </c>
      <c r="BW434" s="65">
        <v>0.42104738154613464</v>
      </c>
      <c r="BX434" s="65">
        <v>1.1227930174563592</v>
      </c>
      <c r="BY434" s="65">
        <v>0.16039900249376557</v>
      </c>
      <c r="BZ434" s="65">
        <v>1.0425935162094764</v>
      </c>
      <c r="CA434" s="65">
        <v>0.1403491271820449</v>
      </c>
      <c r="CB434" s="63"/>
      <c r="CC434" s="63"/>
      <c r="CD434" s="63"/>
      <c r="CE434" s="63"/>
      <c r="CF434" s="63"/>
      <c r="CG434" s="63"/>
      <c r="CH434" s="63"/>
      <c r="CI434" s="63"/>
      <c r="CJ434" s="63"/>
      <c r="CM434" s="65" t="s">
        <v>781</v>
      </c>
      <c r="CN434" s="85">
        <v>1999</v>
      </c>
      <c r="CO434" s="69" t="s">
        <v>1063</v>
      </c>
      <c r="CP434" s="85">
        <v>1999</v>
      </c>
      <c r="CS434" s="68" t="s">
        <v>1108</v>
      </c>
    </row>
    <row r="435" spans="1:97" ht="21.75" customHeight="1" x14ac:dyDescent="0.25">
      <c r="A435" s="89" t="s">
        <v>927</v>
      </c>
      <c r="B435" s="90">
        <v>83</v>
      </c>
      <c r="C435" s="91">
        <v>14</v>
      </c>
      <c r="D435" s="92">
        <v>338134</v>
      </c>
      <c r="E435" s="92">
        <v>6101778</v>
      </c>
      <c r="F435" s="92" t="s">
        <v>482</v>
      </c>
      <c r="G435" s="91" t="s">
        <v>1300</v>
      </c>
      <c r="H435" s="90" t="s">
        <v>9</v>
      </c>
      <c r="I435" s="91" t="s">
        <v>10</v>
      </c>
      <c r="J435" s="90"/>
      <c r="K435" s="90"/>
      <c r="L435" s="91" t="s">
        <v>906</v>
      </c>
      <c r="M435" s="91" t="s">
        <v>906</v>
      </c>
      <c r="N435" s="91" t="s">
        <v>928</v>
      </c>
      <c r="O435" s="95">
        <v>4.7</v>
      </c>
      <c r="P435" s="95">
        <v>18.420000000000002</v>
      </c>
      <c r="Q435" s="145">
        <v>0.154332</v>
      </c>
      <c r="R435" s="91">
        <v>5.0000000000000004E-6</v>
      </c>
      <c r="S435" s="146">
        <v>0.34842400000000001</v>
      </c>
      <c r="T435" s="146"/>
      <c r="U435" s="92">
        <v>1820</v>
      </c>
      <c r="V435" s="91" t="s">
        <v>18</v>
      </c>
      <c r="W435" s="91"/>
      <c r="X435" s="93">
        <v>0.54</v>
      </c>
      <c r="Y435" s="91"/>
      <c r="Z435" s="91"/>
      <c r="AA435" s="91"/>
      <c r="AB435" s="93">
        <v>73.400000000000006</v>
      </c>
      <c r="AC435" s="93">
        <v>0.12</v>
      </c>
      <c r="AD435" s="93">
        <v>14.9</v>
      </c>
      <c r="AE435" s="93"/>
      <c r="AF435" s="93">
        <v>0.69285370000000002</v>
      </c>
      <c r="AG435" s="93">
        <v>0.02</v>
      </c>
      <c r="AH435" s="93">
        <v>0.31</v>
      </c>
      <c r="AI435" s="93">
        <v>1.1000000000000001</v>
      </c>
      <c r="AJ435" s="93">
        <v>3.9</v>
      </c>
      <c r="AK435" s="93">
        <v>4.88</v>
      </c>
      <c r="AL435" s="93">
        <v>0.11</v>
      </c>
      <c r="AM435" s="93">
        <v>0.6</v>
      </c>
      <c r="AN435" s="94"/>
      <c r="AO435" s="93"/>
      <c r="AP435" s="93">
        <v>0.12927987885071593</v>
      </c>
      <c r="AQ435" s="93">
        <v>1.1310589707439296</v>
      </c>
      <c r="AR435" s="94"/>
      <c r="AS435" s="93">
        <v>2.12</v>
      </c>
      <c r="AT435" s="93">
        <v>0.9</v>
      </c>
      <c r="AU435" s="94"/>
      <c r="AV435" s="93">
        <v>38.54</v>
      </c>
      <c r="AW435" s="94"/>
      <c r="AX435" s="93">
        <v>0.16</v>
      </c>
      <c r="AY435" s="94"/>
      <c r="AZ435" s="94"/>
      <c r="BA435" s="93">
        <v>48.84</v>
      </c>
      <c r="BB435" s="93">
        <v>3.32</v>
      </c>
      <c r="BC435" s="93">
        <v>1086.96</v>
      </c>
      <c r="BD435" s="93">
        <v>154.88999999999999</v>
      </c>
      <c r="BE435" s="93">
        <v>0.67</v>
      </c>
      <c r="BF435" s="93"/>
      <c r="BG435" s="93">
        <v>1.5878813451070899</v>
      </c>
      <c r="BH435" s="93">
        <v>4.6392231046862058</v>
      </c>
      <c r="BI435" s="93">
        <v>1.7412898895913416</v>
      </c>
      <c r="BJ435" s="93">
        <v>41.180638343219506</v>
      </c>
      <c r="BK435" s="93">
        <v>13.388610986901947</v>
      </c>
      <c r="BL435" s="93">
        <v>5.3258651492811957</v>
      </c>
      <c r="BM435" s="93">
        <v>4.57</v>
      </c>
      <c r="BN435" s="93">
        <v>23.295725240200525</v>
      </c>
      <c r="BO435" s="93">
        <v>47.243524030800359</v>
      </c>
      <c r="BP435" s="93">
        <v>5.6394924344578508</v>
      </c>
      <c r="BQ435" s="93">
        <v>21.431780595741767</v>
      </c>
      <c r="BR435" s="93">
        <v>5.40280612619451</v>
      </c>
      <c r="BS435" s="93">
        <v>0.85267104230600388</v>
      </c>
      <c r="BT435" s="93">
        <v>4.4592483064407755</v>
      </c>
      <c r="BU435" s="93">
        <v>0.56462264519153638</v>
      </c>
      <c r="BV435" s="93">
        <v>2.7996092288762799</v>
      </c>
      <c r="BW435" s="93">
        <v>0.46844283232568107</v>
      </c>
      <c r="BX435" s="93">
        <v>1.1716488602390027</v>
      </c>
      <c r="BY435" s="93">
        <v>0.15628462598650891</v>
      </c>
      <c r="BZ435" s="93">
        <v>0.83148046610090509</v>
      </c>
      <c r="CA435" s="93">
        <v>0.12797514442325336</v>
      </c>
      <c r="CB435" s="94"/>
      <c r="CC435" s="94"/>
      <c r="CD435" s="94"/>
      <c r="CE435" s="94"/>
      <c r="CF435" s="94"/>
      <c r="CG435" s="94"/>
      <c r="CH435" s="94"/>
      <c r="CI435" s="94"/>
      <c r="CJ435" s="94"/>
      <c r="CK435" s="90"/>
      <c r="CL435" s="90"/>
      <c r="CM435" s="95" t="s">
        <v>439</v>
      </c>
      <c r="CN435" s="153">
        <v>1985</v>
      </c>
      <c r="CO435" s="97" t="s">
        <v>1063</v>
      </c>
      <c r="CP435" s="153">
        <v>1997</v>
      </c>
      <c r="CQ435" s="90"/>
      <c r="CR435" s="90"/>
      <c r="CS435" s="96" t="s">
        <v>1108</v>
      </c>
    </row>
    <row r="436" spans="1:97" ht="21.75" customHeight="1" x14ac:dyDescent="0.25">
      <c r="A436" s="154" t="s">
        <v>1125</v>
      </c>
      <c r="B436" s="55"/>
      <c r="C436" s="55"/>
      <c r="D436" s="55"/>
      <c r="E436" s="55"/>
      <c r="F436" s="55"/>
      <c r="G436" s="55"/>
      <c r="H436" s="55"/>
      <c r="I436" s="55"/>
      <c r="J436" s="55"/>
      <c r="K436" s="55"/>
      <c r="L436" s="55"/>
      <c r="M436" s="147"/>
      <c r="N436" s="147"/>
      <c r="O436" s="55"/>
      <c r="P436" s="55"/>
      <c r="Q436" s="148"/>
      <c r="R436" s="55"/>
      <c r="S436" s="55"/>
      <c r="T436" s="55"/>
      <c r="U436" s="55"/>
      <c r="V436" s="55"/>
      <c r="W436" s="55"/>
      <c r="X436" s="149"/>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c r="BV436" s="55"/>
      <c r="BW436" s="55"/>
      <c r="BX436" s="55"/>
      <c r="BY436" s="55"/>
      <c r="BZ436" s="55"/>
      <c r="CA436" s="55"/>
      <c r="CB436" s="55"/>
      <c r="CC436" s="55"/>
      <c r="CD436" s="55"/>
      <c r="CE436" s="55"/>
      <c r="CF436" s="55"/>
      <c r="CG436" s="55"/>
      <c r="CH436" s="55"/>
      <c r="CI436" s="55"/>
      <c r="CJ436" s="55"/>
      <c r="CK436" s="55"/>
      <c r="CL436" s="55"/>
      <c r="CM436" s="55"/>
      <c r="CN436" s="55"/>
      <c r="CO436" s="55"/>
      <c r="CP436" s="55"/>
      <c r="CQ436" s="55"/>
      <c r="CR436" s="55"/>
      <c r="CS436" s="55"/>
    </row>
    <row r="437" spans="1:97" ht="21.75" customHeight="1" x14ac:dyDescent="0.25">
      <c r="A437" s="64" t="s">
        <v>1261</v>
      </c>
    </row>
    <row r="438" spans="1:97" ht="21.75" customHeight="1" x14ac:dyDescent="0.25">
      <c r="A438" s="64" t="s">
        <v>1262</v>
      </c>
    </row>
    <row r="439" spans="1:97" ht="21.75" customHeight="1" x14ac:dyDescent="0.25">
      <c r="A439" s="64" t="s">
        <v>1263</v>
      </c>
    </row>
  </sheetData>
  <conditionalFormatting sqref="A389 A138:A328">
    <cfRule type="duplicateValues" dxfId="0" priority="1"/>
  </conditionalFormatting>
  <pageMargins left="0.7" right="0.7" top="0.75" bottom="0.75" header="0.3" footer="0.3"/>
  <pageSetup orientation="portrait" r:id="rId1"/>
  <ignoredErrors>
    <ignoredError sqref="A392 A400 A378 A336"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Metadata</vt:lpstr>
      <vt:lpstr>Table 1</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DRI2021009: Compilation of Sm-Nd isotopic results and accompanying whole-rock geochemistry (to 2017) for the Trans-Hudson orogen, Manitoba (parts of NTS 63F, J, K, 63N–P, 64A–C, 64F–H)</dc:title>
  <dc:creator>Manitoba Geological Survey</dc:creator>
  <cp:lastModifiedBy>Steffano, Craig (GET)</cp:lastModifiedBy>
  <dcterms:created xsi:type="dcterms:W3CDTF">2020-12-01T19:19:46Z</dcterms:created>
  <dcterms:modified xsi:type="dcterms:W3CDTF">2021-06-08T19:33:27Z</dcterms:modified>
</cp:coreProperties>
</file>