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mc:AlternateContent xmlns:mc="http://schemas.openxmlformats.org/markup-compatibility/2006">
    <mc:Choice Requires="x15">
      <x15ac:absPath xmlns:x15ac="http://schemas.microsoft.com/office/spreadsheetml/2010/11/ac" url="\\me\eam\EAMCom\Steffano\Delaney\2024\GS-24\"/>
    </mc:Choice>
  </mc:AlternateContent>
  <xr:revisionPtr revIDLastSave="0" documentId="13_ncr:1_{9558F8EF-EF6C-4D5D-AD85-B653C204BF10}" xr6:coauthVersionLast="47" xr6:coauthVersionMax="47" xr10:uidLastSave="{00000000-0000-0000-0000-000000000000}"/>
  <bookViews>
    <workbookView xWindow="-108" yWindow="-108" windowWidth="23256" windowHeight="12576" xr2:uid="{00000000-000D-0000-FFFF-FFFF00000000}"/>
  </bookViews>
  <sheets>
    <sheet name="ReadMe" sheetId="4" r:id="rId1"/>
    <sheet name="Metadata" sheetId="5" r:id="rId2"/>
    <sheet name="Table 1" sheetId="3" r:id="rId3"/>
    <sheet name="Table 2" sheetId="8" r:id="rId4"/>
    <sheet name="Table 3" sheetId="9" r:id="rId5"/>
  </sheets>
  <definedNames>
    <definedName name="asd">#REF!</definedName>
    <definedName name="_xlnm.Database">#REF!</definedName>
    <definedName name="Ellipse1_11" localSheetId="1">#REF!</definedName>
    <definedName name="Ellipse1_11">#REF!</definedName>
    <definedName name="Ellipse1_12" localSheetId="1">#REF!</definedName>
    <definedName name="Ellipse1_12">#REF!</definedName>
    <definedName name="Ellipse1_13" localSheetId="1">#REF!</definedName>
    <definedName name="Ellipse1_13">#REF!</definedName>
    <definedName name="Ellipse1_14" localSheetId="1">#REF!</definedName>
    <definedName name="Ellipse1_14">#REF!</definedName>
    <definedName name="Ellipse1_15" localSheetId="1">#REF!</definedName>
    <definedName name="Ellipse1_15">#REF!</definedName>
    <definedName name="Ellipse1_16" localSheetId="1">#REF!</definedName>
    <definedName name="Ellipse1_16">#REF!</definedName>
    <definedName name="Ellipse1_17" localSheetId="1">#REF!</definedName>
    <definedName name="Ellipse1_17">#REF!</definedName>
    <definedName name="Ellipse1_18" localSheetId="1">#REF!</definedName>
    <definedName name="Ellipse1_18">#REF!</definedName>
    <definedName name="Ellipse1_19" localSheetId="1">#REF!</definedName>
    <definedName name="Ellipse1_19">#REF!</definedName>
    <definedName name="Ellipse1_20" localSheetId="1">#REF!</definedName>
    <definedName name="Ellipse1_20">#REF!</definedName>
    <definedName name="Ellipse1_21" localSheetId="1">#REF!</definedName>
    <definedName name="Ellipse1_21">#REF!</definedName>
    <definedName name="Ellipse1_22" localSheetId="1">#REF!</definedName>
    <definedName name="Ellipse1_22">#REF!</definedName>
    <definedName name="Ellipse1_23" localSheetId="1">#REF!</definedName>
    <definedName name="Ellipse1_23">#REF!</definedName>
    <definedName name="fdf_F">#REF!</definedName>
    <definedName name="Probe_Data_w_Locs">#REF!</definedName>
    <definedName name="tVisualGrainClassInde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4" i="9" l="1"/>
  <c r="H95" i="9"/>
  <c r="H96" i="9"/>
  <c r="H97" i="9"/>
  <c r="H98" i="9"/>
  <c r="H99" i="9"/>
  <c r="H100" i="9"/>
  <c r="H101" i="9"/>
  <c r="H102" i="9"/>
  <c r="H103" i="9"/>
  <c r="H104" i="9"/>
  <c r="H105" i="9"/>
  <c r="H106" i="9"/>
  <c r="H107" i="9"/>
  <c r="H108" i="9"/>
  <c r="H109" i="9"/>
  <c r="H110" i="9"/>
  <c r="H111" i="9"/>
  <c r="H112" i="9"/>
  <c r="H113" i="9"/>
  <c r="H114" i="9"/>
  <c r="H115" i="9"/>
  <c r="H116" i="9"/>
  <c r="H117" i="9"/>
  <c r="H118" i="9"/>
  <c r="H119" i="9"/>
  <c r="H120" i="9"/>
  <c r="H121" i="9"/>
  <c r="H122" i="9"/>
  <c r="H123" i="9"/>
  <c r="H124" i="9"/>
  <c r="H93" i="9"/>
  <c r="B3" i="9"/>
  <c r="H3" i="9"/>
  <c r="B4" i="9"/>
  <c r="H4" i="9"/>
  <c r="B5" i="9"/>
  <c r="H5" i="9"/>
  <c r="B6" i="9"/>
  <c r="H6" i="9"/>
  <c r="B7" i="9"/>
  <c r="H7" i="9"/>
  <c r="B8" i="9"/>
  <c r="H8" i="9"/>
  <c r="B9" i="9"/>
  <c r="H9" i="9"/>
  <c r="B10" i="9"/>
  <c r="H10" i="9"/>
  <c r="B11" i="9"/>
  <c r="H11" i="9"/>
  <c r="B12" i="9"/>
  <c r="H12" i="9"/>
  <c r="B13" i="9"/>
  <c r="H13" i="9"/>
  <c r="B14" i="9"/>
  <c r="H14" i="9"/>
  <c r="B15" i="9"/>
  <c r="H15" i="9"/>
  <c r="B16" i="9"/>
  <c r="H16" i="9"/>
  <c r="B17" i="9"/>
  <c r="H17" i="9"/>
  <c r="B18" i="9"/>
  <c r="H18" i="9"/>
  <c r="B19" i="9"/>
  <c r="H19" i="9"/>
  <c r="B20" i="9"/>
  <c r="H20" i="9"/>
  <c r="B21" i="9"/>
  <c r="H21" i="9"/>
  <c r="B22" i="9"/>
  <c r="H22" i="9"/>
  <c r="B23" i="9"/>
  <c r="H23" i="9"/>
  <c r="B24" i="9"/>
  <c r="H24" i="9"/>
  <c r="B25" i="9"/>
  <c r="H25" i="9"/>
  <c r="B26" i="9"/>
  <c r="H26" i="9"/>
  <c r="B27" i="9"/>
  <c r="H27" i="9"/>
  <c r="B28" i="9"/>
  <c r="H28" i="9"/>
  <c r="B29" i="9"/>
  <c r="H29" i="9"/>
  <c r="B30" i="9"/>
  <c r="H30" i="9"/>
  <c r="B31" i="9"/>
  <c r="H31" i="9"/>
  <c r="B32" i="9"/>
  <c r="H32" i="9"/>
  <c r="H33" i="9"/>
  <c r="H34" i="9"/>
  <c r="H35" i="9"/>
  <c r="H36" i="9"/>
  <c r="H37" i="9"/>
  <c r="H38" i="9"/>
  <c r="H39" i="9"/>
  <c r="H40" i="9"/>
  <c r="H41" i="9"/>
  <c r="H42" i="9"/>
  <c r="H43" i="9"/>
  <c r="H44" i="9"/>
  <c r="H45" i="9"/>
  <c r="H46" i="9"/>
  <c r="H47" i="9"/>
  <c r="H48" i="9"/>
  <c r="H49" i="9"/>
  <c r="H50" i="9"/>
  <c r="H51" i="9"/>
  <c r="H52" i="9"/>
  <c r="H53" i="9"/>
  <c r="H54" i="9"/>
  <c r="H55" i="9"/>
  <c r="H56" i="9"/>
  <c r="H57" i="9"/>
  <c r="H58" i="9"/>
  <c r="H59" i="9"/>
  <c r="H60" i="9"/>
  <c r="H61" i="9"/>
  <c r="H62" i="9"/>
  <c r="H63" i="9"/>
  <c r="H64" i="9"/>
  <c r="H65" i="9"/>
  <c r="H66" i="9"/>
  <c r="H67" i="9"/>
  <c r="H68" i="9"/>
  <c r="H69" i="9"/>
  <c r="H70" i="9"/>
  <c r="H71" i="9"/>
  <c r="H72" i="9"/>
  <c r="H73" i="9"/>
  <c r="H74" i="9"/>
  <c r="H75" i="9"/>
  <c r="H76" i="9"/>
  <c r="H77" i="9"/>
  <c r="H78" i="9"/>
  <c r="H79" i="9"/>
  <c r="H80" i="9"/>
  <c r="H81" i="9"/>
  <c r="H82" i="9"/>
  <c r="H83" i="9"/>
  <c r="H84" i="9"/>
  <c r="H85" i="9"/>
  <c r="H86" i="9"/>
  <c r="H87" i="9"/>
  <c r="H88" i="9"/>
  <c r="H89" i="9"/>
  <c r="H90" i="9"/>
  <c r="H91" i="9"/>
  <c r="H92" i="9"/>
  <c r="B3" i="8"/>
</calcChain>
</file>

<file path=xl/sharedStrings.xml><?xml version="1.0" encoding="utf-8"?>
<sst xmlns="http://schemas.openxmlformats.org/spreadsheetml/2006/main" count="1495" uniqueCount="348">
  <si>
    <t>Station_ID</t>
  </si>
  <si>
    <t>Comments</t>
  </si>
  <si>
    <t>112-22-500</t>
  </si>
  <si>
    <t>112-22-502</t>
  </si>
  <si>
    <t>112-22-504</t>
  </si>
  <si>
    <t>112-22-506</t>
  </si>
  <si>
    <t>Indicator</t>
  </si>
  <si>
    <t>Azimuth_degrees</t>
  </si>
  <si>
    <t>Relative_age</t>
  </si>
  <si>
    <t>Protected</t>
  </si>
  <si>
    <t>Abundance</t>
  </si>
  <si>
    <t>Bedrock</t>
  </si>
  <si>
    <t>Location on outcrop</t>
  </si>
  <si>
    <t>striations</t>
  </si>
  <si>
    <t>yes</t>
  </si>
  <si>
    <t>no</t>
  </si>
  <si>
    <t>common</t>
  </si>
  <si>
    <t>pegmatite</t>
  </si>
  <si>
    <t>top</t>
  </si>
  <si>
    <t>faint striations on polished quartz within pegmatite; majority of outcrop has been weathered; orientation defined by outcrop morphology; two locations on outcrop measured</t>
  </si>
  <si>
    <t>granite</t>
  </si>
  <si>
    <t>-</t>
  </si>
  <si>
    <t xml:space="preserve">dug hole exposed polished and striated bedrock at 0.4 m depth; direction known from local bedrock morphology (lee-side deposit) </t>
  </si>
  <si>
    <t>abundant</t>
  </si>
  <si>
    <t>common on protected facet</t>
  </si>
  <si>
    <t>112-22-505</t>
  </si>
  <si>
    <t>faceted area of pegmatite outcrop; dominant 240–244° ice-flow indicated on top of outcrop; protected facet indicates an older 270° ice-flow; outcrop morphology defines directional sense</t>
  </si>
  <si>
    <t>well polished and striated pegmatite outcrop</t>
  </si>
  <si>
    <t>well polished and striated pegmatite and grooved country rock (amphibolite)</t>
  </si>
  <si>
    <t>112-23-004</t>
  </si>
  <si>
    <t>112-23-006</t>
  </si>
  <si>
    <t>crescentic gouges</t>
  </si>
  <si>
    <t>few</t>
  </si>
  <si>
    <t>very waethered outcrop; crescentic gouges on top of outcrop in numerous locations; outcrop morphology defines directional sense</t>
  </si>
  <si>
    <t>well polished more resistant felsdspar-rich vein of the granite outcrop (which is very weathered); striations are abundant on on this polished surface but not all over outcrop; outcrop morphology defines directional sense</t>
  </si>
  <si>
    <t>112-23-011</t>
  </si>
  <si>
    <t>112-23-015</t>
  </si>
  <si>
    <t>112-23-020</t>
  </si>
  <si>
    <t>112-23-021</t>
  </si>
  <si>
    <t>amphibolite</t>
  </si>
  <si>
    <t>outcrop morphology defines directional sense</t>
  </si>
  <si>
    <t>grooves</t>
  </si>
  <si>
    <t>112-23-025</t>
  </si>
  <si>
    <t>112-23-026</t>
  </si>
  <si>
    <t>112-23-030</t>
  </si>
  <si>
    <t>112-23-036</t>
  </si>
  <si>
    <t xml:space="preserve">abundant </t>
  </si>
  <si>
    <t xml:space="preserve">fallen tree exposed fresh bedrock that is on a bedrock step that is protected from the later SW-trending ice-flow event (old ice-flow) </t>
  </si>
  <si>
    <t>on a surface that is protected at the lee end of the outcrop there is an older SSW-trending ice-flow event preserved</t>
  </si>
  <si>
    <t>top of protected surface</t>
  </si>
  <si>
    <t>felsic vein</t>
  </si>
  <si>
    <t>more resistant felsic vein is well polished with abundant striatons; outcrop morphology defines directional sense</t>
  </si>
  <si>
    <t>felsic vein in amphibolite</t>
  </si>
  <si>
    <t>112-23-039</t>
  </si>
  <si>
    <t xml:space="preserve">striations </t>
  </si>
  <si>
    <t>112-23-040</t>
  </si>
  <si>
    <t>irgon pegmatite; outcrop morphology defines directional sense</t>
  </si>
  <si>
    <t>112-23-041</t>
  </si>
  <si>
    <t>rare</t>
  </si>
  <si>
    <t>112-23-042</t>
  </si>
  <si>
    <t>112-23-043</t>
  </si>
  <si>
    <t>112-23-044</t>
  </si>
  <si>
    <t>112-23-047</t>
  </si>
  <si>
    <t>112-23-054</t>
  </si>
  <si>
    <t>many</t>
  </si>
  <si>
    <t>striations; chattermarks</t>
  </si>
  <si>
    <t>112-23-061</t>
  </si>
  <si>
    <t>112-23-063</t>
  </si>
  <si>
    <t>112-23-067</t>
  </si>
  <si>
    <t>Pegmatite outcrop, no small-scale erosional IFI, but outcrop is streamlined and plucked towards 230</t>
  </si>
  <si>
    <t>Roche moutonee</t>
  </si>
  <si>
    <t>112-23-070</t>
  </si>
  <si>
    <t>112-23-073</t>
  </si>
  <si>
    <t>112-23-076</t>
  </si>
  <si>
    <t>protected facet</t>
  </si>
  <si>
    <t>plucked lee defines sense</t>
  </si>
  <si>
    <t>mafic rock</t>
  </si>
  <si>
    <t xml:space="preserve">top of outcrop checked in multiple locations; beautiful polished </t>
  </si>
  <si>
    <t>striations; grooves</t>
  </si>
  <si>
    <t>well polished protected facet, nice striae and grooves indicating earlier S-trending ice-flow</t>
  </si>
  <si>
    <t>granitoid</t>
  </si>
  <si>
    <t>small patch of bedrock exposed on forest floor; nicely polished; plucked lee defines sense</t>
  </si>
  <si>
    <t>112-23-080</t>
  </si>
  <si>
    <t>112-23-084</t>
  </si>
  <si>
    <t>112-23-085</t>
  </si>
  <si>
    <t>striations are preserved on a more resistant quartz vein that is well polished</t>
  </si>
  <si>
    <t>peeled back lichen to expose polished bedrock; outcrop morphology defines sense</t>
  </si>
  <si>
    <t>112-23-090</t>
  </si>
  <si>
    <t>112-23-091</t>
  </si>
  <si>
    <t>112-23-093</t>
  </si>
  <si>
    <t>112-23-098</t>
  </si>
  <si>
    <t>outcrop morphology defines directional sense; lee-side of outcrop is a nice very large facet but no IFI preserved, facet is oriented at 115-295</t>
  </si>
  <si>
    <t>top facet</t>
  </si>
  <si>
    <t xml:space="preserve">located on a lower spot on top of outcrop; vanished protector? </t>
  </si>
  <si>
    <t>sloping side</t>
  </si>
  <si>
    <t>outrop sloping at ~45 degrees where measured; outcrop morphology defines sense</t>
  </si>
  <si>
    <t>more resistant felsic vein is well polished with abundant striatons; outcrop morphology defines directional sense; 236-240</t>
  </si>
  <si>
    <t>bedrock freshly exposed by toppled tree, nice exmaple of fresh surfaces preserved and weather patches; there is another facet of the outcrop that was likely formed by a prior E-W oriented ice-flow, but there are no preserved IFI on the facet; 242-246 range</t>
  </si>
  <si>
    <t>112-23-108</t>
  </si>
  <si>
    <t>112-23-110</t>
  </si>
  <si>
    <t>pegmatite and country rock (amphibolite) outcrop; outcrop morphology defines sense</t>
  </si>
  <si>
    <t>abdundant</t>
  </si>
  <si>
    <t>neat outcrop with distinct weathering pattern, IFI are abundant on the polished surfaces; outcrop morhology defines sense</t>
  </si>
  <si>
    <t>Manitoba Geological Survey</t>
  </si>
  <si>
    <t>When using information from this publication in other publications or presentations, due acknowledgment should be given to the Manitoba Geological Survey. The following reference format is recommended:</t>
  </si>
  <si>
    <t>Tel: 1-800-223-5215 (General Enquiry)</t>
  </si>
  <si>
    <t>Tel: 204-945-6569 (Resource Centre)</t>
  </si>
  <si>
    <t>Fax: 204-945-8427</t>
  </si>
  <si>
    <t>Email: minesinfo@gov.mb.ca</t>
  </si>
  <si>
    <t>Website: manitoba.ca/minerals</t>
  </si>
  <si>
    <t>Metadata</t>
  </si>
  <si>
    <t>Project_Information</t>
  </si>
  <si>
    <t>Project_Number</t>
  </si>
  <si>
    <t>Project_Name</t>
  </si>
  <si>
    <t>Project_Lead</t>
  </si>
  <si>
    <t>Publication_Release_Date</t>
  </si>
  <si>
    <t>Publication_Number</t>
  </si>
  <si>
    <t>Organization_Responsible</t>
  </si>
  <si>
    <t>NTS_Sheet_250K</t>
  </si>
  <si>
    <t>NTS_Sheet_50K</t>
  </si>
  <si>
    <t>Datum_For_Station_Locations</t>
  </si>
  <si>
    <t>Methodology</t>
  </si>
  <si>
    <t>MGS2022_010</t>
  </si>
  <si>
    <t xml:space="preserve">T. Martins </t>
  </si>
  <si>
    <t>till</t>
  </si>
  <si>
    <t>112-23-115-B01</t>
  </si>
  <si>
    <t>112-23-115</t>
  </si>
  <si>
    <t>112-23-115-A01</t>
  </si>
  <si>
    <t>112-23-068</t>
  </si>
  <si>
    <t>Number of clasts measured</t>
  </si>
  <si>
    <t>Fabric type</t>
  </si>
  <si>
    <t>Material</t>
  </si>
  <si>
    <t>Depth_top (m)</t>
  </si>
  <si>
    <t>Fabric_ID</t>
  </si>
  <si>
    <t>Section</t>
  </si>
  <si>
    <t>SE</t>
  </si>
  <si>
    <t>SW</t>
  </si>
  <si>
    <t>striations; crescentic gouges</t>
  </si>
  <si>
    <t>105; 120</t>
  </si>
  <si>
    <t>large crescentic gouge (0.9 m width; 0.08 m depth) on the top of the outcrop that is cut by 240 flow; it's an excellent large indicator at 105; elsewhere on top of another large gouge is oriented at 120 and even bigger (1.3 m width, 0.15 m depth at apex); all cross cut by 240</t>
  </si>
  <si>
    <t>striations and gouges trending in the same direction; outcrop morphology defines directional sense</t>
  </si>
  <si>
    <t>on a protected surface within a low on the Irgon outcrop; this older flow is cross-cut by the 105-285 striations</t>
  </si>
  <si>
    <t>MGS_code</t>
  </si>
  <si>
    <t>stria_k_p</t>
  </si>
  <si>
    <t>No</t>
  </si>
  <si>
    <t>Top</t>
  </si>
  <si>
    <t>Most surfaces rough; stoss-lee direction</t>
  </si>
  <si>
    <t>stria_k_w</t>
  </si>
  <si>
    <t>Everywhere</t>
  </si>
  <si>
    <t>Striations</t>
  </si>
  <si>
    <t>stria_uk_w</t>
  </si>
  <si>
    <t>On top</t>
  </si>
  <si>
    <t>Yes</t>
  </si>
  <si>
    <t>E-facing slope</t>
  </si>
  <si>
    <t>stoss-lee direction</t>
  </si>
  <si>
    <t>Protected facet</t>
  </si>
  <si>
    <t>Upper slope</t>
  </si>
  <si>
    <t>Moderate SSE-facing slope</t>
  </si>
  <si>
    <t>Base of lee slope</t>
  </si>
  <si>
    <t>On NNW-facing slope</t>
  </si>
  <si>
    <t>30x50 cm outcrop, fresh bedrock surface, very-well polished</t>
  </si>
  <si>
    <t>In low between bedrock highs</t>
  </si>
  <si>
    <t>On a semi-vertical N-facing slope</t>
  </si>
  <si>
    <t>115-23-900</t>
  </si>
  <si>
    <t>115-23-901</t>
  </si>
  <si>
    <t>115-23-902</t>
  </si>
  <si>
    <t>115-23-903</t>
  </si>
  <si>
    <t>115-23-904</t>
  </si>
  <si>
    <t>115-23-906</t>
  </si>
  <si>
    <t>115-23-905</t>
  </si>
  <si>
    <t>115-23-907</t>
  </si>
  <si>
    <t>115-23-908</t>
  </si>
  <si>
    <t>115-23-909</t>
  </si>
  <si>
    <t>115-23-910</t>
  </si>
  <si>
    <t xml:space="preserve">on a protected surface within a low on the Irgon outcrop; striations clearly cross-cut the older 264; </t>
  </si>
  <si>
    <t>protected facet down-ice is well polished; interpreted to be SE but could be NW if regional evidence to supports NW flow is found</t>
  </si>
  <si>
    <t>--</t>
  </si>
  <si>
    <t>several</t>
  </si>
  <si>
    <t>Southeast Manitoba Pegmatite Investigations</t>
  </si>
  <si>
    <t>A-axis length</t>
  </si>
  <si>
    <t>C-axis length</t>
  </si>
  <si>
    <t>This Data Repository Item supplements:</t>
  </si>
  <si>
    <t>Manitoba Economic Development, Investment, Trade and Natural Resources does not assume any liability for errors that may occur. The digital data are provided as received from the author and have not been edited or formatted. Any third-party data are supplied on the understanding that they are for the sole use of the licensee, and will not be redistributed in any form, in whole or in part. Any references to proprietary software in the documentation and/or any use of proprietary data formats in this release do not constitute endorsement by Manitoba Economic Development, Investment, Trade and Natural Resources of any manufacturer's product.</t>
  </si>
  <si>
    <t>52L; 52M; 62P</t>
  </si>
  <si>
    <t>52L5; 52L6; 52L11; 52L13; 52L14; 52M4; 62P1</t>
  </si>
  <si>
    <t>A-axis</t>
  </si>
  <si>
    <t>112-24-221</t>
  </si>
  <si>
    <t>112-24-221-A01</t>
  </si>
  <si>
    <t>112-24-204</t>
  </si>
  <si>
    <t>112-24-211</t>
  </si>
  <si>
    <t>112-24-216</t>
  </si>
  <si>
    <t>Pegmatite dykes</t>
  </si>
  <si>
    <t>112-24-232</t>
  </si>
  <si>
    <t>112-24-235</t>
  </si>
  <si>
    <t>protected step of outcrop</t>
  </si>
  <si>
    <t>112-24-245</t>
  </si>
  <si>
    <t>112-24-246</t>
  </si>
  <si>
    <t>112-24-250</t>
  </si>
  <si>
    <t xml:space="preserve">Roches moutonees outcrop </t>
  </si>
  <si>
    <t>112-24-254</t>
  </si>
  <si>
    <t>abundant on polished crystals within dykes of outcrop</t>
  </si>
  <si>
    <t>abundant striations at base of till exposure</t>
  </si>
  <si>
    <t>112-24-255</t>
  </si>
  <si>
    <t>112-24-256</t>
  </si>
  <si>
    <t>Eagle pegmatite; accompanying roches moutonee of outcrop, great ice-flow indicator</t>
  </si>
  <si>
    <t>112-24-257</t>
  </si>
  <si>
    <t>112-24-262</t>
  </si>
  <si>
    <t>112-24-266</t>
  </si>
  <si>
    <t>112-24-268</t>
  </si>
  <si>
    <t>112-24-270</t>
  </si>
  <si>
    <t>112-24-271</t>
  </si>
  <si>
    <t>112-24-273</t>
  </si>
  <si>
    <t>112-24-275</t>
  </si>
  <si>
    <t>112-24-277</t>
  </si>
  <si>
    <t>255–262° and cross-cuts the 285° striations</t>
  </si>
  <si>
    <t>striations; roches moutonees</t>
  </si>
  <si>
    <t>top, everywhere, plucked lee defines sense</t>
  </si>
  <si>
    <t>Excellent outcrop for ice-flow indicator relationships; all are solid; this old westerly flow includes a plucked lee perpindicular to ice-flow and roches moutonees morphology</t>
  </si>
  <si>
    <t>112-24-283</t>
  </si>
  <si>
    <t>Not a great outcrop for indicators, peeled back some moss for striations on top</t>
  </si>
  <si>
    <t>112-24-285</t>
  </si>
  <si>
    <t>side</t>
  </si>
  <si>
    <t>112-24-286</t>
  </si>
  <si>
    <t>The 255 flow is clearly cut by the 238 grooves on top of the outcrop</t>
  </si>
  <si>
    <t>sloping down-ice face</t>
  </si>
  <si>
    <t>112-24-288</t>
  </si>
  <si>
    <t>112-24-301</t>
  </si>
  <si>
    <t>112-24-304</t>
  </si>
  <si>
    <t>Criss-cross pattern of SE and SW grooves, cross-cutting relationships not definitive</t>
  </si>
  <si>
    <t>112-24-305</t>
  </si>
  <si>
    <t>stritations</t>
  </si>
  <si>
    <t>crescentic gouge</t>
  </si>
  <si>
    <t>112-24-312</t>
  </si>
  <si>
    <t>112-24-314</t>
  </si>
  <si>
    <t>not a great ice-flow indicator outcrop; plucked lee defines sense</t>
  </si>
  <si>
    <t>112-24-316</t>
  </si>
  <si>
    <t>112-24-318</t>
  </si>
  <si>
    <t>vertical side</t>
  </si>
  <si>
    <t xml:space="preserve">Vertical face on side of roches moutonees outcrop indicating SW flow. </t>
  </si>
  <si>
    <t>112-24-320</t>
  </si>
  <si>
    <t>112-24-322</t>
  </si>
  <si>
    <t>up to 245° measured</t>
  </si>
  <si>
    <t>112-24-324</t>
  </si>
  <si>
    <t>top of protected step/facet</t>
  </si>
  <si>
    <t>Excellent age relationship between the two ice-flow indicators here including a directional sense for the 269 flow which is a plucked lee side of this bedrock step.</t>
  </si>
  <si>
    <t>112-24-327</t>
  </si>
  <si>
    <t>abundant on polished surfaces of outcrop, measured at multiple spots; plucked lee defines sense</t>
  </si>
  <si>
    <t>112-24-329</t>
  </si>
  <si>
    <t>many on polished surfaces of outcrop, measured at multiple spots; plucked lee defines sense</t>
  </si>
  <si>
    <t>112-24-332</t>
  </si>
  <si>
    <t>top near lee</t>
  </si>
  <si>
    <t>112-24-333</t>
  </si>
  <si>
    <t>poor outcrop for ice-flow indicators</t>
  </si>
  <si>
    <t>112-24-334</t>
  </si>
  <si>
    <t>no age relationship evident</t>
  </si>
  <si>
    <t>112-24-335</t>
  </si>
  <si>
    <t xml:space="preserve">another excellent crescentic gouge at 145° </t>
  </si>
  <si>
    <t>Magnetic metasediment</t>
  </si>
  <si>
    <t>112-24-336</t>
  </si>
  <si>
    <t>grooves; crescentic gouge</t>
  </si>
  <si>
    <t>112-24-337</t>
  </si>
  <si>
    <t>112-24-338</t>
  </si>
  <si>
    <t>ice-flow diretion is know from the SE-trending crescentic gouges at site 112-24-335, which is just north of this outcrop</t>
  </si>
  <si>
    <t>striations on small polished surface of protected facet</t>
  </si>
  <si>
    <t>rock foliation at 182° here; ice-flow diretion is know from the SE-trending crescentic gouges at site 112-24-335, which is just north of this outcrop</t>
  </si>
  <si>
    <t>granitic dyke</t>
  </si>
  <si>
    <t>pegmatite dykes</t>
  </si>
  <si>
    <t>supracrustal</t>
  </si>
  <si>
    <t>mylonite</t>
  </si>
  <si>
    <t>great ice-flow indicator relationship with younger southwest flow; observation made in 2024 after outrcopped had been stripped in 2023.</t>
  </si>
  <si>
    <t>observation made in 2024 after outrcopped had been stripped in 2023.</t>
  </si>
  <si>
    <t>112-24-339</t>
  </si>
  <si>
    <t>112-24-291</t>
  </si>
  <si>
    <t>quartz vein</t>
  </si>
  <si>
    <t>abundant striations on polished quartz veins</t>
  </si>
  <si>
    <t>abundant grooves everywhere on top of outcrop, but no obvious age relationship; plucked lee defines directional sense</t>
  </si>
  <si>
    <t>112-24-292</t>
  </si>
  <si>
    <t>protected trough</t>
  </si>
  <si>
    <t>good relationship and bedrock has been moulded strongly towards the south at multiple spots</t>
  </si>
  <si>
    <t>112-24-296</t>
  </si>
  <si>
    <t>112-24-298</t>
  </si>
  <si>
    <t>abdunant</t>
  </si>
  <si>
    <t>proteceted facet</t>
  </si>
  <si>
    <t xml:space="preserve">plucked lee defines sense for ice-flow here - clear </t>
  </si>
  <si>
    <t>striations on more resistant dyke within outcrop; outcrop morphology defines sense</t>
  </si>
  <si>
    <t>112-24-293</t>
  </si>
  <si>
    <t>Latitude_DD_WGS84</t>
  </si>
  <si>
    <t>Longitude_DD_WGS84</t>
  </si>
  <si>
    <t>Easting_UTM14N_NAD83</t>
  </si>
  <si>
    <t>Northing_UTM14N_NAD83</t>
  </si>
  <si>
    <t>grooves; striations</t>
  </si>
  <si>
    <t>A-axis dip direction 
(azimuth °)</t>
  </si>
  <si>
    <t>A-axis dip
(°)</t>
  </si>
  <si>
    <t>Data Repository Item DRI2024010</t>
  </si>
  <si>
    <t>Published 2024 by:
Manitoba Economic Development, Investment, Trade and Natural Resources
Manitoba Geological Survey
360-1395 Ellice Avenue
Winnipeg, Manitoba
R3G 3P2 Canada</t>
  </si>
  <si>
    <t>by T.J. Hodder</t>
  </si>
  <si>
    <t>DRI2024010</t>
  </si>
  <si>
    <t>NAD83 for UTM and WGS84 for latitude and longitude</t>
  </si>
  <si>
    <t>210-215°</t>
  </si>
  <si>
    <t>135-140°</t>
  </si>
  <si>
    <t xml:space="preserve">270-275° grooves on clearly protected step on lee-side of outcrop; great relationship. </t>
  </si>
  <si>
    <t>likely related to the 255° flow</t>
  </si>
  <si>
    <t>crosscuts the 255° flow and is the youngest</t>
  </si>
  <si>
    <t>233–240° here</t>
  </si>
  <si>
    <t>237° cross-cuts 215°</t>
  </si>
  <si>
    <t>235° clearly cross-cuts 205°</t>
  </si>
  <si>
    <t>magnetic rock; foliation is at 140°</t>
  </si>
  <si>
    <t>230-235°; 235° cross-cuts 220°</t>
  </si>
  <si>
    <t>two spots on steep slopes</t>
  </si>
  <si>
    <t>deep, rough grooves; stoss-lee direction</t>
  </si>
  <si>
    <t>very fine; on a multi-phase dyke</t>
  </si>
  <si>
    <t>on a protected facet from the main 234 direction</t>
  </si>
  <si>
    <t>stoss-lee direction; basalt</t>
  </si>
  <si>
    <t>fresh bedrock surface exposed during removal of ~4 m of sand; low-lying but well-moulded</t>
  </si>
  <si>
    <t>rough surface; stoss-lee direction</t>
  </si>
  <si>
    <t>very fine</t>
  </si>
  <si>
    <t>rest of outcrop is rough, weathered surface</t>
  </si>
  <si>
    <t>two different spots</t>
  </si>
  <si>
    <t>stoss-lee directions abundant</t>
  </si>
  <si>
    <t>direction based on cresentic fracture and stoss-lee relationship</t>
  </si>
  <si>
    <t>area protected from main flow, probably by till cover; see photo (fieldbook is at protected face)</t>
  </si>
  <si>
    <t>some fresh bedrock surfaces exposed during bedrock-quarry excavation</t>
  </si>
  <si>
    <t>Criss-cross pattern of SE and SW grooves, cross-cutting relationships not definitive; the entire outcrop is sculpted by the SW flow and the SE-trending grooves are only preserved sporadically, but mainly abundant in just one area visited, vanished protector? Sense is provided by cresctentic gouges observed elsewhere on outcrop (station 112-24-305); range from 138–145° measured</t>
  </si>
  <si>
    <t>cross-cut by 215° and 237°; right-limb of gouge has been streamlined.</t>
  </si>
  <si>
    <r>
      <rPr>
        <b/>
        <sz val="11"/>
        <rFont val="Calibri"/>
        <family val="2"/>
        <scheme val="minor"/>
      </rPr>
      <t>NTS grid:</t>
    </r>
    <r>
      <rPr>
        <sz val="11"/>
        <rFont val="Calibri"/>
        <family val="2"/>
        <scheme val="minor"/>
      </rPr>
      <t xml:space="preserve"> 52L, 52M, 62P</t>
    </r>
  </si>
  <si>
    <t>Green highlight - Could this be 'A:B' to match the upper case letters in the other headings?</t>
  </si>
  <si>
    <t>Interpreted ice flow (azimuth degrees)</t>
  </si>
  <si>
    <t>Interpreted ice flow (direction)</t>
  </si>
  <si>
    <t xml:space="preserve">Field-based ice-flow data was collected during the 2023 and 2024 field seasons in southeastern Manitoba. </t>
  </si>
  <si>
    <r>
      <t xml:space="preserve">Abbreviations:
</t>
    </r>
    <r>
      <rPr>
        <sz val="11"/>
        <rFont val="Calibri"/>
        <family val="2"/>
        <scheme val="minor"/>
      </rPr>
      <t>14, Zone 14; DD, decimal degrees; ID, identification;</t>
    </r>
    <r>
      <rPr>
        <b/>
        <sz val="11"/>
        <rFont val="Calibri"/>
        <family val="2"/>
        <scheme val="minor"/>
      </rPr>
      <t xml:space="preserve"> </t>
    </r>
    <r>
      <rPr>
        <sz val="11"/>
        <rFont val="Calibri"/>
        <family val="2"/>
        <scheme val="minor"/>
      </rPr>
      <t>MGS, Manitoba Geological Survey.</t>
    </r>
  </si>
  <si>
    <r>
      <t xml:space="preserve">Contents:
Metadata
Table 1: </t>
    </r>
    <r>
      <rPr>
        <sz val="11"/>
        <rFont val="Calibri"/>
        <family val="2"/>
        <scheme val="minor"/>
      </rPr>
      <t>Erosional ice-flow</t>
    </r>
    <r>
      <rPr>
        <sz val="11"/>
        <rFont val="Calibri"/>
        <family val="2"/>
      </rPr>
      <t>–</t>
    </r>
    <r>
      <rPr>
        <sz val="11"/>
        <rFont val="Calibri"/>
        <family val="2"/>
        <scheme val="minor"/>
      </rPr>
      <t xml:space="preserve">indicator data.
</t>
    </r>
    <r>
      <rPr>
        <b/>
        <sz val="11"/>
        <rFont val="Calibri"/>
        <family val="2"/>
        <scheme val="minor"/>
      </rPr>
      <t xml:space="preserve">Table 2: </t>
    </r>
    <r>
      <rPr>
        <sz val="11"/>
        <rFont val="Calibri"/>
        <family val="2"/>
        <scheme val="minor"/>
      </rPr>
      <t xml:space="preserve">Till-fabric statistics and interpretations.
</t>
    </r>
    <r>
      <rPr>
        <b/>
        <sz val="11"/>
        <rFont val="Calibri"/>
        <family val="2"/>
        <scheme val="minor"/>
      </rPr>
      <t xml:space="preserve">Table 3: </t>
    </r>
    <r>
      <rPr>
        <sz val="11"/>
        <rFont val="Calibri"/>
        <family val="2"/>
        <scheme val="minor"/>
      </rPr>
      <t>Till-fabric measurements.</t>
    </r>
  </si>
  <si>
    <t>Field-based ice-flow–indicator data collected during the 2023 and 2024 field seasons in southeastern Manitoba (parts of NTS 52L, M, 62P)</t>
  </si>
  <si>
    <t>grooves; crescentic fracture</t>
  </si>
  <si>
    <t>B-axis length</t>
  </si>
  <si>
    <t>A:B</t>
  </si>
  <si>
    <r>
      <t xml:space="preserve">Hodder, T.J. and Lian, O.B. 2024: Reconnaissance-scale Quaternary geology investigations to support lithium exploration in southeastern Manitoba (parts of NTS 52L, M, 62P, 63A); </t>
    </r>
    <r>
      <rPr>
        <i/>
        <sz val="11"/>
        <rFont val="Calibri"/>
        <family val="2"/>
        <scheme val="minor"/>
      </rPr>
      <t xml:space="preserve">in </t>
    </r>
    <r>
      <rPr>
        <sz val="11"/>
        <rFont val="Calibri"/>
        <family val="2"/>
        <scheme val="minor"/>
      </rPr>
      <t>Report of Activities 2024, Manitoba Economic Development, Investment, Trade and Natural Resources, Manitoba Geological Survey, p. 200–208.</t>
    </r>
  </si>
  <si>
    <t>Hodder, T.J. 2024: Field-based ice-flow–indicator data collected during the 2023 and 2024 field seasons in southeastern Manitoba (parts of NTS 52L, M, 62P); Manitoba Economic Development, Investment, Trade and Natural Resources, Manitoba Geological Survey, Data Repository Item DRI2024010, Microsoft® Excel® file.</t>
  </si>
  <si>
    <t>01-Nov-2024</t>
  </si>
  <si>
    <r>
      <rPr>
        <b/>
        <sz val="11"/>
        <color theme="1"/>
        <rFont val="Calibri"/>
        <family val="2"/>
        <scheme val="minor"/>
      </rPr>
      <t xml:space="preserve">Table 1: </t>
    </r>
    <r>
      <rPr>
        <sz val="11"/>
        <color theme="1"/>
        <rFont val="Calibri"/>
        <family val="2"/>
        <scheme val="minor"/>
      </rPr>
      <t>Erosional ice-flow–indicator data.</t>
    </r>
  </si>
  <si>
    <r>
      <t>V</t>
    </r>
    <r>
      <rPr>
        <b/>
        <vertAlign val="subscript"/>
        <sz val="10"/>
        <rFont val="Calibri"/>
        <family val="2"/>
        <scheme val="minor"/>
      </rPr>
      <t>1</t>
    </r>
    <r>
      <rPr>
        <b/>
        <sz val="10"/>
        <rFont val="Calibri"/>
        <family val="2"/>
        <scheme val="minor"/>
      </rPr>
      <t xml:space="preserve"> azimuth (degrees)</t>
    </r>
  </si>
  <si>
    <r>
      <t>V</t>
    </r>
    <r>
      <rPr>
        <b/>
        <vertAlign val="subscript"/>
        <sz val="10"/>
        <rFont val="Calibri"/>
        <family val="2"/>
        <scheme val="minor"/>
      </rPr>
      <t>1</t>
    </r>
    <r>
      <rPr>
        <b/>
        <sz val="10"/>
        <rFont val="Calibri"/>
        <family val="2"/>
        <scheme val="minor"/>
      </rPr>
      <t xml:space="preserve"> dip (degrees)</t>
    </r>
  </si>
  <si>
    <r>
      <t>S</t>
    </r>
    <r>
      <rPr>
        <b/>
        <vertAlign val="subscript"/>
        <sz val="10"/>
        <rFont val="Calibri"/>
        <family val="2"/>
        <scheme val="minor"/>
      </rPr>
      <t>1</t>
    </r>
  </si>
  <si>
    <r>
      <t>S</t>
    </r>
    <r>
      <rPr>
        <b/>
        <vertAlign val="subscript"/>
        <sz val="10"/>
        <rFont val="Calibri"/>
        <family val="2"/>
        <scheme val="minor"/>
      </rPr>
      <t>2</t>
    </r>
  </si>
  <si>
    <r>
      <t>S</t>
    </r>
    <r>
      <rPr>
        <b/>
        <vertAlign val="subscript"/>
        <sz val="10"/>
        <rFont val="Calibri"/>
        <family val="2"/>
        <scheme val="minor"/>
      </rPr>
      <t>3</t>
    </r>
  </si>
  <si>
    <r>
      <t>Abbreviations: S</t>
    </r>
    <r>
      <rPr>
        <vertAlign val="subscript"/>
        <sz val="10"/>
        <color theme="1"/>
        <rFont val="Calibri"/>
        <family val="2"/>
        <scheme val="minor"/>
      </rPr>
      <t>n</t>
    </r>
    <r>
      <rPr>
        <sz val="10"/>
        <color theme="1"/>
        <rFont val="Calibri"/>
        <family val="2"/>
        <scheme val="minor"/>
      </rPr>
      <t>, eigenvalue; V</t>
    </r>
    <r>
      <rPr>
        <vertAlign val="subscript"/>
        <sz val="10"/>
        <color theme="1"/>
        <rFont val="Calibri"/>
        <family val="2"/>
        <scheme val="minor"/>
      </rPr>
      <t>1</t>
    </r>
    <r>
      <rPr>
        <sz val="10"/>
        <color theme="1"/>
        <rFont val="Calibri"/>
        <family val="2"/>
        <scheme val="minor"/>
      </rPr>
      <t>, principal eigenvector.</t>
    </r>
  </si>
  <si>
    <r>
      <rPr>
        <b/>
        <sz val="11"/>
        <color theme="1"/>
        <rFont val="Calibri"/>
        <family val="2"/>
        <scheme val="minor"/>
      </rPr>
      <t xml:space="preserve">Table 2: </t>
    </r>
    <r>
      <rPr>
        <sz val="11"/>
        <color theme="1"/>
        <rFont val="Calibri"/>
        <family val="2"/>
        <scheme val="minor"/>
      </rPr>
      <t>Till-fabric statistics and interpretations.</t>
    </r>
  </si>
  <si>
    <r>
      <rPr>
        <b/>
        <sz val="11"/>
        <color theme="1"/>
        <rFont val="Calibri"/>
        <family val="2"/>
        <scheme val="minor"/>
      </rPr>
      <t xml:space="preserve">Table 3: </t>
    </r>
    <r>
      <rPr>
        <sz val="11"/>
        <color theme="1"/>
        <rFont val="Calibri"/>
        <family val="2"/>
        <scheme val="minor"/>
      </rPr>
      <t>Till-fabric measurements.</t>
    </r>
  </si>
  <si>
    <r>
      <rPr>
        <b/>
        <sz val="11"/>
        <rFont val="Calibri"/>
        <family val="2"/>
        <scheme val="minor"/>
      </rPr>
      <t>Note:</t>
    </r>
    <r>
      <rPr>
        <sz val="11"/>
        <rFont val="Calibri"/>
        <family val="2"/>
        <scheme val="minor"/>
      </rPr>
      <t xml:space="preserve"> This Data Repository Item supersedes Data Repository Item DRI2023012.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</si>
</sst>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25">
    <font>
      <sz val="11"/>
      <color theme="1"/>
      <name val="Calibri"/>
      <family val="2"/>
      <scheme val="minor"/>
    </font>
    <font>
      <sz val="11"/>
      <color theme="1"/>
      <name val="Calibri"/>
      <family val="2"/>
      <scheme val="minor"/>
    </font>
    <font>
      <b/>
      <sz val="10"/>
      <name val="Calibri"/>
      <family val="2"/>
      <scheme val="minor"/>
    </font>
    <font>
      <sz val="11"/>
      <color rgb="FFFF0000"/>
      <name val="Calibri"/>
      <family val="2"/>
      <scheme val="minor"/>
    </font>
    <font>
      <sz val="9"/>
      <name val="Geneva"/>
    </font>
    <font>
      <b/>
      <sz val="11"/>
      <name val="Calibri"/>
      <family val="2"/>
      <scheme val="minor"/>
    </font>
    <font>
      <sz val="11"/>
      <name val="Calibri"/>
      <family val="2"/>
      <scheme val="minor"/>
    </font>
    <font>
      <b/>
      <sz val="14"/>
      <name val="Calibri"/>
      <family val="2"/>
      <scheme val="minor"/>
    </font>
    <font>
      <sz val="11"/>
      <color indexed="10"/>
      <name val="Calibri"/>
      <family val="2"/>
      <scheme val="minor"/>
    </font>
    <font>
      <b/>
      <sz val="10"/>
      <color rgb="FFFF0000"/>
      <name val="Calibri"/>
      <family val="2"/>
      <scheme val="minor"/>
    </font>
    <font>
      <sz val="10"/>
      <name val="Calibri"/>
      <family val="2"/>
      <scheme val="minor"/>
    </font>
    <font>
      <sz val="10"/>
      <color theme="1"/>
      <name val="Calibri"/>
      <family val="2"/>
      <scheme val="minor"/>
    </font>
    <font>
      <i/>
      <sz val="10"/>
      <color rgb="FFFF0000"/>
      <name val="Calibri"/>
      <family val="2"/>
      <scheme val="minor"/>
    </font>
    <font>
      <b/>
      <sz val="11"/>
      <color theme="1"/>
      <name val="Calibri"/>
      <family val="2"/>
      <scheme val="minor"/>
    </font>
    <font>
      <sz val="11"/>
      <name val="Calibri"/>
      <family val="2"/>
    </font>
    <font>
      <sz val="10"/>
      <color rgb="FFFF0000"/>
      <name val="Calibri"/>
      <family val="2"/>
      <scheme val="minor"/>
    </font>
    <font>
      <sz val="8"/>
      <name val="Calibri"/>
      <family val="2"/>
      <scheme val="minor"/>
    </font>
    <font>
      <i/>
      <sz val="11"/>
      <name val="Calibri"/>
      <family val="2"/>
      <scheme val="minor"/>
    </font>
    <font>
      <sz val="10"/>
      <color rgb="FF00B0F0"/>
      <name val="Calibri"/>
      <family val="2"/>
      <scheme val="minor"/>
    </font>
    <font>
      <sz val="11"/>
      <color rgb="FF00B0F0"/>
      <name val="Calibri"/>
      <family val="2"/>
      <scheme val="minor"/>
    </font>
    <font>
      <b/>
      <sz val="10"/>
      <color theme="1"/>
      <name val="Calibri"/>
      <family val="2"/>
      <scheme val="minor"/>
    </font>
    <font>
      <b/>
      <vertAlign val="subscript"/>
      <sz val="10"/>
      <name val="Calibri"/>
      <family val="2"/>
      <scheme val="minor"/>
    </font>
    <font>
      <vertAlign val="subscript"/>
      <sz val="10"/>
      <color theme="1"/>
      <name val="Calibri"/>
      <family val="2"/>
      <scheme val="minor"/>
    </font>
    <font>
      <b/>
      <sz val="10"/>
      <color rgb="FF00B0F0"/>
      <name val="Calibri"/>
      <family val="2"/>
      <scheme val="minor"/>
    </font>
    <font>
      <sz val="10"/>
      <color theme="9" tint="-0.249977111117893"/>
      <name val="Calibri"/>
      <family val="2"/>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s>
  <cellStyleXfs count="5">
    <xf numFmtId="0" fontId="0" fillId="0" borderId="0"/>
    <xf numFmtId="0" fontId="1" fillId="0" borderId="0"/>
    <xf numFmtId="0" fontId="1" fillId="0" borderId="0"/>
    <xf numFmtId="0" fontId="4" fillId="0" borderId="0"/>
    <xf numFmtId="0" fontId="4" fillId="0" borderId="0"/>
  </cellStyleXfs>
  <cellXfs count="91">
    <xf numFmtId="0" fontId="0" fillId="0" borderId="0" xfId="0"/>
    <xf numFmtId="0" fontId="5" fillId="0" borderId="0" xfId="3" applyFont="1" applyAlignment="1">
      <alignment vertical="center"/>
    </xf>
    <xf numFmtId="0" fontId="9" fillId="0" borderId="0" xfId="3" applyFont="1"/>
    <xf numFmtId="0" fontId="10" fillId="0" borderId="0" xfId="3" applyFont="1"/>
    <xf numFmtId="0" fontId="2" fillId="0" borderId="0" xfId="3" applyFont="1"/>
    <xf numFmtId="0" fontId="11" fillId="0" borderId="0" xfId="3" applyFont="1" applyAlignment="1">
      <alignment horizontal="left"/>
    </xf>
    <xf numFmtId="0" fontId="12" fillId="0" borderId="0" xfId="3" applyFont="1" applyAlignment="1">
      <alignment horizontal="left"/>
    </xf>
    <xf numFmtId="0" fontId="10" fillId="0" borderId="0" xfId="3" applyFont="1" applyAlignment="1">
      <alignment vertical="top" wrapText="1"/>
    </xf>
    <xf numFmtId="0" fontId="10" fillId="0" borderId="0" xfId="0" applyFont="1" applyAlignment="1">
      <alignment horizontal="left"/>
    </xf>
    <xf numFmtId="0" fontId="11" fillId="0" borderId="0" xfId="0" applyFont="1" applyAlignment="1">
      <alignment horizontal="left"/>
    </xf>
    <xf numFmtId="0" fontId="10" fillId="0" borderId="0" xfId="3" applyFont="1" applyAlignment="1">
      <alignment horizontal="left"/>
    </xf>
    <xf numFmtId="0" fontId="10" fillId="0" borderId="0" xfId="0" applyFont="1"/>
    <xf numFmtId="0" fontId="11" fillId="0" borderId="0" xfId="0" applyFont="1" applyAlignment="1">
      <alignment horizontal="center"/>
    </xf>
    <xf numFmtId="0" fontId="11" fillId="0" borderId="0" xfId="0" applyFont="1"/>
    <xf numFmtId="0" fontId="5" fillId="2" borderId="3" xfId="3" applyFont="1" applyFill="1" applyBorder="1" applyAlignment="1">
      <alignment vertical="top" wrapText="1"/>
    </xf>
    <xf numFmtId="0" fontId="5" fillId="2" borderId="4" xfId="3" applyFont="1" applyFill="1" applyBorder="1" applyAlignment="1">
      <alignment vertical="top" wrapText="1"/>
    </xf>
    <xf numFmtId="0" fontId="7" fillId="2" borderId="4" xfId="3" applyFont="1" applyFill="1" applyBorder="1" applyAlignment="1">
      <alignment vertical="top" wrapText="1"/>
    </xf>
    <xf numFmtId="0" fontId="6" fillId="2" borderId="4" xfId="3" applyFont="1" applyFill="1" applyBorder="1" applyAlignment="1">
      <alignment vertical="top" wrapText="1"/>
    </xf>
    <xf numFmtId="0" fontId="6" fillId="2" borderId="4" xfId="0" applyFont="1" applyFill="1" applyBorder="1" applyAlignment="1">
      <alignment vertical="top" wrapText="1"/>
    </xf>
    <xf numFmtId="0" fontId="6" fillId="2" borderId="4" xfId="0" applyFont="1" applyFill="1" applyBorder="1" applyAlignment="1">
      <alignment vertical="center" wrapText="1"/>
    </xf>
    <xf numFmtId="0" fontId="6" fillId="2" borderId="4" xfId="3" applyFont="1" applyFill="1" applyBorder="1"/>
    <xf numFmtId="0" fontId="6" fillId="2" borderId="4" xfId="4" applyFont="1" applyFill="1" applyBorder="1" applyAlignment="1">
      <alignment vertical="top" wrapText="1"/>
    </xf>
    <xf numFmtId="0" fontId="6" fillId="2" borderId="4" xfId="0" applyFont="1" applyFill="1" applyBorder="1"/>
    <xf numFmtId="0" fontId="6" fillId="2" borderId="5" xfId="0" applyFont="1" applyFill="1" applyBorder="1"/>
    <xf numFmtId="0" fontId="6" fillId="0" borderId="0" xfId="3" applyFont="1"/>
    <xf numFmtId="0" fontId="8" fillId="0" borderId="0" xfId="3" applyFont="1"/>
    <xf numFmtId="0" fontId="3" fillId="0" borderId="0" xfId="3" applyFont="1"/>
    <xf numFmtId="0" fontId="8" fillId="0" borderId="0" xfId="3" applyFont="1" applyAlignment="1">
      <alignment vertical="top"/>
    </xf>
    <xf numFmtId="0" fontId="6" fillId="0" borderId="0" xfId="3" applyFont="1" applyAlignment="1">
      <alignment vertical="top"/>
    </xf>
    <xf numFmtId="0" fontId="15" fillId="0" borderId="0" xfId="0" applyFont="1" applyAlignment="1">
      <alignment horizontal="center"/>
    </xf>
    <xf numFmtId="0" fontId="18" fillId="0" borderId="0" xfId="0" applyFont="1" applyAlignment="1">
      <alignment horizontal="center"/>
    </xf>
    <xf numFmtId="0" fontId="19" fillId="0" borderId="0" xfId="3" applyFont="1"/>
    <xf numFmtId="0" fontId="10" fillId="0" borderId="0" xfId="3" applyFont="1" applyAlignment="1">
      <alignment horizontal="left" vertical="top" wrapText="1"/>
    </xf>
    <xf numFmtId="15" fontId="10" fillId="0" borderId="0" xfId="3" quotePrefix="1" applyNumberFormat="1" applyFont="1" applyFill="1" applyAlignment="1">
      <alignment horizontal="left" vertical="center"/>
    </xf>
    <xf numFmtId="0" fontId="11" fillId="0" borderId="0" xfId="0" applyFont="1" applyAlignment="1">
      <alignment horizontal="left" vertical="center"/>
    </xf>
    <xf numFmtId="0" fontId="2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20" fillId="0" borderId="1" xfId="0" applyFont="1" applyBorder="1" applyAlignment="1">
      <alignment horizontal="center" vertical="center"/>
    </xf>
    <xf numFmtId="0" fontId="2" fillId="0" borderId="1" xfId="1" applyFont="1" applyBorder="1" applyAlignment="1">
      <alignment horizontal="center" vertical="center" wrapText="1"/>
    </xf>
    <xf numFmtId="1" fontId="2" fillId="0" borderId="1" xfId="1" applyNumberFormat="1" applyFont="1" applyBorder="1" applyAlignment="1">
      <alignment horizontal="center" vertical="center" wrapText="1"/>
    </xf>
    <xf numFmtId="0" fontId="2" fillId="0" borderId="1" xfId="1" applyFont="1" applyBorder="1" applyAlignment="1">
      <alignment horizontal="center" vertical="center"/>
    </xf>
    <xf numFmtId="0" fontId="2" fillId="0" borderId="1" xfId="1" applyFont="1" applyBorder="1" applyAlignment="1">
      <alignment horizontal="left" vertical="center"/>
    </xf>
    <xf numFmtId="1" fontId="11" fillId="0" borderId="0" xfId="0" applyNumberFormat="1" applyFont="1" applyAlignment="1">
      <alignment horizontal="center" vertical="center"/>
    </xf>
    <xf numFmtId="165" fontId="11" fillId="0" borderId="0" xfId="0" applyNumberFormat="1" applyFont="1" applyAlignment="1">
      <alignment horizontal="center" vertical="center"/>
    </xf>
    <xf numFmtId="0" fontId="10" fillId="0" borderId="0" xfId="1" applyFont="1" applyAlignment="1">
      <alignment horizontal="center" vertical="center"/>
    </xf>
    <xf numFmtId="0" fontId="11" fillId="0" borderId="2" xfId="0" applyFont="1" applyBorder="1" applyAlignment="1">
      <alignment horizontal="center" vertical="center"/>
    </xf>
    <xf numFmtId="1" fontId="11" fillId="0" borderId="2" xfId="0" applyNumberFormat="1" applyFont="1" applyBorder="1" applyAlignment="1">
      <alignment horizontal="center" vertical="center"/>
    </xf>
    <xf numFmtId="165" fontId="11" fillId="0" borderId="2" xfId="0" applyNumberFormat="1" applyFont="1" applyBorder="1" applyAlignment="1">
      <alignment horizontal="center" vertical="center"/>
    </xf>
    <xf numFmtId="0" fontId="10" fillId="0" borderId="2" xfId="1" applyFont="1" applyBorder="1" applyAlignment="1">
      <alignment horizontal="center" vertical="center"/>
    </xf>
    <xf numFmtId="0" fontId="11" fillId="0" borderId="2" xfId="0" applyFont="1" applyBorder="1" applyAlignment="1">
      <alignment horizontal="left" vertical="center"/>
    </xf>
    <xf numFmtId="0" fontId="10" fillId="0" borderId="0" xfId="1" quotePrefix="1" applyFont="1" applyAlignment="1">
      <alignment horizontal="center" vertical="center"/>
    </xf>
    <xf numFmtId="0" fontId="10" fillId="0" borderId="0" xfId="1" applyFont="1" applyAlignment="1">
      <alignment horizontal="left" vertical="center"/>
    </xf>
    <xf numFmtId="0" fontId="10" fillId="0" borderId="2" xfId="1" quotePrefix="1" applyFont="1" applyBorder="1" applyAlignment="1">
      <alignment horizontal="center" vertical="center"/>
    </xf>
    <xf numFmtId="0" fontId="10" fillId="0" borderId="2" xfId="1" applyFont="1" applyBorder="1" applyAlignment="1">
      <alignment horizontal="left" vertical="center"/>
    </xf>
    <xf numFmtId="0" fontId="11" fillId="0" borderId="0" xfId="0" quotePrefix="1" applyFont="1" applyAlignment="1">
      <alignment horizontal="center" vertical="center"/>
    </xf>
    <xf numFmtId="0" fontId="0" fillId="0" borderId="0" xfId="0" applyFont="1" applyAlignment="1">
      <alignment vertical="center"/>
    </xf>
    <xf numFmtId="0" fontId="2" fillId="0" borderId="1" xfId="0" applyFont="1" applyBorder="1" applyAlignment="1">
      <alignment vertical="center"/>
    </xf>
    <xf numFmtId="1" fontId="11" fillId="0" borderId="0" xfId="0" applyNumberFormat="1" applyFont="1" applyAlignment="1">
      <alignment vertical="center"/>
    </xf>
    <xf numFmtId="0" fontId="11" fillId="0" borderId="0" xfId="0" applyFont="1" applyAlignment="1">
      <alignment vertical="center"/>
    </xf>
    <xf numFmtId="0" fontId="11" fillId="0" borderId="2" xfId="0" applyFont="1" applyBorder="1" applyAlignment="1">
      <alignment vertical="center"/>
    </xf>
    <xf numFmtId="0" fontId="10" fillId="0" borderId="0" xfId="1" applyFont="1" applyAlignment="1">
      <alignment vertical="center"/>
    </xf>
    <xf numFmtId="0" fontId="10" fillId="0" borderId="2" xfId="1" applyFont="1" applyBorder="1" applyAlignment="1">
      <alignment vertical="center"/>
    </xf>
    <xf numFmtId="0" fontId="11" fillId="0" borderId="0" xfId="0" applyFont="1" applyAlignment="1"/>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10" fillId="0" borderId="0" xfId="0" applyFont="1" applyAlignment="1">
      <alignment horizontal="center" vertical="center" wrapText="1"/>
    </xf>
    <xf numFmtId="1" fontId="11" fillId="0" borderId="0" xfId="0" applyNumberFormat="1" applyFont="1" applyAlignment="1">
      <alignment horizontal="center"/>
    </xf>
    <xf numFmtId="165" fontId="11" fillId="0" borderId="0" xfId="0" applyNumberFormat="1" applyFont="1" applyAlignment="1">
      <alignment horizontal="center"/>
    </xf>
    <xf numFmtId="2" fontId="11" fillId="0" borderId="0" xfId="0" applyNumberFormat="1" applyFont="1" applyAlignment="1">
      <alignment horizontal="center"/>
    </xf>
    <xf numFmtId="164" fontId="11" fillId="0" borderId="0" xfId="0" applyNumberFormat="1" applyFont="1" applyAlignment="1">
      <alignment horizontal="center"/>
    </xf>
    <xf numFmtId="0" fontId="11" fillId="0" borderId="2" xfId="0" applyFont="1" applyBorder="1" applyAlignment="1">
      <alignment horizontal="center"/>
    </xf>
    <xf numFmtId="1" fontId="11" fillId="0" borderId="2" xfId="0" applyNumberFormat="1" applyFont="1" applyBorder="1" applyAlignment="1">
      <alignment horizontal="center"/>
    </xf>
    <xf numFmtId="165" fontId="11" fillId="0" borderId="2" xfId="0" applyNumberFormat="1" applyFont="1" applyBorder="1" applyAlignment="1">
      <alignment horizontal="center"/>
    </xf>
    <xf numFmtId="2" fontId="11" fillId="0" borderId="2" xfId="0" applyNumberFormat="1" applyFont="1" applyBorder="1" applyAlignment="1">
      <alignment horizontal="center"/>
    </xf>
    <xf numFmtId="0" fontId="11" fillId="0" borderId="6" xfId="0" applyFont="1" applyBorder="1" applyAlignment="1">
      <alignment horizontal="left"/>
    </xf>
    <xf numFmtId="0" fontId="2" fillId="0" borderId="1" xfId="0" applyFont="1" applyBorder="1" applyAlignment="1">
      <alignment vertical="center" wrapText="1"/>
    </xf>
    <xf numFmtId="1" fontId="11" fillId="0" borderId="0" xfId="0" applyNumberFormat="1" applyFont="1" applyAlignment="1"/>
    <xf numFmtId="0" fontId="11" fillId="0" borderId="2" xfId="0" applyFont="1" applyBorder="1" applyAlignment="1"/>
    <xf numFmtId="0" fontId="20" fillId="0" borderId="1" xfId="0" applyFont="1" applyBorder="1" applyAlignment="1">
      <alignment horizontal="center" vertical="center" wrapText="1"/>
    </xf>
    <xf numFmtId="0" fontId="15" fillId="0" borderId="0" xfId="0" applyFont="1" applyAlignment="1">
      <alignment wrapText="1"/>
    </xf>
    <xf numFmtId="0" fontId="11" fillId="0" borderId="0" xfId="0" applyFont="1" applyAlignment="1">
      <alignment wrapText="1"/>
    </xf>
    <xf numFmtId="0" fontId="23" fillId="0" borderId="0" xfId="0" applyFont="1"/>
    <xf numFmtId="0" fontId="24" fillId="0" borderId="0" xfId="0" applyFont="1" applyAlignment="1">
      <alignment vertical="top" wrapText="1"/>
    </xf>
    <xf numFmtId="0" fontId="11" fillId="0" borderId="0" xfId="0" applyFont="1" applyAlignment="1">
      <alignment vertical="top" wrapText="1"/>
    </xf>
    <xf numFmtId="0" fontId="11" fillId="0" borderId="0" xfId="0" applyFont="1"/>
    <xf numFmtId="164" fontId="11" fillId="0" borderId="2" xfId="0" applyNumberFormat="1" applyFont="1" applyBorder="1" applyAlignment="1">
      <alignment horizontal="center"/>
    </xf>
    <xf numFmtId="0" fontId="20" fillId="0" borderId="1" xfId="0" applyFont="1" applyBorder="1" applyAlignment="1">
      <alignment vertical="center"/>
    </xf>
    <xf numFmtId="0" fontId="6" fillId="2" borderId="7" xfId="0" applyFont="1" applyFill="1" applyBorder="1" applyAlignment="1">
      <alignment vertical="top" wrapText="1"/>
    </xf>
    <xf numFmtId="0" fontId="6" fillId="0" borderId="0" xfId="0" applyFont="1"/>
    <xf numFmtId="0" fontId="6" fillId="2" borderId="7" xfId="3" applyFont="1" applyFill="1" applyBorder="1" applyAlignment="1">
      <alignment vertical="top" wrapText="1"/>
    </xf>
  </cellXfs>
  <cellStyles count="5">
    <cellStyle name="Normal" xfId="0" builtinId="0"/>
    <cellStyle name="Normal 2" xfId="1" xr:uid="{00000000-0005-0000-0000-000001000000}"/>
    <cellStyle name="Normal 3" xfId="2" xr:uid="{00000000-0005-0000-0000-000002000000}"/>
    <cellStyle name="Normal 4" xfId="3" xr:uid="{00000000-0005-0000-0000-000003000000}"/>
    <cellStyle name="Normal 5"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5067299</xdr:colOff>
      <xdr:row>0</xdr:row>
      <xdr:rowOff>70485</xdr:rowOff>
    </xdr:from>
    <xdr:to>
      <xdr:col>0</xdr:col>
      <xdr:colOff>6638924</xdr:colOff>
      <xdr:row>2</xdr:row>
      <xdr:rowOff>19050</xdr:rowOff>
    </xdr:to>
    <xdr:pic>
      <xdr:nvPicPr>
        <xdr:cNvPr id="2" name="Picture 1" descr="GovMB_Logo_blk">
          <a:extLst>
            <a:ext uri="{FF2B5EF4-FFF2-40B4-BE49-F238E27FC236}">
              <a16:creationId xmlns:a16="http://schemas.microsoft.com/office/drawing/2014/main" id="{00000000-0008-0000-0000-00000F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67299" y="70485"/>
          <a:ext cx="15716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29"/>
  <sheetViews>
    <sheetView tabSelected="1" zoomScaleNormal="100" workbookViewId="0"/>
  </sheetViews>
  <sheetFormatPr defaultColWidth="9.109375" defaultRowHeight="14.4"/>
  <cols>
    <col min="1" max="1" width="99.5546875" style="24" customWidth="1"/>
    <col min="2" max="2" width="51.33203125" style="24" customWidth="1"/>
    <col min="3" max="16384" width="9.109375" style="24"/>
  </cols>
  <sheetData>
    <row r="1" spans="1:2">
      <c r="A1" s="14" t="s">
        <v>103</v>
      </c>
    </row>
    <row r="2" spans="1:2">
      <c r="A2" s="15" t="s">
        <v>293</v>
      </c>
    </row>
    <row r="3" spans="1:2" ht="15" customHeight="1">
      <c r="A3" s="15"/>
    </row>
    <row r="4" spans="1:2" ht="36">
      <c r="A4" s="16" t="s">
        <v>331</v>
      </c>
      <c r="B4" s="26"/>
    </row>
    <row r="5" spans="1:2" ht="15" customHeight="1">
      <c r="A5" s="15"/>
      <c r="B5" s="31"/>
    </row>
    <row r="6" spans="1:2">
      <c r="A6" s="17" t="s">
        <v>295</v>
      </c>
    </row>
    <row r="7" spans="1:2">
      <c r="A7" s="17"/>
    </row>
    <row r="8" spans="1:2">
      <c r="A8" s="18" t="s">
        <v>181</v>
      </c>
      <c r="B8" s="25"/>
    </row>
    <row r="9" spans="1:2" ht="43.2">
      <c r="A9" s="19" t="s">
        <v>335</v>
      </c>
    </row>
    <row r="10" spans="1:2">
      <c r="A10" s="20"/>
      <c r="B10" s="26"/>
    </row>
    <row r="11" spans="1:2" ht="72">
      <c r="A11" s="15" t="s">
        <v>330</v>
      </c>
    </row>
    <row r="12" spans="1:2">
      <c r="A12" s="15"/>
    </row>
    <row r="13" spans="1:2" ht="30.6" customHeight="1">
      <c r="A13" s="15" t="s">
        <v>329</v>
      </c>
      <c r="B13" s="26"/>
    </row>
    <row r="14" spans="1:2" ht="15" customHeight="1">
      <c r="A14" s="15"/>
      <c r="B14" s="31"/>
    </row>
    <row r="15" spans="1:2" ht="91.5" customHeight="1">
      <c r="A15" s="18" t="s">
        <v>182</v>
      </c>
    </row>
    <row r="16" spans="1:2" ht="33.6" customHeight="1">
      <c r="A16" s="21" t="s">
        <v>104</v>
      </c>
    </row>
    <row r="17" spans="1:2" ht="43.2">
      <c r="A17" s="17" t="s">
        <v>336</v>
      </c>
    </row>
    <row r="18" spans="1:2" ht="15" customHeight="1">
      <c r="A18" s="17"/>
    </row>
    <row r="19" spans="1:2" ht="15" customHeight="1">
      <c r="A19" s="17" t="s">
        <v>324</v>
      </c>
    </row>
    <row r="20" spans="1:2" ht="15" customHeight="1">
      <c r="A20" s="90"/>
    </row>
    <row r="21" spans="1:2" s="89" customFormat="1">
      <c r="A21" s="88" t="s">
        <v>347</v>
      </c>
    </row>
    <row r="22" spans="1:2" ht="15" customHeight="1">
      <c r="A22" s="17"/>
    </row>
    <row r="23" spans="1:2" ht="86.4">
      <c r="A23" s="21" t="s">
        <v>294</v>
      </c>
    </row>
    <row r="24" spans="1:2" s="28" customFormat="1">
      <c r="A24" s="18"/>
      <c r="B24" s="27"/>
    </row>
    <row r="25" spans="1:2" ht="13.5" customHeight="1">
      <c r="A25" s="22" t="s">
        <v>105</v>
      </c>
    </row>
    <row r="26" spans="1:2">
      <c r="A26" s="22" t="s">
        <v>106</v>
      </c>
      <c r="B26" s="25"/>
    </row>
    <row r="27" spans="1:2">
      <c r="A27" s="22" t="s">
        <v>107</v>
      </c>
    </row>
    <row r="28" spans="1:2">
      <c r="A28" s="22" t="s">
        <v>108</v>
      </c>
    </row>
    <row r="29" spans="1:2">
      <c r="A29" s="23" t="s">
        <v>109</v>
      </c>
    </row>
  </sheetData>
  <pageMargins left="0.75" right="0.75" top="0.7" bottom="0.7" header="0.5" footer="0.5"/>
  <pageSetup scale="91" fitToHeight="0" orientation="portrait" horizontalDpi="4294967294" verticalDpi="4294967294"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5"/>
  <sheetViews>
    <sheetView zoomScaleNormal="100" workbookViewId="0"/>
  </sheetViews>
  <sheetFormatPr defaultColWidth="9" defaultRowHeight="13.8"/>
  <cols>
    <col min="1" max="1" width="36.5546875" style="3" customWidth="1"/>
    <col min="2" max="2" width="48.5546875" style="3" bestFit="1" customWidth="1"/>
    <col min="3" max="16384" width="9" style="3"/>
  </cols>
  <sheetData>
    <row r="1" spans="1:2" ht="21" customHeight="1">
      <c r="A1" s="1" t="s">
        <v>110</v>
      </c>
      <c r="B1" s="2"/>
    </row>
    <row r="2" spans="1:2">
      <c r="A2" s="4" t="s">
        <v>111</v>
      </c>
    </row>
    <row r="3" spans="1:2">
      <c r="A3" s="3" t="s">
        <v>112</v>
      </c>
      <c r="B3" s="8" t="s">
        <v>122</v>
      </c>
    </row>
    <row r="4" spans="1:2">
      <c r="A4" s="3" t="s">
        <v>113</v>
      </c>
      <c r="B4" s="11" t="s">
        <v>178</v>
      </c>
    </row>
    <row r="5" spans="1:2">
      <c r="A5" s="3" t="s">
        <v>114</v>
      </c>
      <c r="B5" s="9" t="s">
        <v>123</v>
      </c>
    </row>
    <row r="6" spans="1:2">
      <c r="A6" s="3" t="s">
        <v>115</v>
      </c>
      <c r="B6" s="33" t="s">
        <v>337</v>
      </c>
    </row>
    <row r="7" spans="1:2">
      <c r="A7" s="3" t="s">
        <v>116</v>
      </c>
      <c r="B7" s="10" t="s">
        <v>296</v>
      </c>
    </row>
    <row r="8" spans="1:2">
      <c r="A8" s="3" t="s">
        <v>117</v>
      </c>
      <c r="B8" s="5" t="s">
        <v>103</v>
      </c>
    </row>
    <row r="9" spans="1:2">
      <c r="A9" s="3" t="s">
        <v>118</v>
      </c>
      <c r="B9" s="3" t="s">
        <v>183</v>
      </c>
    </row>
    <row r="10" spans="1:2">
      <c r="A10" s="3" t="s">
        <v>119</v>
      </c>
      <c r="B10" s="3" t="s">
        <v>184</v>
      </c>
    </row>
    <row r="11" spans="1:2">
      <c r="A11" s="3" t="s">
        <v>120</v>
      </c>
      <c r="B11" s="5" t="s">
        <v>297</v>
      </c>
    </row>
    <row r="12" spans="1:2">
      <c r="B12" s="5"/>
    </row>
    <row r="13" spans="1:2">
      <c r="A13" s="4" t="s">
        <v>121</v>
      </c>
      <c r="B13" s="6"/>
    </row>
    <row r="14" spans="1:2">
      <c r="A14" s="32" t="s">
        <v>328</v>
      </c>
      <c r="B14" s="32"/>
    </row>
    <row r="15" spans="1:2" ht="12.9" customHeight="1">
      <c r="A15" s="7"/>
      <c r="B15" s="7"/>
    </row>
  </sheetData>
  <mergeCells count="1">
    <mergeCell ref="A14:B1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53"/>
  <sheetViews>
    <sheetView zoomScaleNormal="100" workbookViewId="0">
      <pane ySplit="2" topLeftCell="A3" activePane="bottomLeft" state="frozen"/>
      <selection pane="bottomLeft"/>
    </sheetView>
  </sheetViews>
  <sheetFormatPr defaultColWidth="9.109375" defaultRowHeight="13.8"/>
  <cols>
    <col min="1" max="1" width="13.109375" style="63" customWidth="1"/>
    <col min="2" max="2" width="23.44140625" style="12" bestFit="1" customWidth="1"/>
    <col min="3" max="3" width="25" style="12" bestFit="1" customWidth="1"/>
    <col min="4" max="5" width="22.109375" style="12" customWidth="1"/>
    <col min="6" max="6" width="27.33203125" style="12" bestFit="1" customWidth="1"/>
    <col min="7" max="7" width="12.33203125" style="12" customWidth="1"/>
    <col min="8" max="8" width="15.88671875" style="12" customWidth="1"/>
    <col min="9" max="9" width="12.44140625" style="12" bestFit="1" customWidth="1"/>
    <col min="10" max="10" width="10.88671875" style="12" bestFit="1" customWidth="1"/>
    <col min="11" max="12" width="26" style="12" bestFit="1" customWidth="1"/>
    <col min="13" max="13" width="30.88671875" style="12" bestFit="1" customWidth="1"/>
    <col min="14" max="14" width="255.6640625" style="9" bestFit="1" customWidth="1"/>
    <col min="15" max="16384" width="9.109375" style="12"/>
  </cols>
  <sheetData>
    <row r="1" spans="1:14" s="36" customFormat="1" ht="21" customHeight="1">
      <c r="A1" s="56" t="s">
        <v>338</v>
      </c>
      <c r="B1" s="35"/>
      <c r="C1" s="35"/>
      <c r="D1" s="35"/>
      <c r="E1" s="35"/>
      <c r="N1" s="34"/>
    </row>
    <row r="2" spans="1:14" s="36" customFormat="1" ht="15" customHeight="1">
      <c r="A2" s="57" t="s">
        <v>0</v>
      </c>
      <c r="B2" s="38" t="s">
        <v>288</v>
      </c>
      <c r="C2" s="38" t="s">
        <v>289</v>
      </c>
      <c r="D2" s="38" t="s">
        <v>286</v>
      </c>
      <c r="E2" s="38" t="s">
        <v>287</v>
      </c>
      <c r="F2" s="39" t="s">
        <v>6</v>
      </c>
      <c r="G2" s="39" t="s">
        <v>142</v>
      </c>
      <c r="H2" s="40" t="s">
        <v>7</v>
      </c>
      <c r="I2" s="41" t="s">
        <v>8</v>
      </c>
      <c r="J2" s="41" t="s">
        <v>9</v>
      </c>
      <c r="K2" s="41" t="s">
        <v>10</v>
      </c>
      <c r="L2" s="41" t="s">
        <v>11</v>
      </c>
      <c r="M2" s="39" t="s">
        <v>12</v>
      </c>
      <c r="N2" s="42" t="s">
        <v>1</v>
      </c>
    </row>
    <row r="3" spans="1:14" s="36" customFormat="1" ht="15" customHeight="1">
      <c r="A3" s="58" t="s">
        <v>2</v>
      </c>
      <c r="B3" s="43">
        <v>750852.11167400004</v>
      </c>
      <c r="C3" s="43">
        <v>5613004.0971039999</v>
      </c>
      <c r="D3" s="44">
        <v>50.614896999999999</v>
      </c>
      <c r="E3" s="44">
        <v>-95.453897999999995</v>
      </c>
      <c r="F3" s="36" t="s">
        <v>13</v>
      </c>
      <c r="G3" s="45" t="s">
        <v>147</v>
      </c>
      <c r="H3" s="36">
        <v>212</v>
      </c>
      <c r="I3" s="36">
        <v>1</v>
      </c>
      <c r="J3" s="36" t="s">
        <v>152</v>
      </c>
      <c r="K3" s="36" t="s">
        <v>23</v>
      </c>
      <c r="L3" s="36" t="s">
        <v>17</v>
      </c>
      <c r="M3" s="36" t="s">
        <v>194</v>
      </c>
      <c r="N3" s="34" t="s">
        <v>269</v>
      </c>
    </row>
    <row r="4" spans="1:14" s="36" customFormat="1" ht="15" customHeight="1">
      <c r="A4" s="58" t="s">
        <v>2</v>
      </c>
      <c r="B4" s="43">
        <v>750852.11167400004</v>
      </c>
      <c r="C4" s="43">
        <v>5613004.0971039999</v>
      </c>
      <c r="D4" s="44">
        <v>50.614896999999999</v>
      </c>
      <c r="E4" s="44">
        <v>-95.453897999999995</v>
      </c>
      <c r="F4" s="36" t="s">
        <v>13</v>
      </c>
      <c r="G4" s="45" t="s">
        <v>147</v>
      </c>
      <c r="H4" s="36">
        <v>238</v>
      </c>
      <c r="I4" s="36">
        <v>2</v>
      </c>
      <c r="J4" s="36" t="s">
        <v>144</v>
      </c>
      <c r="K4" s="36" t="s">
        <v>23</v>
      </c>
      <c r="L4" s="36" t="s">
        <v>17</v>
      </c>
      <c r="M4" s="36" t="s">
        <v>18</v>
      </c>
      <c r="N4" s="34" t="s">
        <v>270</v>
      </c>
    </row>
    <row r="5" spans="1:14" s="36" customFormat="1" ht="15" customHeight="1">
      <c r="A5" s="58" t="s">
        <v>2</v>
      </c>
      <c r="B5" s="43">
        <v>750852.11167400004</v>
      </c>
      <c r="C5" s="43">
        <v>5613004.0971039999</v>
      </c>
      <c r="D5" s="44">
        <v>50.614896999999999</v>
      </c>
      <c r="E5" s="44">
        <v>-95.453897999999995</v>
      </c>
      <c r="F5" s="36" t="s">
        <v>13</v>
      </c>
      <c r="G5" s="45" t="s">
        <v>147</v>
      </c>
      <c r="H5" s="36">
        <v>235</v>
      </c>
      <c r="I5" s="36">
        <v>2</v>
      </c>
      <c r="J5" s="36" t="s">
        <v>15</v>
      </c>
      <c r="K5" s="36" t="s">
        <v>16</v>
      </c>
      <c r="L5" s="36" t="s">
        <v>17</v>
      </c>
      <c r="M5" s="36" t="s">
        <v>18</v>
      </c>
      <c r="N5" s="34" t="s">
        <v>19</v>
      </c>
    </row>
    <row r="6" spans="1:14" s="36" customFormat="1" ht="15" customHeight="1">
      <c r="A6" s="59" t="s">
        <v>3</v>
      </c>
      <c r="B6" s="43">
        <v>750782.98593600001</v>
      </c>
      <c r="C6" s="43">
        <v>5612967.3637100002</v>
      </c>
      <c r="D6" s="44">
        <v>50.614556999999998</v>
      </c>
      <c r="E6" s="44">
        <v>-95.454943</v>
      </c>
      <c r="F6" s="36" t="s">
        <v>13</v>
      </c>
      <c r="G6" s="45" t="s">
        <v>147</v>
      </c>
      <c r="H6" s="36">
        <v>240</v>
      </c>
      <c r="I6" s="36">
        <v>0</v>
      </c>
      <c r="J6" s="36" t="s">
        <v>15</v>
      </c>
      <c r="K6" s="36" t="s">
        <v>16</v>
      </c>
      <c r="L6" s="36" t="s">
        <v>20</v>
      </c>
      <c r="M6" s="36" t="s">
        <v>21</v>
      </c>
      <c r="N6" s="34" t="s">
        <v>22</v>
      </c>
    </row>
    <row r="7" spans="1:14" s="36" customFormat="1" ht="15" customHeight="1">
      <c r="A7" s="58" t="s">
        <v>4</v>
      </c>
      <c r="B7" s="43">
        <v>752460.39997899998</v>
      </c>
      <c r="C7" s="43">
        <v>5612580.0200319998</v>
      </c>
      <c r="D7" s="44">
        <v>50.610382999999999</v>
      </c>
      <c r="E7" s="44">
        <v>-95.431518999999994</v>
      </c>
      <c r="F7" s="36" t="s">
        <v>137</v>
      </c>
      <c r="G7" s="45" t="s">
        <v>150</v>
      </c>
      <c r="H7" s="36">
        <v>270</v>
      </c>
      <c r="I7" s="36">
        <v>1</v>
      </c>
      <c r="J7" s="36" t="s">
        <v>14</v>
      </c>
      <c r="K7" s="36" t="s">
        <v>24</v>
      </c>
      <c r="L7" s="36" t="s">
        <v>17</v>
      </c>
      <c r="M7" s="36" t="s">
        <v>18</v>
      </c>
      <c r="N7" s="34" t="s">
        <v>26</v>
      </c>
    </row>
    <row r="8" spans="1:14" s="36" customFormat="1" ht="15" customHeight="1">
      <c r="A8" s="58" t="s">
        <v>4</v>
      </c>
      <c r="B8" s="43">
        <v>752460.39997899998</v>
      </c>
      <c r="C8" s="43">
        <v>5612580.0200319998</v>
      </c>
      <c r="D8" s="44">
        <v>50.610382999999999</v>
      </c>
      <c r="E8" s="44">
        <v>-95.431518999999994</v>
      </c>
      <c r="F8" s="36" t="s">
        <v>13</v>
      </c>
      <c r="G8" s="45" t="s">
        <v>147</v>
      </c>
      <c r="H8" s="36">
        <v>242</v>
      </c>
      <c r="I8" s="36">
        <v>2</v>
      </c>
      <c r="J8" s="36" t="s">
        <v>15</v>
      </c>
      <c r="K8" s="36" t="s">
        <v>23</v>
      </c>
      <c r="L8" s="36" t="s">
        <v>17</v>
      </c>
      <c r="M8" s="36" t="s">
        <v>18</v>
      </c>
      <c r="N8" s="34" t="s">
        <v>26</v>
      </c>
    </row>
    <row r="9" spans="1:14" s="36" customFormat="1" ht="15" customHeight="1">
      <c r="A9" s="58" t="s">
        <v>25</v>
      </c>
      <c r="B9" s="43">
        <v>752547.41829599999</v>
      </c>
      <c r="C9" s="43">
        <v>5612539.6497139996</v>
      </c>
      <c r="D9" s="44">
        <v>50.610017999999997</v>
      </c>
      <c r="E9" s="44">
        <v>-95.430289000000002</v>
      </c>
      <c r="F9" s="36" t="s">
        <v>13</v>
      </c>
      <c r="G9" s="45" t="s">
        <v>147</v>
      </c>
      <c r="H9" s="36">
        <v>235</v>
      </c>
      <c r="I9" s="36">
        <v>0</v>
      </c>
      <c r="J9" s="36" t="s">
        <v>15</v>
      </c>
      <c r="K9" s="36" t="s">
        <v>23</v>
      </c>
      <c r="L9" s="36" t="s">
        <v>17</v>
      </c>
      <c r="M9" s="36" t="s">
        <v>18</v>
      </c>
      <c r="N9" s="34" t="s">
        <v>27</v>
      </c>
    </row>
    <row r="10" spans="1:14" s="36" customFormat="1" ht="15" customHeight="1">
      <c r="A10" s="58" t="s">
        <v>5</v>
      </c>
      <c r="B10" s="43">
        <v>752596.39291699999</v>
      </c>
      <c r="C10" s="43">
        <v>5612553.1524409996</v>
      </c>
      <c r="D10" s="44">
        <v>50.610086000000003</v>
      </c>
      <c r="E10" s="44">
        <v>-95.429553999999996</v>
      </c>
      <c r="F10" s="36" t="s">
        <v>78</v>
      </c>
      <c r="G10" s="45" t="s">
        <v>147</v>
      </c>
      <c r="H10" s="36">
        <v>235</v>
      </c>
      <c r="I10" s="36">
        <v>0</v>
      </c>
      <c r="J10" s="36" t="s">
        <v>15</v>
      </c>
      <c r="K10" s="36" t="s">
        <v>23</v>
      </c>
      <c r="L10" s="36" t="s">
        <v>17</v>
      </c>
      <c r="M10" s="36" t="s">
        <v>18</v>
      </c>
      <c r="N10" s="34" t="s">
        <v>28</v>
      </c>
    </row>
    <row r="11" spans="1:14" s="36" customFormat="1" ht="15" customHeight="1">
      <c r="A11" s="59" t="s">
        <v>29</v>
      </c>
      <c r="B11" s="43">
        <v>750438.46433800005</v>
      </c>
      <c r="C11" s="43">
        <v>5603993.6687930003</v>
      </c>
      <c r="D11" s="44">
        <v>50.534187000000003</v>
      </c>
      <c r="E11" s="44">
        <v>-95.465781000000007</v>
      </c>
      <c r="F11" s="36" t="s">
        <v>31</v>
      </c>
      <c r="G11" s="45" t="s">
        <v>147</v>
      </c>
      <c r="H11" s="36">
        <v>235</v>
      </c>
      <c r="I11" s="36">
        <v>0</v>
      </c>
      <c r="J11" s="36" t="s">
        <v>15</v>
      </c>
      <c r="K11" s="36" t="s">
        <v>32</v>
      </c>
      <c r="L11" s="36" t="s">
        <v>20</v>
      </c>
      <c r="M11" s="36" t="s">
        <v>18</v>
      </c>
      <c r="N11" s="34" t="s">
        <v>33</v>
      </c>
    </row>
    <row r="12" spans="1:14" s="36" customFormat="1" ht="15" customHeight="1">
      <c r="A12" s="59" t="s">
        <v>30</v>
      </c>
      <c r="B12" s="43">
        <v>751352.97020800004</v>
      </c>
      <c r="C12" s="43">
        <v>5606989.6878930004</v>
      </c>
      <c r="D12" s="44">
        <v>50.560653000000002</v>
      </c>
      <c r="E12" s="44">
        <v>-95.450914999999995</v>
      </c>
      <c r="F12" s="36" t="s">
        <v>13</v>
      </c>
      <c r="G12" s="45" t="s">
        <v>147</v>
      </c>
      <c r="H12" s="36">
        <v>238</v>
      </c>
      <c r="I12" s="36">
        <v>0</v>
      </c>
      <c r="J12" s="36" t="s">
        <v>15</v>
      </c>
      <c r="K12" s="36" t="s">
        <v>32</v>
      </c>
      <c r="L12" s="36" t="s">
        <v>20</v>
      </c>
      <c r="M12" s="36" t="s">
        <v>18</v>
      </c>
      <c r="N12" s="34" t="s">
        <v>34</v>
      </c>
    </row>
    <row r="13" spans="1:14" s="36" customFormat="1" ht="15" customHeight="1">
      <c r="A13" s="59" t="s">
        <v>35</v>
      </c>
      <c r="B13" s="43">
        <v>752616.76095599995</v>
      </c>
      <c r="C13" s="43">
        <v>5612130.7662040005</v>
      </c>
      <c r="D13" s="44">
        <v>50.606254999999997</v>
      </c>
      <c r="E13" s="44">
        <v>-95.429565999999994</v>
      </c>
      <c r="F13" s="36" t="s">
        <v>13</v>
      </c>
      <c r="G13" s="45" t="s">
        <v>147</v>
      </c>
      <c r="H13" s="36">
        <v>238</v>
      </c>
      <c r="I13" s="36">
        <v>0</v>
      </c>
      <c r="J13" s="36" t="s">
        <v>15</v>
      </c>
      <c r="K13" s="36" t="s">
        <v>23</v>
      </c>
      <c r="L13" s="36" t="s">
        <v>52</v>
      </c>
      <c r="M13" s="36" t="s">
        <v>18</v>
      </c>
      <c r="N13" s="34" t="s">
        <v>96</v>
      </c>
    </row>
    <row r="14" spans="1:14" s="36" customFormat="1" ht="15" customHeight="1">
      <c r="A14" s="59" t="s">
        <v>36</v>
      </c>
      <c r="B14" s="43">
        <v>752001.48798099998</v>
      </c>
      <c r="C14" s="43">
        <v>5612245.9691120004</v>
      </c>
      <c r="D14" s="44">
        <v>50.607591999999997</v>
      </c>
      <c r="E14" s="44">
        <v>-95.438154999999995</v>
      </c>
      <c r="F14" s="36" t="s">
        <v>13</v>
      </c>
      <c r="G14" s="45" t="s">
        <v>147</v>
      </c>
      <c r="H14" s="36">
        <v>244</v>
      </c>
      <c r="I14" s="36">
        <v>0</v>
      </c>
      <c r="J14" s="36" t="s">
        <v>15</v>
      </c>
      <c r="K14" s="36" t="s">
        <v>23</v>
      </c>
      <c r="L14" s="36" t="s">
        <v>39</v>
      </c>
      <c r="M14" s="36" t="s">
        <v>18</v>
      </c>
      <c r="N14" s="34" t="s">
        <v>97</v>
      </c>
    </row>
    <row r="15" spans="1:14" s="36" customFormat="1" ht="15" customHeight="1">
      <c r="A15" s="59" t="s">
        <v>37</v>
      </c>
      <c r="B15" s="43">
        <v>753422.69500199996</v>
      </c>
      <c r="C15" s="43">
        <v>5608804.9980300004</v>
      </c>
      <c r="D15" s="44">
        <v>50.576082999999997</v>
      </c>
      <c r="E15" s="44">
        <v>-95.420525999999995</v>
      </c>
      <c r="F15" s="36" t="s">
        <v>41</v>
      </c>
      <c r="G15" s="45" t="s">
        <v>147</v>
      </c>
      <c r="H15" s="36">
        <v>240</v>
      </c>
      <c r="I15" s="36">
        <v>0</v>
      </c>
      <c r="J15" s="36" t="s">
        <v>15</v>
      </c>
      <c r="K15" s="36" t="s">
        <v>23</v>
      </c>
      <c r="L15" s="36" t="s">
        <v>20</v>
      </c>
      <c r="M15" s="36" t="s">
        <v>18</v>
      </c>
      <c r="N15" s="34" t="s">
        <v>40</v>
      </c>
    </row>
    <row r="16" spans="1:14" s="36" customFormat="1" ht="15" customHeight="1">
      <c r="A16" s="59" t="s">
        <v>38</v>
      </c>
      <c r="B16" s="43">
        <v>751537.74017500004</v>
      </c>
      <c r="C16" s="43">
        <v>5608168.3436639998</v>
      </c>
      <c r="D16" s="44">
        <v>50.571193999999998</v>
      </c>
      <c r="E16" s="44">
        <v>-95.447513999999998</v>
      </c>
      <c r="F16" s="36" t="s">
        <v>41</v>
      </c>
      <c r="G16" s="45" t="s">
        <v>147</v>
      </c>
      <c r="H16" s="36">
        <v>239</v>
      </c>
      <c r="I16" s="36">
        <v>0</v>
      </c>
      <c r="J16" s="36" t="s">
        <v>15</v>
      </c>
      <c r="K16" s="36" t="s">
        <v>23</v>
      </c>
      <c r="L16" s="36" t="s">
        <v>20</v>
      </c>
      <c r="M16" s="36" t="s">
        <v>18</v>
      </c>
      <c r="N16" s="34" t="s">
        <v>40</v>
      </c>
    </row>
    <row r="17" spans="1:14" s="36" customFormat="1" ht="15" customHeight="1">
      <c r="A17" s="59" t="s">
        <v>42</v>
      </c>
      <c r="B17" s="43">
        <v>756493.696857</v>
      </c>
      <c r="C17" s="43">
        <v>5596018.7977759996</v>
      </c>
      <c r="D17" s="44">
        <v>50.460019000000003</v>
      </c>
      <c r="E17" s="44">
        <v>-95.385974000000004</v>
      </c>
      <c r="F17" s="36" t="s">
        <v>13</v>
      </c>
      <c r="G17" s="45" t="s">
        <v>147</v>
      </c>
      <c r="H17" s="36">
        <v>185</v>
      </c>
      <c r="I17" s="36">
        <v>0</v>
      </c>
      <c r="J17" s="36" t="s">
        <v>14</v>
      </c>
      <c r="K17" s="36" t="s">
        <v>46</v>
      </c>
      <c r="L17" s="36" t="s">
        <v>21</v>
      </c>
      <c r="M17" s="36" t="s">
        <v>49</v>
      </c>
      <c r="N17" s="34" t="s">
        <v>47</v>
      </c>
    </row>
    <row r="18" spans="1:14" s="36" customFormat="1" ht="15" customHeight="1">
      <c r="A18" s="59" t="s">
        <v>43</v>
      </c>
      <c r="B18" s="43">
        <v>756522.07853399997</v>
      </c>
      <c r="C18" s="43">
        <v>5596020.1802660003</v>
      </c>
      <c r="D18" s="44">
        <v>50.460039999999999</v>
      </c>
      <c r="E18" s="44">
        <v>-95.385645999999994</v>
      </c>
      <c r="F18" s="36" t="s">
        <v>13</v>
      </c>
      <c r="G18" s="45" t="s">
        <v>147</v>
      </c>
      <c r="H18" s="36">
        <v>240</v>
      </c>
      <c r="I18" s="36">
        <v>2</v>
      </c>
      <c r="J18" s="36" t="s">
        <v>15</v>
      </c>
      <c r="K18" s="36" t="s">
        <v>23</v>
      </c>
      <c r="L18" s="36" t="s">
        <v>21</v>
      </c>
      <c r="M18" s="36" t="s">
        <v>18</v>
      </c>
      <c r="N18" s="34" t="s">
        <v>40</v>
      </c>
    </row>
    <row r="19" spans="1:14" s="36" customFormat="1" ht="15" customHeight="1">
      <c r="A19" s="59" t="s">
        <v>43</v>
      </c>
      <c r="B19" s="43">
        <v>756522.07853399997</v>
      </c>
      <c r="C19" s="43">
        <v>5596020.1802660003</v>
      </c>
      <c r="D19" s="44">
        <v>50.460039999999999</v>
      </c>
      <c r="E19" s="44">
        <v>-95.385645999999994</v>
      </c>
      <c r="F19" s="36" t="s">
        <v>13</v>
      </c>
      <c r="G19" s="45" t="s">
        <v>147</v>
      </c>
      <c r="H19" s="36">
        <v>208</v>
      </c>
      <c r="I19" s="36">
        <v>1</v>
      </c>
      <c r="J19" s="36" t="s">
        <v>14</v>
      </c>
      <c r="K19" s="36" t="s">
        <v>23</v>
      </c>
      <c r="L19" s="36" t="s">
        <v>21</v>
      </c>
      <c r="M19" s="36" t="s">
        <v>49</v>
      </c>
      <c r="N19" s="34" t="s">
        <v>48</v>
      </c>
    </row>
    <row r="20" spans="1:14" s="36" customFormat="1" ht="15" customHeight="1">
      <c r="A20" s="59" t="s">
        <v>44</v>
      </c>
      <c r="B20" s="43">
        <v>765944.96918000001</v>
      </c>
      <c r="C20" s="43">
        <v>5597044.816873</v>
      </c>
      <c r="D20" s="44">
        <v>50.464979999999997</v>
      </c>
      <c r="E20" s="44">
        <v>-95.252358000000001</v>
      </c>
      <c r="F20" s="36" t="s">
        <v>13</v>
      </c>
      <c r="G20" s="45" t="s">
        <v>147</v>
      </c>
      <c r="H20" s="36">
        <v>235</v>
      </c>
      <c r="I20" s="36">
        <v>0</v>
      </c>
      <c r="J20" s="36" t="s">
        <v>15</v>
      </c>
      <c r="K20" s="36" t="s">
        <v>23</v>
      </c>
      <c r="L20" s="36" t="s">
        <v>50</v>
      </c>
      <c r="M20" s="36" t="s">
        <v>18</v>
      </c>
      <c r="N20" s="34" t="s">
        <v>51</v>
      </c>
    </row>
    <row r="21" spans="1:14" s="36" customFormat="1" ht="15" customHeight="1">
      <c r="A21" s="59" t="s">
        <v>45</v>
      </c>
      <c r="B21" s="43">
        <v>764036.89887999999</v>
      </c>
      <c r="C21" s="43">
        <v>5597650.7742210003</v>
      </c>
      <c r="D21" s="44">
        <v>50.471308000000001</v>
      </c>
      <c r="E21" s="44">
        <v>-95.278841</v>
      </c>
      <c r="F21" s="36" t="s">
        <v>13</v>
      </c>
      <c r="G21" s="45" t="s">
        <v>147</v>
      </c>
      <c r="H21" s="36">
        <v>238</v>
      </c>
      <c r="I21" s="36">
        <v>0</v>
      </c>
      <c r="J21" s="36" t="s">
        <v>15</v>
      </c>
      <c r="K21" s="36" t="s">
        <v>23</v>
      </c>
      <c r="L21" s="36" t="s">
        <v>50</v>
      </c>
      <c r="M21" s="36" t="s">
        <v>18</v>
      </c>
      <c r="N21" s="34" t="s">
        <v>51</v>
      </c>
    </row>
    <row r="22" spans="1:14" s="36" customFormat="1" ht="15" customHeight="1">
      <c r="A22" s="59" t="s">
        <v>53</v>
      </c>
      <c r="B22" s="43">
        <v>752675.26752600004</v>
      </c>
      <c r="C22" s="43">
        <v>5612534.6739990003</v>
      </c>
      <c r="D22" s="44">
        <v>50.609865999999997</v>
      </c>
      <c r="E22" s="44">
        <v>-95.428462999999994</v>
      </c>
      <c r="F22" s="36" t="s">
        <v>54</v>
      </c>
      <c r="G22" s="45" t="s">
        <v>147</v>
      </c>
      <c r="H22" s="36">
        <v>245</v>
      </c>
      <c r="I22" s="36">
        <v>2</v>
      </c>
      <c r="J22" s="36" t="s">
        <v>15</v>
      </c>
      <c r="K22" s="36" t="s">
        <v>46</v>
      </c>
      <c r="L22" s="36" t="s">
        <v>17</v>
      </c>
      <c r="M22" s="36" t="s">
        <v>18</v>
      </c>
      <c r="N22" s="34" t="s">
        <v>56</v>
      </c>
    </row>
    <row r="23" spans="1:14" s="36" customFormat="1" ht="15" customHeight="1">
      <c r="A23" s="59" t="s">
        <v>53</v>
      </c>
      <c r="B23" s="43">
        <v>752675.26752600004</v>
      </c>
      <c r="C23" s="43">
        <v>5612534.6739990003</v>
      </c>
      <c r="D23" s="44">
        <v>50.609865999999997</v>
      </c>
      <c r="E23" s="44">
        <v>-95.428462999999994</v>
      </c>
      <c r="F23" s="36" t="s">
        <v>13</v>
      </c>
      <c r="G23" s="45" t="s">
        <v>147</v>
      </c>
      <c r="H23" s="36">
        <v>255</v>
      </c>
      <c r="I23" s="36">
        <v>1</v>
      </c>
      <c r="J23" s="36" t="s">
        <v>14</v>
      </c>
      <c r="K23" s="36" t="s">
        <v>23</v>
      </c>
      <c r="L23" s="36" t="s">
        <v>17</v>
      </c>
      <c r="M23" s="36" t="s">
        <v>49</v>
      </c>
      <c r="N23" s="34" t="s">
        <v>56</v>
      </c>
    </row>
    <row r="24" spans="1:14" s="36" customFormat="1" ht="15" customHeight="1">
      <c r="A24" s="59" t="s">
        <v>55</v>
      </c>
      <c r="B24" s="43">
        <v>752704.63184599997</v>
      </c>
      <c r="C24" s="43">
        <v>5612513.8079500003</v>
      </c>
      <c r="D24" s="44">
        <v>50.609670999999999</v>
      </c>
      <c r="E24" s="44">
        <v>-95.428060000000002</v>
      </c>
      <c r="F24" s="36" t="s">
        <v>13</v>
      </c>
      <c r="G24" s="45" t="s">
        <v>147</v>
      </c>
      <c r="H24" s="36">
        <v>245</v>
      </c>
      <c r="I24" s="36">
        <v>2</v>
      </c>
      <c r="J24" s="36" t="s">
        <v>15</v>
      </c>
      <c r="K24" s="36" t="s">
        <v>23</v>
      </c>
      <c r="L24" s="36" t="s">
        <v>17</v>
      </c>
      <c r="M24" s="36" t="s">
        <v>18</v>
      </c>
      <c r="N24" s="34" t="s">
        <v>56</v>
      </c>
    </row>
    <row r="25" spans="1:14" s="36" customFormat="1" ht="15" customHeight="1">
      <c r="A25" s="59" t="s">
        <v>55</v>
      </c>
      <c r="B25" s="43">
        <v>752704.63184599997</v>
      </c>
      <c r="C25" s="43">
        <v>5612513.8079500003</v>
      </c>
      <c r="D25" s="44">
        <v>50.609670999999999</v>
      </c>
      <c r="E25" s="44">
        <v>-95.428060000000002</v>
      </c>
      <c r="F25" s="36" t="s">
        <v>13</v>
      </c>
      <c r="G25" s="45" t="s">
        <v>147</v>
      </c>
      <c r="H25" s="36">
        <v>265</v>
      </c>
      <c r="I25" s="36">
        <v>1</v>
      </c>
      <c r="J25" s="36" t="s">
        <v>14</v>
      </c>
      <c r="K25" s="36" t="s">
        <v>23</v>
      </c>
      <c r="L25" s="36" t="s">
        <v>17</v>
      </c>
      <c r="M25" s="36" t="s">
        <v>49</v>
      </c>
      <c r="N25" s="34" t="s">
        <v>56</v>
      </c>
    </row>
    <row r="26" spans="1:14" s="36" customFormat="1" ht="15" customHeight="1">
      <c r="A26" s="59" t="s">
        <v>57</v>
      </c>
      <c r="B26" s="43">
        <v>752711.16858299996</v>
      </c>
      <c r="C26" s="43">
        <v>5612525.2646009997</v>
      </c>
      <c r="D26" s="44">
        <v>50.609814999999998</v>
      </c>
      <c r="E26" s="44">
        <v>-95.428021000000001</v>
      </c>
      <c r="F26" s="36" t="s">
        <v>13</v>
      </c>
      <c r="G26" s="45" t="s">
        <v>147</v>
      </c>
      <c r="H26" s="36">
        <v>264</v>
      </c>
      <c r="I26" s="36">
        <v>1</v>
      </c>
      <c r="J26" s="36" t="s">
        <v>14</v>
      </c>
      <c r="K26" s="36" t="s">
        <v>23</v>
      </c>
      <c r="L26" s="36" t="s">
        <v>39</v>
      </c>
      <c r="M26" s="36" t="s">
        <v>49</v>
      </c>
      <c r="N26" s="34" t="s">
        <v>141</v>
      </c>
    </row>
    <row r="27" spans="1:14" s="36" customFormat="1" ht="15" customHeight="1">
      <c r="A27" s="59" t="s">
        <v>57</v>
      </c>
      <c r="B27" s="43">
        <v>752711.16858299996</v>
      </c>
      <c r="C27" s="43">
        <v>5612525.2646009997</v>
      </c>
      <c r="D27" s="44">
        <v>50.609814999999998</v>
      </c>
      <c r="E27" s="44">
        <v>-95.428021000000001</v>
      </c>
      <c r="F27" s="36" t="s">
        <v>13</v>
      </c>
      <c r="G27" s="45" t="s">
        <v>150</v>
      </c>
      <c r="H27" s="36">
        <v>105</v>
      </c>
      <c r="I27" s="36">
        <v>2</v>
      </c>
      <c r="J27" s="36" t="s">
        <v>14</v>
      </c>
      <c r="K27" s="36" t="s">
        <v>58</v>
      </c>
      <c r="L27" s="36" t="s">
        <v>39</v>
      </c>
      <c r="M27" s="36" t="s">
        <v>49</v>
      </c>
      <c r="N27" s="34" t="s">
        <v>174</v>
      </c>
    </row>
    <row r="28" spans="1:14" s="36" customFormat="1" ht="15" customHeight="1">
      <c r="A28" s="59" t="s">
        <v>59</v>
      </c>
      <c r="B28" s="43">
        <v>752638.83050899999</v>
      </c>
      <c r="C28" s="43">
        <v>5612555.1990670003</v>
      </c>
      <c r="D28" s="44">
        <v>50.610067999999998</v>
      </c>
      <c r="E28" s="44">
        <v>-95.428970000000007</v>
      </c>
      <c r="F28" s="36" t="s">
        <v>31</v>
      </c>
      <c r="G28" s="45" t="s">
        <v>147</v>
      </c>
      <c r="H28" s="36" t="s">
        <v>138</v>
      </c>
      <c r="I28" s="36">
        <v>1</v>
      </c>
      <c r="J28" s="36" t="s">
        <v>15</v>
      </c>
      <c r="K28" s="36" t="s">
        <v>64</v>
      </c>
      <c r="L28" s="36" t="s">
        <v>17</v>
      </c>
      <c r="M28" s="36" t="s">
        <v>18</v>
      </c>
      <c r="N28" s="34" t="s">
        <v>139</v>
      </c>
    </row>
    <row r="29" spans="1:14" s="36" customFormat="1" ht="15" customHeight="1">
      <c r="A29" s="59" t="s">
        <v>59</v>
      </c>
      <c r="B29" s="43">
        <v>752638.83050899999</v>
      </c>
      <c r="C29" s="43">
        <v>5612555.1990670003</v>
      </c>
      <c r="D29" s="44">
        <v>50.610067999999998</v>
      </c>
      <c r="E29" s="44">
        <v>-95.428970000000007</v>
      </c>
      <c r="F29" s="36" t="s">
        <v>137</v>
      </c>
      <c r="G29" s="45" t="s">
        <v>147</v>
      </c>
      <c r="H29" s="36">
        <v>240</v>
      </c>
      <c r="I29" s="36">
        <v>2</v>
      </c>
      <c r="J29" s="36" t="s">
        <v>15</v>
      </c>
      <c r="K29" s="36" t="s">
        <v>23</v>
      </c>
      <c r="L29" s="36" t="s">
        <v>17</v>
      </c>
      <c r="M29" s="36" t="s">
        <v>18</v>
      </c>
      <c r="N29" s="34" t="s">
        <v>140</v>
      </c>
    </row>
    <row r="30" spans="1:14" s="36" customFormat="1" ht="15" customHeight="1">
      <c r="A30" s="59" t="s">
        <v>60</v>
      </c>
      <c r="B30" s="43">
        <v>752729.70600300003</v>
      </c>
      <c r="C30" s="43">
        <v>5612581.8654570002</v>
      </c>
      <c r="D30" s="44">
        <v>50.610261999999999</v>
      </c>
      <c r="E30" s="44">
        <v>-95.427705000000003</v>
      </c>
      <c r="F30" s="36" t="s">
        <v>13</v>
      </c>
      <c r="G30" s="45" t="s">
        <v>150</v>
      </c>
      <c r="H30" s="36">
        <v>152</v>
      </c>
      <c r="I30" s="36">
        <v>1</v>
      </c>
      <c r="J30" s="36" t="s">
        <v>14</v>
      </c>
      <c r="K30" s="36" t="s">
        <v>23</v>
      </c>
      <c r="L30" s="36" t="s">
        <v>17</v>
      </c>
      <c r="M30" s="36" t="s">
        <v>74</v>
      </c>
      <c r="N30" s="34" t="s">
        <v>175</v>
      </c>
    </row>
    <row r="31" spans="1:14" s="36" customFormat="1" ht="15" customHeight="1">
      <c r="A31" s="59" t="s">
        <v>60</v>
      </c>
      <c r="B31" s="43">
        <v>752729.70600300003</v>
      </c>
      <c r="C31" s="43">
        <v>5612581.8654570002</v>
      </c>
      <c r="D31" s="44">
        <v>50.610261999999999</v>
      </c>
      <c r="E31" s="44">
        <v>-95.427705000000003</v>
      </c>
      <c r="F31" s="36" t="s">
        <v>13</v>
      </c>
      <c r="G31" s="45" t="s">
        <v>147</v>
      </c>
      <c r="H31" s="36">
        <v>232</v>
      </c>
      <c r="I31" s="36">
        <v>2</v>
      </c>
      <c r="J31" s="36" t="s">
        <v>15</v>
      </c>
      <c r="K31" s="36" t="s">
        <v>23</v>
      </c>
      <c r="L31" s="36" t="s">
        <v>17</v>
      </c>
      <c r="M31" s="36" t="s">
        <v>18</v>
      </c>
      <c r="N31" s="34" t="s">
        <v>40</v>
      </c>
    </row>
    <row r="32" spans="1:14" s="36" customFormat="1" ht="15" customHeight="1">
      <c r="A32" s="59" t="s">
        <v>61</v>
      </c>
      <c r="B32" s="43">
        <v>762386.850019</v>
      </c>
      <c r="C32" s="43">
        <v>5632156.2547829999</v>
      </c>
      <c r="D32" s="44">
        <v>50.781663000000002</v>
      </c>
      <c r="E32" s="44">
        <v>-95.277608000000001</v>
      </c>
      <c r="F32" s="36" t="s">
        <v>13</v>
      </c>
      <c r="G32" s="45" t="s">
        <v>147</v>
      </c>
      <c r="H32" s="36">
        <v>246</v>
      </c>
      <c r="I32" s="36">
        <v>0</v>
      </c>
      <c r="J32" s="36" t="s">
        <v>15</v>
      </c>
      <c r="K32" s="36" t="s">
        <v>23</v>
      </c>
      <c r="L32" s="36" t="s">
        <v>39</v>
      </c>
      <c r="M32" s="36" t="s">
        <v>18</v>
      </c>
      <c r="N32" s="34" t="s">
        <v>40</v>
      </c>
    </row>
    <row r="33" spans="1:14" s="36" customFormat="1" ht="15" customHeight="1">
      <c r="A33" s="59" t="s">
        <v>62</v>
      </c>
      <c r="B33" s="43">
        <v>761778.14371600002</v>
      </c>
      <c r="C33" s="43">
        <v>5632459.9104429996</v>
      </c>
      <c r="D33" s="44">
        <v>50.784745000000001</v>
      </c>
      <c r="E33" s="44">
        <v>-95.286002999999994</v>
      </c>
      <c r="F33" s="36" t="s">
        <v>41</v>
      </c>
      <c r="G33" s="45" t="s">
        <v>147</v>
      </c>
      <c r="H33" s="36">
        <v>235</v>
      </c>
      <c r="I33" s="36">
        <v>0</v>
      </c>
      <c r="J33" s="36" t="s">
        <v>15</v>
      </c>
      <c r="K33" s="36" t="s">
        <v>64</v>
      </c>
      <c r="L33" s="36" t="s">
        <v>21</v>
      </c>
      <c r="M33" s="36" t="s">
        <v>18</v>
      </c>
      <c r="N33" s="34" t="s">
        <v>40</v>
      </c>
    </row>
    <row r="34" spans="1:14" s="36" customFormat="1" ht="15" customHeight="1">
      <c r="A34" s="59" t="s">
        <v>63</v>
      </c>
      <c r="B34" s="43">
        <v>752293.74930599995</v>
      </c>
      <c r="C34" s="43">
        <v>5612360.3073500004</v>
      </c>
      <c r="D34" s="44">
        <v>50.608477000000001</v>
      </c>
      <c r="E34" s="44">
        <v>-95.434033999999997</v>
      </c>
      <c r="F34" s="36" t="s">
        <v>65</v>
      </c>
      <c r="G34" s="45" t="s">
        <v>147</v>
      </c>
      <c r="H34" s="36">
        <v>240</v>
      </c>
      <c r="I34" s="36">
        <v>0</v>
      </c>
      <c r="J34" s="36" t="s">
        <v>15</v>
      </c>
      <c r="K34" s="36" t="s">
        <v>23</v>
      </c>
      <c r="L34" s="36" t="s">
        <v>20</v>
      </c>
      <c r="M34" s="36" t="s">
        <v>18</v>
      </c>
      <c r="N34" s="34" t="s">
        <v>40</v>
      </c>
    </row>
    <row r="35" spans="1:14" s="36" customFormat="1" ht="15" customHeight="1">
      <c r="A35" s="59" t="s">
        <v>66</v>
      </c>
      <c r="B35" s="43">
        <v>770237.82221999997</v>
      </c>
      <c r="C35" s="43">
        <v>5592393.5437129997</v>
      </c>
      <c r="D35" s="44">
        <v>50.421303999999999</v>
      </c>
      <c r="E35" s="44">
        <v>-95.195355000000006</v>
      </c>
      <c r="F35" s="36" t="s">
        <v>41</v>
      </c>
      <c r="G35" s="45" t="s">
        <v>147</v>
      </c>
      <c r="H35" s="36">
        <v>235</v>
      </c>
      <c r="I35" s="36">
        <v>0</v>
      </c>
      <c r="J35" s="36" t="s">
        <v>15</v>
      </c>
      <c r="K35" s="36" t="s">
        <v>64</v>
      </c>
      <c r="L35" s="36" t="s">
        <v>20</v>
      </c>
      <c r="M35" s="36" t="s">
        <v>18</v>
      </c>
      <c r="N35" s="34" t="s">
        <v>40</v>
      </c>
    </row>
    <row r="36" spans="1:14" s="36" customFormat="1" ht="15" customHeight="1">
      <c r="A36" s="59" t="s">
        <v>67</v>
      </c>
      <c r="B36" s="43">
        <v>769718.638072</v>
      </c>
      <c r="C36" s="43">
        <v>5590015.631782</v>
      </c>
      <c r="D36" s="44">
        <v>50.400162999999999</v>
      </c>
      <c r="E36" s="44">
        <v>-95.204357000000002</v>
      </c>
      <c r="F36" s="36" t="s">
        <v>41</v>
      </c>
      <c r="G36" s="45" t="s">
        <v>147</v>
      </c>
      <c r="H36" s="36">
        <v>230</v>
      </c>
      <c r="I36" s="36">
        <v>0</v>
      </c>
      <c r="J36" s="36" t="s">
        <v>15</v>
      </c>
      <c r="K36" s="36" t="s">
        <v>32</v>
      </c>
      <c r="L36" s="36" t="s">
        <v>39</v>
      </c>
      <c r="M36" s="36" t="s">
        <v>18</v>
      </c>
      <c r="N36" s="34" t="s">
        <v>40</v>
      </c>
    </row>
    <row r="37" spans="1:14" s="36" customFormat="1" ht="15" customHeight="1">
      <c r="A37" s="59" t="s">
        <v>68</v>
      </c>
      <c r="B37" s="43">
        <v>769496.74018199998</v>
      </c>
      <c r="C37" s="43">
        <v>5593659.4284579996</v>
      </c>
      <c r="D37" s="44">
        <v>50.4329724058761</v>
      </c>
      <c r="E37" s="44">
        <v>-95.204910903531896</v>
      </c>
      <c r="F37" s="36" t="s">
        <v>70</v>
      </c>
      <c r="G37" s="45" t="s">
        <v>147</v>
      </c>
      <c r="H37" s="36">
        <v>230</v>
      </c>
      <c r="I37" s="36">
        <v>0</v>
      </c>
      <c r="J37" s="36" t="s">
        <v>15</v>
      </c>
      <c r="K37" s="36" t="s">
        <v>21</v>
      </c>
      <c r="L37" s="36" t="s">
        <v>17</v>
      </c>
      <c r="M37" s="36" t="s">
        <v>21</v>
      </c>
      <c r="N37" s="34" t="s">
        <v>69</v>
      </c>
    </row>
    <row r="38" spans="1:14" s="36" customFormat="1" ht="15" customHeight="1">
      <c r="A38" s="59" t="s">
        <v>71</v>
      </c>
      <c r="B38" s="43">
        <v>751375.77267500001</v>
      </c>
      <c r="C38" s="43">
        <v>5593878.1029789997</v>
      </c>
      <c r="D38" s="44">
        <v>50.442979000000001</v>
      </c>
      <c r="E38" s="44">
        <v>-95.459424999999996</v>
      </c>
      <c r="F38" s="36" t="s">
        <v>13</v>
      </c>
      <c r="G38" s="45" t="s">
        <v>147</v>
      </c>
      <c r="H38" s="36">
        <v>248</v>
      </c>
      <c r="I38" s="36">
        <v>2</v>
      </c>
      <c r="J38" s="36" t="s">
        <v>15</v>
      </c>
      <c r="K38" s="36" t="s">
        <v>23</v>
      </c>
      <c r="L38" s="36" t="s">
        <v>39</v>
      </c>
      <c r="M38" s="36" t="s">
        <v>18</v>
      </c>
      <c r="N38" s="34" t="s">
        <v>40</v>
      </c>
    </row>
    <row r="39" spans="1:14" s="36" customFormat="1" ht="15" customHeight="1">
      <c r="A39" s="59" t="s">
        <v>71</v>
      </c>
      <c r="B39" s="43">
        <v>751375.77267500001</v>
      </c>
      <c r="C39" s="43">
        <v>5593878.1029789997</v>
      </c>
      <c r="D39" s="44">
        <v>50.442979000000001</v>
      </c>
      <c r="E39" s="44">
        <v>-95.459424999999996</v>
      </c>
      <c r="F39" s="36" t="s">
        <v>13</v>
      </c>
      <c r="G39" s="45" t="s">
        <v>147</v>
      </c>
      <c r="H39" s="36">
        <v>185</v>
      </c>
      <c r="I39" s="36">
        <v>1</v>
      </c>
      <c r="J39" s="36" t="s">
        <v>14</v>
      </c>
      <c r="K39" s="36" t="s">
        <v>23</v>
      </c>
      <c r="L39" s="36" t="s">
        <v>39</v>
      </c>
      <c r="M39" s="36" t="s">
        <v>74</v>
      </c>
      <c r="N39" s="34" t="s">
        <v>75</v>
      </c>
    </row>
    <row r="40" spans="1:14" s="36" customFormat="1" ht="15" customHeight="1">
      <c r="A40" s="59" t="s">
        <v>72</v>
      </c>
      <c r="B40" s="43">
        <v>744760.802944</v>
      </c>
      <c r="C40" s="43">
        <v>5592330.221415</v>
      </c>
      <c r="D40" s="44">
        <v>50.431896999999999</v>
      </c>
      <c r="E40" s="44">
        <v>-95.553432999999998</v>
      </c>
      <c r="F40" s="36" t="s">
        <v>13</v>
      </c>
      <c r="G40" s="45" t="s">
        <v>147</v>
      </c>
      <c r="H40" s="36">
        <v>250</v>
      </c>
      <c r="I40" s="36">
        <v>2</v>
      </c>
      <c r="J40" s="36" t="s">
        <v>15</v>
      </c>
      <c r="K40" s="36" t="s">
        <v>23</v>
      </c>
      <c r="L40" s="36" t="s">
        <v>76</v>
      </c>
      <c r="M40" s="36" t="s">
        <v>18</v>
      </c>
      <c r="N40" s="34" t="s">
        <v>77</v>
      </c>
    </row>
    <row r="41" spans="1:14" s="36" customFormat="1" ht="15" customHeight="1">
      <c r="A41" s="59" t="s">
        <v>72</v>
      </c>
      <c r="B41" s="43">
        <v>744760.802944</v>
      </c>
      <c r="C41" s="43">
        <v>5592330.221415</v>
      </c>
      <c r="D41" s="44">
        <v>50.431896999999999</v>
      </c>
      <c r="E41" s="44">
        <v>-95.553432999999998</v>
      </c>
      <c r="F41" s="36" t="s">
        <v>78</v>
      </c>
      <c r="G41" s="45" t="s">
        <v>147</v>
      </c>
      <c r="H41" s="36">
        <v>187</v>
      </c>
      <c r="I41" s="36">
        <v>1</v>
      </c>
      <c r="J41" s="36" t="s">
        <v>14</v>
      </c>
      <c r="K41" s="36" t="s">
        <v>23</v>
      </c>
      <c r="L41" s="36" t="s">
        <v>76</v>
      </c>
      <c r="M41" s="36" t="s">
        <v>74</v>
      </c>
      <c r="N41" s="34" t="s">
        <v>79</v>
      </c>
    </row>
    <row r="42" spans="1:14" s="36" customFormat="1" ht="15" customHeight="1">
      <c r="A42" s="59" t="s">
        <v>73</v>
      </c>
      <c r="B42" s="43">
        <v>749949.69207200001</v>
      </c>
      <c r="C42" s="43">
        <v>5612604.4452419998</v>
      </c>
      <c r="D42" s="44">
        <v>50.611656000000004</v>
      </c>
      <c r="E42" s="44">
        <v>-95.466919000000004</v>
      </c>
      <c r="F42" s="36" t="s">
        <v>13</v>
      </c>
      <c r="G42" s="45" t="s">
        <v>147</v>
      </c>
      <c r="H42" s="36">
        <v>236</v>
      </c>
      <c r="I42" s="36">
        <v>0</v>
      </c>
      <c r="J42" s="36" t="s">
        <v>15</v>
      </c>
      <c r="K42" s="36" t="s">
        <v>23</v>
      </c>
      <c r="L42" s="36" t="s">
        <v>80</v>
      </c>
      <c r="M42" s="36" t="s">
        <v>18</v>
      </c>
      <c r="N42" s="34" t="s">
        <v>81</v>
      </c>
    </row>
    <row r="43" spans="1:14" s="36" customFormat="1" ht="15" customHeight="1">
      <c r="A43" s="59" t="s">
        <v>82</v>
      </c>
      <c r="B43" s="43">
        <v>748250.04154899996</v>
      </c>
      <c r="C43" s="43">
        <v>5612868.9736040002</v>
      </c>
      <c r="D43" s="44">
        <v>50.614849445377097</v>
      </c>
      <c r="E43" s="44">
        <v>-95.490677363785096</v>
      </c>
      <c r="F43" s="36" t="s">
        <v>13</v>
      </c>
      <c r="G43" s="45" t="s">
        <v>147</v>
      </c>
      <c r="H43" s="36">
        <v>242</v>
      </c>
      <c r="I43" s="36">
        <v>0</v>
      </c>
      <c r="J43" s="36" t="s">
        <v>15</v>
      </c>
      <c r="K43" s="36" t="s">
        <v>23</v>
      </c>
      <c r="L43" s="36" t="s">
        <v>76</v>
      </c>
      <c r="M43" s="36" t="s">
        <v>18</v>
      </c>
      <c r="N43" s="34" t="s">
        <v>85</v>
      </c>
    </row>
    <row r="44" spans="1:14" s="36" customFormat="1" ht="15" customHeight="1">
      <c r="A44" s="59" t="s">
        <v>83</v>
      </c>
      <c r="B44" s="43">
        <v>749011.006345</v>
      </c>
      <c r="C44" s="43">
        <v>5612815.972232</v>
      </c>
      <c r="D44" s="44">
        <v>50.614049000000001</v>
      </c>
      <c r="E44" s="44">
        <v>-95.479960000000005</v>
      </c>
      <c r="F44" s="36" t="s">
        <v>13</v>
      </c>
      <c r="G44" s="45" t="s">
        <v>147</v>
      </c>
      <c r="H44" s="36">
        <v>255</v>
      </c>
      <c r="I44" s="36">
        <v>0</v>
      </c>
      <c r="J44" s="36" t="s">
        <v>15</v>
      </c>
      <c r="K44" s="36" t="s">
        <v>23</v>
      </c>
      <c r="L44" s="36" t="s">
        <v>39</v>
      </c>
      <c r="M44" s="36" t="s">
        <v>18</v>
      </c>
      <c r="N44" s="34" t="s">
        <v>86</v>
      </c>
    </row>
    <row r="45" spans="1:14" s="36" customFormat="1" ht="15" customHeight="1">
      <c r="A45" s="59" t="s">
        <v>84</v>
      </c>
      <c r="B45" s="43">
        <v>749212.34109500004</v>
      </c>
      <c r="C45" s="43">
        <v>5612457.9048239999</v>
      </c>
      <c r="D45" s="44">
        <v>50.610692999999998</v>
      </c>
      <c r="E45" s="44">
        <v>-95.477430999999996</v>
      </c>
      <c r="F45" s="36" t="s">
        <v>41</v>
      </c>
      <c r="G45" s="45" t="s">
        <v>147</v>
      </c>
      <c r="H45" s="36">
        <v>240</v>
      </c>
      <c r="I45" s="36">
        <v>0</v>
      </c>
      <c r="J45" s="36" t="s">
        <v>15</v>
      </c>
      <c r="K45" s="36" t="s">
        <v>64</v>
      </c>
      <c r="L45" s="36" t="s">
        <v>39</v>
      </c>
      <c r="M45" s="36" t="s">
        <v>18</v>
      </c>
      <c r="N45" s="34" t="s">
        <v>40</v>
      </c>
    </row>
    <row r="46" spans="1:14" s="36" customFormat="1" ht="15" customHeight="1">
      <c r="A46" s="59" t="s">
        <v>87</v>
      </c>
      <c r="B46" s="43">
        <v>753784.50579299999</v>
      </c>
      <c r="C46" s="43">
        <v>5600577.946924</v>
      </c>
      <c r="D46" s="44">
        <v>50.502142999999997</v>
      </c>
      <c r="E46" s="44">
        <v>-95.420952</v>
      </c>
      <c r="F46" s="36" t="s">
        <v>78</v>
      </c>
      <c r="G46" s="45" t="s">
        <v>147</v>
      </c>
      <c r="H46" s="36">
        <v>234</v>
      </c>
      <c r="I46" s="36">
        <v>0</v>
      </c>
      <c r="J46" s="36" t="s">
        <v>15</v>
      </c>
      <c r="K46" s="36" t="s">
        <v>64</v>
      </c>
      <c r="L46" s="36" t="s">
        <v>20</v>
      </c>
      <c r="M46" s="36" t="s">
        <v>18</v>
      </c>
      <c r="N46" s="34" t="s">
        <v>91</v>
      </c>
    </row>
    <row r="47" spans="1:14" s="36" customFormat="1" ht="15" customHeight="1">
      <c r="A47" s="59" t="s">
        <v>88</v>
      </c>
      <c r="B47" s="43">
        <v>755007.11185999995</v>
      </c>
      <c r="C47" s="43">
        <v>5599690.0809000004</v>
      </c>
      <c r="D47" s="44">
        <v>50.493572</v>
      </c>
      <c r="E47" s="44">
        <v>-95.40437</v>
      </c>
      <c r="F47" s="36" t="s">
        <v>13</v>
      </c>
      <c r="G47" s="45" t="s">
        <v>147</v>
      </c>
      <c r="H47" s="36">
        <v>231</v>
      </c>
      <c r="I47" s="36">
        <v>0</v>
      </c>
      <c r="J47" s="36" t="s">
        <v>15</v>
      </c>
      <c r="K47" s="36" t="s">
        <v>23</v>
      </c>
      <c r="L47" s="36" t="s">
        <v>20</v>
      </c>
      <c r="M47" s="36" t="s">
        <v>18</v>
      </c>
      <c r="N47" s="34" t="s">
        <v>40</v>
      </c>
    </row>
    <row r="48" spans="1:14" s="36" customFormat="1" ht="15" customHeight="1">
      <c r="A48" s="59" t="s">
        <v>89</v>
      </c>
      <c r="B48" s="43">
        <v>756919.85408800002</v>
      </c>
      <c r="C48" s="43">
        <v>5599671.7477940004</v>
      </c>
      <c r="D48" s="44">
        <v>50.492564999999999</v>
      </c>
      <c r="E48" s="44">
        <v>-95.377466999999996</v>
      </c>
      <c r="F48" s="36" t="s">
        <v>13</v>
      </c>
      <c r="G48" s="45" t="s">
        <v>147</v>
      </c>
      <c r="H48" s="36">
        <v>220</v>
      </c>
      <c r="I48" s="36">
        <v>0</v>
      </c>
      <c r="J48" s="36" t="s">
        <v>15</v>
      </c>
      <c r="K48" s="36" t="s">
        <v>64</v>
      </c>
      <c r="L48" s="36" t="s">
        <v>20</v>
      </c>
      <c r="M48" s="36" t="s">
        <v>92</v>
      </c>
      <c r="N48" s="34" t="s">
        <v>93</v>
      </c>
    </row>
    <row r="49" spans="1:14" s="36" customFormat="1" ht="15" customHeight="1">
      <c r="A49" s="59" t="s">
        <v>90</v>
      </c>
      <c r="B49" s="43">
        <v>743228.34282699996</v>
      </c>
      <c r="C49" s="43">
        <v>5579237.7542120004</v>
      </c>
      <c r="D49" s="44">
        <v>50.315027999999998</v>
      </c>
      <c r="E49" s="44">
        <v>-95.583393000000001</v>
      </c>
      <c r="F49" s="36" t="s">
        <v>13</v>
      </c>
      <c r="G49" s="45" t="s">
        <v>147</v>
      </c>
      <c r="H49" s="36">
        <v>245</v>
      </c>
      <c r="I49" s="36">
        <v>0</v>
      </c>
      <c r="J49" s="36" t="s">
        <v>15</v>
      </c>
      <c r="K49" s="36" t="s">
        <v>64</v>
      </c>
      <c r="L49" s="36" t="s">
        <v>20</v>
      </c>
      <c r="M49" s="36" t="s">
        <v>94</v>
      </c>
      <c r="N49" s="34" t="s">
        <v>95</v>
      </c>
    </row>
    <row r="50" spans="1:14" s="36" customFormat="1" ht="15" customHeight="1">
      <c r="A50" s="59" t="s">
        <v>98</v>
      </c>
      <c r="B50" s="43">
        <v>734979.77933100006</v>
      </c>
      <c r="C50" s="43">
        <v>5589267.8174510002</v>
      </c>
      <c r="D50" s="44">
        <v>50.408441000000003</v>
      </c>
      <c r="E50" s="44">
        <v>-95.692801000000003</v>
      </c>
      <c r="F50" s="36" t="s">
        <v>41</v>
      </c>
      <c r="G50" s="45" t="s">
        <v>147</v>
      </c>
      <c r="H50" s="36">
        <v>240</v>
      </c>
      <c r="I50" s="36">
        <v>0</v>
      </c>
      <c r="J50" s="36" t="s">
        <v>15</v>
      </c>
      <c r="K50" s="36" t="s">
        <v>64</v>
      </c>
      <c r="L50" s="36" t="s">
        <v>39</v>
      </c>
      <c r="M50" s="36" t="s">
        <v>18</v>
      </c>
      <c r="N50" s="34" t="s">
        <v>100</v>
      </c>
    </row>
    <row r="51" spans="1:14" s="36" customFormat="1" ht="15" customHeight="1">
      <c r="A51" s="60" t="s">
        <v>99</v>
      </c>
      <c r="B51" s="47">
        <v>737568.36625800002</v>
      </c>
      <c r="C51" s="47">
        <v>5589951.7740369998</v>
      </c>
      <c r="D51" s="48">
        <v>50.413547000000001</v>
      </c>
      <c r="E51" s="48">
        <v>-95.656003999999996</v>
      </c>
      <c r="F51" s="46" t="s">
        <v>13</v>
      </c>
      <c r="G51" s="49" t="s">
        <v>147</v>
      </c>
      <c r="H51" s="46">
        <v>246</v>
      </c>
      <c r="I51" s="46">
        <v>0</v>
      </c>
      <c r="J51" s="46" t="s">
        <v>15</v>
      </c>
      <c r="K51" s="46" t="s">
        <v>101</v>
      </c>
      <c r="L51" s="46" t="s">
        <v>39</v>
      </c>
      <c r="M51" s="46" t="s">
        <v>18</v>
      </c>
      <c r="N51" s="50" t="s">
        <v>102</v>
      </c>
    </row>
    <row r="52" spans="1:14" s="45" customFormat="1" ht="15" customHeight="1">
      <c r="A52" s="61" t="s">
        <v>163</v>
      </c>
      <c r="B52" s="43">
        <v>742115</v>
      </c>
      <c r="C52" s="43">
        <v>5658724</v>
      </c>
      <c r="D52" s="44">
        <v>51.028998999999999</v>
      </c>
      <c r="E52" s="44">
        <v>-95.546995999999993</v>
      </c>
      <c r="F52" s="45" t="s">
        <v>332</v>
      </c>
      <c r="G52" s="45" t="s">
        <v>143</v>
      </c>
      <c r="H52" s="45">
        <v>240</v>
      </c>
      <c r="I52" s="45">
        <v>0</v>
      </c>
      <c r="J52" s="45" t="s">
        <v>144</v>
      </c>
      <c r="K52" s="45" t="s">
        <v>177</v>
      </c>
      <c r="L52" s="51" t="s">
        <v>176</v>
      </c>
      <c r="M52" s="45" t="s">
        <v>145</v>
      </c>
      <c r="N52" s="52" t="s">
        <v>146</v>
      </c>
    </row>
    <row r="53" spans="1:14" s="45" customFormat="1" ht="15" customHeight="1">
      <c r="A53" s="61" t="s">
        <v>163</v>
      </c>
      <c r="B53" s="43">
        <v>742115</v>
      </c>
      <c r="C53" s="43">
        <v>5658724</v>
      </c>
      <c r="D53" s="44">
        <v>51.028998999999999</v>
      </c>
      <c r="E53" s="44">
        <v>-95.546995999999993</v>
      </c>
      <c r="F53" s="45" t="s">
        <v>41</v>
      </c>
      <c r="G53" s="45" t="s">
        <v>147</v>
      </c>
      <c r="H53" s="45">
        <v>230</v>
      </c>
      <c r="I53" s="45">
        <v>0</v>
      </c>
      <c r="J53" s="45" t="s">
        <v>144</v>
      </c>
      <c r="K53" s="45" t="s">
        <v>23</v>
      </c>
      <c r="L53" s="51" t="s">
        <v>176</v>
      </c>
      <c r="M53" s="45" t="s">
        <v>148</v>
      </c>
      <c r="N53" s="52"/>
    </row>
    <row r="54" spans="1:14" s="45" customFormat="1" ht="15" customHeight="1">
      <c r="A54" s="61" t="s">
        <v>164</v>
      </c>
      <c r="B54" s="43">
        <v>742050</v>
      </c>
      <c r="C54" s="43">
        <v>5658610</v>
      </c>
      <c r="D54" s="44">
        <v>51.028002999999998</v>
      </c>
      <c r="E54" s="44">
        <v>-95.547996999999995</v>
      </c>
      <c r="F54" s="45" t="s">
        <v>13</v>
      </c>
      <c r="G54" s="45" t="s">
        <v>147</v>
      </c>
      <c r="H54" s="45">
        <v>211</v>
      </c>
      <c r="I54" s="45">
        <v>1</v>
      </c>
      <c r="J54" s="45" t="s">
        <v>152</v>
      </c>
      <c r="K54" s="45" t="s">
        <v>177</v>
      </c>
      <c r="L54" s="51" t="s">
        <v>176</v>
      </c>
      <c r="M54" s="45" t="s">
        <v>153</v>
      </c>
      <c r="N54" s="52" t="s">
        <v>308</v>
      </c>
    </row>
    <row r="55" spans="1:14" s="45" customFormat="1" ht="15" customHeight="1">
      <c r="A55" s="61" t="s">
        <v>164</v>
      </c>
      <c r="B55" s="43">
        <v>742050</v>
      </c>
      <c r="C55" s="43">
        <v>5658610</v>
      </c>
      <c r="D55" s="44">
        <v>51.028002999999998</v>
      </c>
      <c r="E55" s="44">
        <v>-95.547996999999995</v>
      </c>
      <c r="F55" s="45" t="s">
        <v>41</v>
      </c>
      <c r="G55" s="45" t="s">
        <v>147</v>
      </c>
      <c r="H55" s="45">
        <v>230</v>
      </c>
      <c r="I55" s="45">
        <v>2</v>
      </c>
      <c r="J55" s="45" t="s">
        <v>144</v>
      </c>
      <c r="K55" s="45" t="s">
        <v>177</v>
      </c>
      <c r="L55" s="51" t="s">
        <v>176</v>
      </c>
      <c r="M55" s="45" t="s">
        <v>151</v>
      </c>
      <c r="N55" s="52" t="s">
        <v>309</v>
      </c>
    </row>
    <row r="56" spans="1:14" s="45" customFormat="1" ht="15" customHeight="1">
      <c r="A56" s="61" t="s">
        <v>164</v>
      </c>
      <c r="B56" s="43">
        <v>742050</v>
      </c>
      <c r="C56" s="43">
        <v>5658610</v>
      </c>
      <c r="D56" s="44">
        <v>51.028002999999998</v>
      </c>
      <c r="E56" s="44">
        <v>-95.547996999999995</v>
      </c>
      <c r="F56" s="45" t="s">
        <v>13</v>
      </c>
      <c r="G56" s="45" t="s">
        <v>150</v>
      </c>
      <c r="H56" s="45">
        <v>240</v>
      </c>
      <c r="I56" s="45">
        <v>3</v>
      </c>
      <c r="J56" s="45" t="s">
        <v>144</v>
      </c>
      <c r="K56" s="45" t="s">
        <v>23</v>
      </c>
      <c r="L56" s="51" t="s">
        <v>176</v>
      </c>
      <c r="M56" s="45" t="s">
        <v>151</v>
      </c>
      <c r="N56" s="52" t="s">
        <v>310</v>
      </c>
    </row>
    <row r="57" spans="1:14" s="45" customFormat="1" ht="15" customHeight="1">
      <c r="A57" s="61" t="s">
        <v>165</v>
      </c>
      <c r="B57" s="43">
        <v>754418</v>
      </c>
      <c r="C57" s="43">
        <v>5654302</v>
      </c>
      <c r="D57" s="44">
        <v>50.984001999999997</v>
      </c>
      <c r="E57" s="44">
        <v>-95.374998000000005</v>
      </c>
      <c r="F57" s="45" t="s">
        <v>13</v>
      </c>
      <c r="G57" s="45" t="s">
        <v>147</v>
      </c>
      <c r="H57" s="45">
        <v>262</v>
      </c>
      <c r="I57" s="45">
        <v>1</v>
      </c>
      <c r="J57" s="45" t="s">
        <v>152</v>
      </c>
      <c r="K57" s="45" t="s">
        <v>16</v>
      </c>
      <c r="L57" s="51" t="s">
        <v>176</v>
      </c>
      <c r="M57" s="45" t="s">
        <v>155</v>
      </c>
      <c r="N57" s="52" t="s">
        <v>311</v>
      </c>
    </row>
    <row r="58" spans="1:14" s="45" customFormat="1" ht="15" customHeight="1">
      <c r="A58" s="61" t="s">
        <v>165</v>
      </c>
      <c r="B58" s="43">
        <v>754418</v>
      </c>
      <c r="C58" s="43">
        <v>5654302</v>
      </c>
      <c r="D58" s="44">
        <v>50.984001999999997</v>
      </c>
      <c r="E58" s="44">
        <v>-95.374998000000005</v>
      </c>
      <c r="F58" s="45" t="s">
        <v>290</v>
      </c>
      <c r="G58" s="45" t="s">
        <v>147</v>
      </c>
      <c r="H58" s="45">
        <v>234</v>
      </c>
      <c r="I58" s="45">
        <v>2</v>
      </c>
      <c r="J58" s="45" t="s">
        <v>144</v>
      </c>
      <c r="K58" s="45" t="s">
        <v>23</v>
      </c>
      <c r="L58" s="51" t="s">
        <v>176</v>
      </c>
      <c r="M58" s="45" t="s">
        <v>148</v>
      </c>
      <c r="N58" s="52" t="s">
        <v>154</v>
      </c>
    </row>
    <row r="59" spans="1:14" s="45" customFormat="1" ht="15" customHeight="1">
      <c r="A59" s="61" t="s">
        <v>166</v>
      </c>
      <c r="B59" s="43">
        <v>757180</v>
      </c>
      <c r="C59" s="43">
        <v>5645413</v>
      </c>
      <c r="D59" s="44">
        <v>50.903004000000003</v>
      </c>
      <c r="E59" s="44">
        <v>-95.342003000000005</v>
      </c>
      <c r="F59" s="45" t="s">
        <v>149</v>
      </c>
      <c r="G59" s="45" t="s">
        <v>147</v>
      </c>
      <c r="H59" s="45">
        <v>226</v>
      </c>
      <c r="I59" s="45">
        <v>0</v>
      </c>
      <c r="J59" s="45" t="s">
        <v>144</v>
      </c>
      <c r="K59" s="45" t="s">
        <v>23</v>
      </c>
      <c r="L59" s="51" t="s">
        <v>176</v>
      </c>
      <c r="M59" s="45" t="s">
        <v>156</v>
      </c>
      <c r="N59" s="52" t="s">
        <v>312</v>
      </c>
    </row>
    <row r="60" spans="1:14" s="45" customFormat="1" ht="15" customHeight="1">
      <c r="A60" s="61" t="s">
        <v>167</v>
      </c>
      <c r="B60" s="43">
        <v>741684</v>
      </c>
      <c r="C60" s="43">
        <v>5658927</v>
      </c>
      <c r="D60" s="44">
        <v>51.031002999999998</v>
      </c>
      <c r="E60" s="44">
        <v>-95.552995999999993</v>
      </c>
      <c r="F60" s="45" t="s">
        <v>13</v>
      </c>
      <c r="G60" s="45" t="s">
        <v>147</v>
      </c>
      <c r="H60" s="45">
        <v>235</v>
      </c>
      <c r="I60" s="45">
        <v>0</v>
      </c>
      <c r="J60" s="45" t="s">
        <v>144</v>
      </c>
      <c r="K60" s="45" t="s">
        <v>23</v>
      </c>
      <c r="L60" s="51" t="s">
        <v>176</v>
      </c>
      <c r="M60" s="45" t="s">
        <v>148</v>
      </c>
      <c r="N60" s="52" t="s">
        <v>313</v>
      </c>
    </row>
    <row r="61" spans="1:14" s="45" customFormat="1" ht="15" customHeight="1">
      <c r="A61" s="61" t="s">
        <v>169</v>
      </c>
      <c r="B61" s="43">
        <v>734095</v>
      </c>
      <c r="C61" s="43">
        <v>5648106</v>
      </c>
      <c r="D61" s="44">
        <v>50.936999999999998</v>
      </c>
      <c r="E61" s="44">
        <v>-95.668002999999999</v>
      </c>
      <c r="F61" s="45" t="s">
        <v>41</v>
      </c>
      <c r="G61" s="45" t="s">
        <v>147</v>
      </c>
      <c r="H61" s="45">
        <v>236</v>
      </c>
      <c r="I61" s="45">
        <v>0</v>
      </c>
      <c r="J61" s="45" t="s">
        <v>144</v>
      </c>
      <c r="K61" s="45" t="s">
        <v>23</v>
      </c>
      <c r="L61" s="51" t="s">
        <v>176</v>
      </c>
      <c r="M61" s="45" t="s">
        <v>148</v>
      </c>
      <c r="N61" s="52" t="s">
        <v>314</v>
      </c>
    </row>
    <row r="62" spans="1:14" s="45" customFormat="1" ht="15" customHeight="1">
      <c r="A62" s="61" t="s">
        <v>168</v>
      </c>
      <c r="B62" s="43">
        <v>734566</v>
      </c>
      <c r="C62" s="43">
        <v>5650132</v>
      </c>
      <c r="D62" s="44">
        <v>50.954996999999999</v>
      </c>
      <c r="E62" s="44">
        <v>-95.660006999999993</v>
      </c>
      <c r="F62" s="45" t="s">
        <v>13</v>
      </c>
      <c r="G62" s="45" t="s">
        <v>150</v>
      </c>
      <c r="H62" s="45">
        <v>254</v>
      </c>
      <c r="I62" s="45">
        <v>1</v>
      </c>
      <c r="J62" s="45" t="s">
        <v>152</v>
      </c>
      <c r="K62" s="45" t="s">
        <v>16</v>
      </c>
      <c r="L62" s="51" t="s">
        <v>176</v>
      </c>
      <c r="M62" s="45" t="s">
        <v>157</v>
      </c>
      <c r="N62" s="52" t="s">
        <v>315</v>
      </c>
    </row>
    <row r="63" spans="1:14" s="45" customFormat="1" ht="15" customHeight="1">
      <c r="A63" s="61" t="s">
        <v>168</v>
      </c>
      <c r="B63" s="43">
        <v>734566</v>
      </c>
      <c r="C63" s="43">
        <v>5650132</v>
      </c>
      <c r="D63" s="44">
        <v>50.954996999999999</v>
      </c>
      <c r="E63" s="44">
        <v>-95.660006999999993</v>
      </c>
      <c r="F63" s="45" t="s">
        <v>41</v>
      </c>
      <c r="G63" s="45" t="s">
        <v>147</v>
      </c>
      <c r="H63" s="45">
        <v>228</v>
      </c>
      <c r="I63" s="45">
        <v>2</v>
      </c>
      <c r="J63" s="45" t="s">
        <v>144</v>
      </c>
      <c r="K63" s="45" t="s">
        <v>16</v>
      </c>
      <c r="L63" s="51" t="s">
        <v>176</v>
      </c>
      <c r="M63" s="45" t="s">
        <v>151</v>
      </c>
      <c r="N63" s="52" t="s">
        <v>316</v>
      </c>
    </row>
    <row r="64" spans="1:14" s="45" customFormat="1" ht="15" customHeight="1">
      <c r="A64" s="61" t="s">
        <v>170</v>
      </c>
      <c r="B64" s="43">
        <v>734682</v>
      </c>
      <c r="C64" s="43">
        <v>5650695</v>
      </c>
      <c r="D64" s="44">
        <v>50.960003999999998</v>
      </c>
      <c r="E64" s="44">
        <v>-95.657995</v>
      </c>
      <c r="F64" s="45" t="s">
        <v>13</v>
      </c>
      <c r="G64" s="45" t="s">
        <v>147</v>
      </c>
      <c r="H64" s="45">
        <v>238</v>
      </c>
      <c r="I64" s="45">
        <v>0</v>
      </c>
      <c r="J64" s="45" t="s">
        <v>144</v>
      </c>
      <c r="K64" s="45" t="s">
        <v>23</v>
      </c>
      <c r="L64" s="51" t="s">
        <v>176</v>
      </c>
      <c r="M64" s="45" t="s">
        <v>148</v>
      </c>
      <c r="N64" s="52" t="s">
        <v>314</v>
      </c>
    </row>
    <row r="65" spans="1:14" s="45" customFormat="1" ht="15" customHeight="1">
      <c r="A65" s="61" t="s">
        <v>171</v>
      </c>
      <c r="B65" s="43">
        <v>734677</v>
      </c>
      <c r="C65" s="43">
        <v>5650806</v>
      </c>
      <c r="D65" s="44">
        <v>50.961002000000001</v>
      </c>
      <c r="E65" s="44">
        <v>-95.657994000000002</v>
      </c>
      <c r="F65" s="45" t="s">
        <v>13</v>
      </c>
      <c r="G65" s="45" t="s">
        <v>147</v>
      </c>
      <c r="H65" s="45">
        <v>264</v>
      </c>
      <c r="I65" s="45">
        <v>1</v>
      </c>
      <c r="J65" s="45" t="s">
        <v>152</v>
      </c>
      <c r="K65" s="45" t="s">
        <v>177</v>
      </c>
      <c r="L65" s="51" t="s">
        <v>176</v>
      </c>
      <c r="M65" s="45" t="s">
        <v>158</v>
      </c>
      <c r="N65" s="52" t="s">
        <v>317</v>
      </c>
    </row>
    <row r="66" spans="1:14" s="45" customFormat="1" ht="15" customHeight="1">
      <c r="A66" s="61" t="s">
        <v>171</v>
      </c>
      <c r="B66" s="43">
        <v>734677</v>
      </c>
      <c r="C66" s="43">
        <v>5650806</v>
      </c>
      <c r="D66" s="44">
        <v>50.961002000000001</v>
      </c>
      <c r="E66" s="44">
        <v>-95.657994000000002</v>
      </c>
      <c r="F66" s="45" t="s">
        <v>13</v>
      </c>
      <c r="G66" s="45" t="s">
        <v>147</v>
      </c>
      <c r="H66" s="45">
        <v>196</v>
      </c>
      <c r="I66" s="45">
        <v>1</v>
      </c>
      <c r="J66" s="45" t="s">
        <v>152</v>
      </c>
      <c r="K66" s="45" t="s">
        <v>177</v>
      </c>
      <c r="L66" s="51" t="s">
        <v>176</v>
      </c>
      <c r="M66" s="45" t="s">
        <v>159</v>
      </c>
      <c r="N66" s="52" t="s">
        <v>160</v>
      </c>
    </row>
    <row r="67" spans="1:14" s="45" customFormat="1" ht="15" customHeight="1">
      <c r="A67" s="61" t="s">
        <v>171</v>
      </c>
      <c r="B67" s="43">
        <v>734677</v>
      </c>
      <c r="C67" s="43">
        <v>5650806</v>
      </c>
      <c r="D67" s="44">
        <v>50.961002000000001</v>
      </c>
      <c r="E67" s="44">
        <v>-95.657994000000002</v>
      </c>
      <c r="F67" s="45" t="s">
        <v>13</v>
      </c>
      <c r="G67" s="45" t="s">
        <v>147</v>
      </c>
      <c r="H67" s="45">
        <v>228</v>
      </c>
      <c r="I67" s="45">
        <v>2</v>
      </c>
      <c r="J67" s="45" t="s">
        <v>144</v>
      </c>
      <c r="K67" s="45" t="s">
        <v>23</v>
      </c>
      <c r="L67" s="51" t="s">
        <v>176</v>
      </c>
      <c r="M67" s="45" t="s">
        <v>148</v>
      </c>
      <c r="N67" s="52" t="s">
        <v>318</v>
      </c>
    </row>
    <row r="68" spans="1:14" s="45" customFormat="1" ht="15" customHeight="1">
      <c r="A68" s="61" t="s">
        <v>172</v>
      </c>
      <c r="B68" s="43">
        <v>732982</v>
      </c>
      <c r="C68" s="43">
        <v>5654071</v>
      </c>
      <c r="D68" s="44">
        <v>50.991000999999997</v>
      </c>
      <c r="E68" s="44">
        <v>-95.679997999999998</v>
      </c>
      <c r="F68" s="45" t="s">
        <v>13</v>
      </c>
      <c r="G68" s="45" t="s">
        <v>147</v>
      </c>
      <c r="H68" s="45">
        <v>208</v>
      </c>
      <c r="I68" s="45">
        <v>1</v>
      </c>
      <c r="J68" s="45" t="s">
        <v>152</v>
      </c>
      <c r="K68" s="45" t="s">
        <v>23</v>
      </c>
      <c r="L68" s="51" t="s">
        <v>176</v>
      </c>
      <c r="M68" s="45" t="s">
        <v>161</v>
      </c>
      <c r="N68" s="52"/>
    </row>
    <row r="69" spans="1:14" s="45" customFormat="1" ht="15" customHeight="1">
      <c r="A69" s="61" t="s">
        <v>172</v>
      </c>
      <c r="B69" s="43">
        <v>732982</v>
      </c>
      <c r="C69" s="43">
        <v>5654071</v>
      </c>
      <c r="D69" s="44">
        <v>50.991000999999997</v>
      </c>
      <c r="E69" s="44">
        <v>-95.679997999999998</v>
      </c>
      <c r="F69" s="45" t="s">
        <v>13</v>
      </c>
      <c r="G69" s="45" t="s">
        <v>147</v>
      </c>
      <c r="H69" s="45">
        <v>238</v>
      </c>
      <c r="I69" s="45">
        <v>2</v>
      </c>
      <c r="J69" s="45" t="s">
        <v>144</v>
      </c>
      <c r="K69" s="45" t="s">
        <v>23</v>
      </c>
      <c r="L69" s="51" t="s">
        <v>176</v>
      </c>
      <c r="M69" s="45" t="s">
        <v>151</v>
      </c>
      <c r="N69" s="52"/>
    </row>
    <row r="70" spans="1:14" s="45" customFormat="1" ht="15" customHeight="1">
      <c r="A70" s="61" t="s">
        <v>173</v>
      </c>
      <c r="B70" s="43">
        <v>732345</v>
      </c>
      <c r="C70" s="43">
        <v>5654154</v>
      </c>
      <c r="D70" s="44">
        <v>50.992004000000001</v>
      </c>
      <c r="E70" s="44">
        <v>-95.689006000000006</v>
      </c>
      <c r="F70" s="45" t="s">
        <v>13</v>
      </c>
      <c r="G70" s="45" t="s">
        <v>147</v>
      </c>
      <c r="H70" s="45">
        <v>266</v>
      </c>
      <c r="I70" s="45">
        <v>1</v>
      </c>
      <c r="J70" s="45" t="s">
        <v>152</v>
      </c>
      <c r="K70" s="45" t="s">
        <v>177</v>
      </c>
      <c r="L70" s="51" t="s">
        <v>176</v>
      </c>
      <c r="M70" s="45" t="s">
        <v>158</v>
      </c>
      <c r="N70" s="52" t="s">
        <v>319</v>
      </c>
    </row>
    <row r="71" spans="1:14" s="45" customFormat="1" ht="15" customHeight="1">
      <c r="A71" s="61" t="s">
        <v>173</v>
      </c>
      <c r="B71" s="43">
        <v>732345</v>
      </c>
      <c r="C71" s="43">
        <v>5654154</v>
      </c>
      <c r="D71" s="44">
        <v>50.992004000000001</v>
      </c>
      <c r="E71" s="44">
        <v>-95.689006000000006</v>
      </c>
      <c r="F71" s="45" t="s">
        <v>13</v>
      </c>
      <c r="G71" s="45" t="s">
        <v>147</v>
      </c>
      <c r="H71" s="45">
        <v>275</v>
      </c>
      <c r="I71" s="45">
        <v>1</v>
      </c>
      <c r="J71" s="45" t="s">
        <v>152</v>
      </c>
      <c r="K71" s="45" t="s">
        <v>16</v>
      </c>
      <c r="L71" s="51" t="s">
        <v>176</v>
      </c>
      <c r="M71" s="45" t="s">
        <v>162</v>
      </c>
      <c r="N71" s="52" t="s">
        <v>320</v>
      </c>
    </row>
    <row r="72" spans="1:14" s="45" customFormat="1" ht="15" customHeight="1">
      <c r="A72" s="62" t="s">
        <v>173</v>
      </c>
      <c r="B72" s="47">
        <v>732345</v>
      </c>
      <c r="C72" s="47">
        <v>5654154</v>
      </c>
      <c r="D72" s="48">
        <v>50.992004000000001</v>
      </c>
      <c r="E72" s="48">
        <v>-95.689006000000006</v>
      </c>
      <c r="F72" s="49" t="s">
        <v>13</v>
      </c>
      <c r="G72" s="49" t="s">
        <v>147</v>
      </c>
      <c r="H72" s="49">
        <v>245</v>
      </c>
      <c r="I72" s="49">
        <v>2</v>
      </c>
      <c r="J72" s="49" t="s">
        <v>144</v>
      </c>
      <c r="K72" s="49" t="s">
        <v>23</v>
      </c>
      <c r="L72" s="53" t="s">
        <v>176</v>
      </c>
      <c r="M72" s="49" t="s">
        <v>148</v>
      </c>
      <c r="N72" s="54" t="s">
        <v>321</v>
      </c>
    </row>
    <row r="73" spans="1:14" s="36" customFormat="1" ht="15" customHeight="1">
      <c r="A73" s="59" t="s">
        <v>188</v>
      </c>
      <c r="B73" s="43">
        <v>669018.73413800006</v>
      </c>
      <c r="C73" s="43">
        <v>5715437.7389970003</v>
      </c>
      <c r="D73" s="44">
        <v>51.564661999999998</v>
      </c>
      <c r="E73" s="44">
        <v>-96.561409999999995</v>
      </c>
      <c r="F73" s="36" t="s">
        <v>13</v>
      </c>
      <c r="G73" s="45" t="s">
        <v>147</v>
      </c>
      <c r="H73" s="36">
        <v>237</v>
      </c>
      <c r="I73" s="36">
        <v>0</v>
      </c>
      <c r="J73" s="36" t="s">
        <v>144</v>
      </c>
      <c r="K73" s="36" t="s">
        <v>23</v>
      </c>
      <c r="L73" s="36" t="s">
        <v>265</v>
      </c>
      <c r="M73" s="36" t="s">
        <v>18</v>
      </c>
      <c r="N73" s="34" t="s">
        <v>200</v>
      </c>
    </row>
    <row r="74" spans="1:14" s="36" customFormat="1" ht="15" customHeight="1">
      <c r="A74" s="59" t="s">
        <v>189</v>
      </c>
      <c r="B74" s="43">
        <v>663266.00369699998</v>
      </c>
      <c r="C74" s="43">
        <v>5722338.9586929996</v>
      </c>
      <c r="D74" s="44">
        <v>51.628357000000001</v>
      </c>
      <c r="E74" s="44">
        <v>-96.641121999999996</v>
      </c>
      <c r="F74" s="36" t="s">
        <v>13</v>
      </c>
      <c r="G74" s="45" t="s">
        <v>147</v>
      </c>
      <c r="H74" s="36">
        <v>235</v>
      </c>
      <c r="I74" s="36">
        <v>0</v>
      </c>
      <c r="J74" s="36" t="s">
        <v>144</v>
      </c>
      <c r="K74" s="36" t="s">
        <v>23</v>
      </c>
      <c r="L74" s="55" t="s">
        <v>176</v>
      </c>
      <c r="M74" s="36" t="s">
        <v>18</v>
      </c>
      <c r="N74" s="34" t="s">
        <v>201</v>
      </c>
    </row>
    <row r="75" spans="1:14" s="36" customFormat="1" ht="15" customHeight="1">
      <c r="A75" s="59" t="s">
        <v>190</v>
      </c>
      <c r="B75" s="43">
        <v>669812.72225600004</v>
      </c>
      <c r="C75" s="43">
        <v>5714198.6218640003</v>
      </c>
      <c r="D75" s="44">
        <v>51.553291999999999</v>
      </c>
      <c r="E75" s="44">
        <v>-96.550563999999994</v>
      </c>
      <c r="F75" s="36" t="s">
        <v>13</v>
      </c>
      <c r="G75" s="45" t="s">
        <v>147</v>
      </c>
      <c r="H75" s="36">
        <v>235</v>
      </c>
      <c r="I75" s="36">
        <v>0</v>
      </c>
      <c r="J75" s="36" t="s">
        <v>144</v>
      </c>
      <c r="K75" s="36" t="s">
        <v>23</v>
      </c>
      <c r="L75" s="36" t="s">
        <v>266</v>
      </c>
      <c r="M75" s="36" t="s">
        <v>18</v>
      </c>
      <c r="N75" s="34"/>
    </row>
    <row r="76" spans="1:14" s="36" customFormat="1" ht="15" customHeight="1">
      <c r="A76" s="59" t="s">
        <v>192</v>
      </c>
      <c r="B76" s="43">
        <v>731780.84998900001</v>
      </c>
      <c r="C76" s="43">
        <v>5580511.712452</v>
      </c>
      <c r="D76" s="44">
        <v>50.331049999999998</v>
      </c>
      <c r="E76" s="44">
        <v>-95.743137000000004</v>
      </c>
      <c r="F76" s="36" t="s">
        <v>13</v>
      </c>
      <c r="G76" s="45" t="s">
        <v>147</v>
      </c>
      <c r="H76" s="36">
        <v>250</v>
      </c>
      <c r="I76" s="36">
        <v>0</v>
      </c>
      <c r="J76" s="36" t="s">
        <v>144</v>
      </c>
      <c r="K76" s="36" t="s">
        <v>23</v>
      </c>
      <c r="L76" s="36" t="s">
        <v>20</v>
      </c>
      <c r="M76" s="36" t="s">
        <v>18</v>
      </c>
      <c r="N76" s="34"/>
    </row>
    <row r="77" spans="1:14" s="36" customFormat="1" ht="15" customHeight="1">
      <c r="A77" s="59" t="s">
        <v>193</v>
      </c>
      <c r="B77" s="43">
        <v>730849.45329400001</v>
      </c>
      <c r="C77" s="43">
        <v>5586837.1483629998</v>
      </c>
      <c r="D77" s="44">
        <v>50.388212000000003</v>
      </c>
      <c r="E77" s="44">
        <v>-95.752324999999999</v>
      </c>
      <c r="F77" s="36" t="s">
        <v>13</v>
      </c>
      <c r="G77" s="45" t="s">
        <v>147</v>
      </c>
      <c r="H77" s="36">
        <v>225</v>
      </c>
      <c r="I77" s="36">
        <v>1</v>
      </c>
      <c r="J77" s="36" t="s">
        <v>152</v>
      </c>
      <c r="K77" s="36" t="s">
        <v>23</v>
      </c>
      <c r="L77" s="51" t="s">
        <v>176</v>
      </c>
      <c r="M77" s="36" t="s">
        <v>74</v>
      </c>
      <c r="N77" s="34"/>
    </row>
    <row r="78" spans="1:14" s="36" customFormat="1" ht="15" customHeight="1">
      <c r="A78" s="59" t="s">
        <v>193</v>
      </c>
      <c r="B78" s="43">
        <v>730849.45329400001</v>
      </c>
      <c r="C78" s="43">
        <v>5586837.1483629998</v>
      </c>
      <c r="D78" s="44">
        <v>50.388212000000003</v>
      </c>
      <c r="E78" s="44">
        <v>-95.752324999999999</v>
      </c>
      <c r="F78" s="36" t="s">
        <v>13</v>
      </c>
      <c r="G78" s="45" t="s">
        <v>147</v>
      </c>
      <c r="H78" s="36">
        <v>248</v>
      </c>
      <c r="I78" s="36">
        <v>2</v>
      </c>
      <c r="J78" s="36" t="s">
        <v>144</v>
      </c>
      <c r="K78" s="36" t="s">
        <v>23</v>
      </c>
      <c r="L78" s="51" t="s">
        <v>176</v>
      </c>
      <c r="M78" s="36" t="s">
        <v>18</v>
      </c>
      <c r="N78" s="34"/>
    </row>
    <row r="79" spans="1:14" s="36" customFormat="1" ht="15" customHeight="1">
      <c r="A79" s="59" t="s">
        <v>195</v>
      </c>
      <c r="B79" s="43">
        <v>760471.036265</v>
      </c>
      <c r="C79" s="43">
        <v>5630057.9572999999</v>
      </c>
      <c r="D79" s="44">
        <v>50.763733000000002</v>
      </c>
      <c r="E79" s="44">
        <v>-95.306203999999994</v>
      </c>
      <c r="F79" s="36" t="s">
        <v>13</v>
      </c>
      <c r="G79" s="45" t="s">
        <v>147</v>
      </c>
      <c r="H79" s="36">
        <v>272</v>
      </c>
      <c r="I79" s="36">
        <v>1</v>
      </c>
      <c r="J79" s="36" t="s">
        <v>152</v>
      </c>
      <c r="K79" s="36" t="s">
        <v>23</v>
      </c>
      <c r="L79" s="51" t="s">
        <v>176</v>
      </c>
      <c r="M79" s="36" t="s">
        <v>194</v>
      </c>
      <c r="N79" s="34"/>
    </row>
    <row r="80" spans="1:14" s="36" customFormat="1" ht="15" customHeight="1">
      <c r="A80" s="59" t="s">
        <v>195</v>
      </c>
      <c r="B80" s="43">
        <v>760471.036265</v>
      </c>
      <c r="C80" s="43">
        <v>5630057.9572999999</v>
      </c>
      <c r="D80" s="44">
        <v>50.763733000000002</v>
      </c>
      <c r="E80" s="44">
        <v>-95.306203999999994</v>
      </c>
      <c r="F80" s="36" t="s">
        <v>13</v>
      </c>
      <c r="G80" s="45" t="s">
        <v>147</v>
      </c>
      <c r="H80" s="36">
        <v>240</v>
      </c>
      <c r="I80" s="36">
        <v>2</v>
      </c>
      <c r="J80" s="36" t="s">
        <v>144</v>
      </c>
      <c r="K80" s="36" t="s">
        <v>23</v>
      </c>
      <c r="L80" s="51" t="s">
        <v>176</v>
      </c>
      <c r="M80" s="36" t="s">
        <v>18</v>
      </c>
      <c r="N80" s="34"/>
    </row>
    <row r="81" spans="1:14" s="36" customFormat="1" ht="15" customHeight="1">
      <c r="A81" s="59" t="s">
        <v>196</v>
      </c>
      <c r="B81" s="43">
        <v>761218.22535800003</v>
      </c>
      <c r="C81" s="43">
        <v>5633111.7450050004</v>
      </c>
      <c r="D81" s="44">
        <v>50.790801999999999</v>
      </c>
      <c r="E81" s="44">
        <v>-95.293463000000003</v>
      </c>
      <c r="F81" s="36" t="s">
        <v>41</v>
      </c>
      <c r="G81" s="45" t="s">
        <v>147</v>
      </c>
      <c r="H81" s="36">
        <v>230</v>
      </c>
      <c r="I81" s="36">
        <v>0</v>
      </c>
      <c r="J81" s="36" t="s">
        <v>144</v>
      </c>
      <c r="K81" s="36" t="s">
        <v>23</v>
      </c>
      <c r="L81" s="36" t="s">
        <v>267</v>
      </c>
      <c r="M81" s="36" t="s">
        <v>18</v>
      </c>
      <c r="N81" s="34"/>
    </row>
    <row r="82" spans="1:14" s="36" customFormat="1" ht="15" customHeight="1">
      <c r="A82" s="59" t="s">
        <v>197</v>
      </c>
      <c r="B82" s="43">
        <v>760758.67359000002</v>
      </c>
      <c r="C82" s="43">
        <v>5638569.529569</v>
      </c>
      <c r="D82" s="44">
        <v>50.839987000000001</v>
      </c>
      <c r="E82" s="44">
        <v>-95.296092000000002</v>
      </c>
      <c r="F82" s="36" t="s">
        <v>41</v>
      </c>
      <c r="G82" s="45" t="s">
        <v>147</v>
      </c>
      <c r="H82" s="36">
        <v>228</v>
      </c>
      <c r="I82" s="36">
        <v>0</v>
      </c>
      <c r="J82" s="36" t="s">
        <v>144</v>
      </c>
      <c r="K82" s="36" t="s">
        <v>64</v>
      </c>
      <c r="L82" s="51" t="s">
        <v>176</v>
      </c>
      <c r="M82" s="36" t="s">
        <v>18</v>
      </c>
      <c r="N82" s="34" t="s">
        <v>198</v>
      </c>
    </row>
    <row r="83" spans="1:14" s="36" customFormat="1" ht="15" customHeight="1">
      <c r="A83" s="59" t="s">
        <v>199</v>
      </c>
      <c r="B83" s="43">
        <v>760068.71242700005</v>
      </c>
      <c r="C83" s="43">
        <v>5641699.6368519999</v>
      </c>
      <c r="D83" s="44">
        <v>50.868386999999998</v>
      </c>
      <c r="E83" s="44">
        <v>-95.303647999999995</v>
      </c>
      <c r="F83" s="36" t="s">
        <v>41</v>
      </c>
      <c r="G83" s="45" t="s">
        <v>147</v>
      </c>
      <c r="H83" s="36">
        <v>223</v>
      </c>
      <c r="I83" s="36">
        <v>0</v>
      </c>
      <c r="J83" s="36" t="s">
        <v>144</v>
      </c>
      <c r="K83" s="36" t="s">
        <v>23</v>
      </c>
      <c r="L83" s="36" t="s">
        <v>267</v>
      </c>
      <c r="M83" s="36" t="s">
        <v>18</v>
      </c>
      <c r="N83" s="34" t="s">
        <v>75</v>
      </c>
    </row>
    <row r="84" spans="1:14" s="36" customFormat="1" ht="15" customHeight="1">
      <c r="A84" s="59" t="s">
        <v>202</v>
      </c>
      <c r="B84" s="43">
        <v>750227.42878199997</v>
      </c>
      <c r="C84" s="43">
        <v>5612841.9717760002</v>
      </c>
      <c r="D84" s="44">
        <v>50.613712999999997</v>
      </c>
      <c r="E84" s="44">
        <v>-95.462822000000003</v>
      </c>
      <c r="F84" s="36" t="s">
        <v>13</v>
      </c>
      <c r="G84" s="45" t="s">
        <v>147</v>
      </c>
      <c r="H84" s="36">
        <v>230</v>
      </c>
      <c r="I84" s="36">
        <v>0</v>
      </c>
      <c r="J84" s="36" t="s">
        <v>144</v>
      </c>
      <c r="K84" s="36" t="s">
        <v>23</v>
      </c>
      <c r="L84" s="36" t="s">
        <v>191</v>
      </c>
      <c r="M84" s="36" t="s">
        <v>18</v>
      </c>
      <c r="N84" s="34"/>
    </row>
    <row r="85" spans="1:14" s="36" customFormat="1" ht="15" customHeight="1">
      <c r="A85" s="59" t="s">
        <v>203</v>
      </c>
      <c r="B85" s="43">
        <v>750320.68905299995</v>
      </c>
      <c r="C85" s="43">
        <v>5612900.3500990001</v>
      </c>
      <c r="D85" s="44">
        <v>50.614196999999997</v>
      </c>
      <c r="E85" s="44">
        <v>-95.461466999999999</v>
      </c>
      <c r="F85" s="36" t="s">
        <v>78</v>
      </c>
      <c r="G85" s="45" t="s">
        <v>147</v>
      </c>
      <c r="H85" s="36">
        <v>235</v>
      </c>
      <c r="I85" s="36">
        <v>0</v>
      </c>
      <c r="J85" s="36" t="s">
        <v>144</v>
      </c>
      <c r="K85" s="36" t="s">
        <v>23</v>
      </c>
      <c r="L85" s="36" t="s">
        <v>191</v>
      </c>
      <c r="M85" s="36" t="s">
        <v>18</v>
      </c>
      <c r="N85" s="34" t="s">
        <v>204</v>
      </c>
    </row>
    <row r="86" spans="1:14" s="36" customFormat="1" ht="15" customHeight="1">
      <c r="A86" s="59" t="s">
        <v>205</v>
      </c>
      <c r="B86" s="43">
        <v>750200.66129700001</v>
      </c>
      <c r="C86" s="43">
        <v>5612770.1712659998</v>
      </c>
      <c r="D86" s="44">
        <v>50.613079999999997</v>
      </c>
      <c r="E86" s="44">
        <v>-95.463247999999993</v>
      </c>
      <c r="F86" s="36" t="s">
        <v>13</v>
      </c>
      <c r="G86" s="45" t="s">
        <v>147</v>
      </c>
      <c r="H86" s="36">
        <v>205</v>
      </c>
      <c r="I86" s="36">
        <v>1</v>
      </c>
      <c r="J86" s="36" t="s">
        <v>152</v>
      </c>
      <c r="K86" s="36" t="s">
        <v>32</v>
      </c>
      <c r="L86" s="51" t="s">
        <v>176</v>
      </c>
      <c r="M86" s="36" t="s">
        <v>74</v>
      </c>
      <c r="N86" s="34"/>
    </row>
    <row r="87" spans="1:14" s="36" customFormat="1" ht="15" customHeight="1">
      <c r="A87" s="59" t="s">
        <v>205</v>
      </c>
      <c r="B87" s="43">
        <v>750200.66129700001</v>
      </c>
      <c r="C87" s="43">
        <v>5612770.1712659998</v>
      </c>
      <c r="D87" s="44">
        <v>50.613079999999997</v>
      </c>
      <c r="E87" s="44">
        <v>-95.463247999999993</v>
      </c>
      <c r="F87" s="36" t="s">
        <v>65</v>
      </c>
      <c r="G87" s="45" t="s">
        <v>147</v>
      </c>
      <c r="H87" s="36">
        <v>238</v>
      </c>
      <c r="I87" s="36">
        <v>2</v>
      </c>
      <c r="J87" s="36" t="s">
        <v>144</v>
      </c>
      <c r="K87" s="36" t="s">
        <v>23</v>
      </c>
      <c r="L87" s="51" t="s">
        <v>176</v>
      </c>
      <c r="M87" s="36" t="s">
        <v>18</v>
      </c>
      <c r="N87" s="34" t="s">
        <v>75</v>
      </c>
    </row>
    <row r="88" spans="1:14" s="36" customFormat="1" ht="15" customHeight="1">
      <c r="A88" s="59" t="s">
        <v>206</v>
      </c>
      <c r="B88" s="43">
        <v>734668.37419600005</v>
      </c>
      <c r="C88" s="43">
        <v>5590343.2341750003</v>
      </c>
      <c r="D88" s="44">
        <v>50.41818</v>
      </c>
      <c r="E88" s="44">
        <v>-95.696503000000007</v>
      </c>
      <c r="F88" s="36" t="s">
        <v>78</v>
      </c>
      <c r="G88" s="45" t="s">
        <v>147</v>
      </c>
      <c r="H88" s="36">
        <v>238</v>
      </c>
      <c r="I88" s="36">
        <v>0</v>
      </c>
      <c r="J88" s="36" t="s">
        <v>144</v>
      </c>
      <c r="K88" s="36" t="s">
        <v>23</v>
      </c>
      <c r="L88" s="51" t="s">
        <v>176</v>
      </c>
      <c r="M88" s="36" t="s">
        <v>18</v>
      </c>
      <c r="N88" s="34" t="s">
        <v>75</v>
      </c>
    </row>
    <row r="89" spans="1:14" s="36" customFormat="1" ht="15" customHeight="1">
      <c r="A89" s="59" t="s">
        <v>207</v>
      </c>
      <c r="B89" s="43">
        <v>732259.30833599996</v>
      </c>
      <c r="C89" s="43">
        <v>5588797.9976650001</v>
      </c>
      <c r="D89" s="44">
        <v>50.405262999999998</v>
      </c>
      <c r="E89" s="44">
        <v>-95.731313</v>
      </c>
      <c r="F89" s="36" t="s">
        <v>137</v>
      </c>
      <c r="G89" s="45" t="s">
        <v>147</v>
      </c>
      <c r="H89" s="36">
        <v>244</v>
      </c>
      <c r="I89" s="36">
        <v>0</v>
      </c>
      <c r="J89" s="36" t="s">
        <v>144</v>
      </c>
      <c r="K89" s="36" t="s">
        <v>23</v>
      </c>
      <c r="L89" s="36" t="s">
        <v>267</v>
      </c>
      <c r="M89" s="36" t="s">
        <v>18</v>
      </c>
      <c r="N89" s="34" t="s">
        <v>75</v>
      </c>
    </row>
    <row r="90" spans="1:14" s="36" customFormat="1" ht="15" customHeight="1">
      <c r="A90" s="59" t="s">
        <v>208</v>
      </c>
      <c r="B90" s="43">
        <v>757773.476257</v>
      </c>
      <c r="C90" s="43">
        <v>5643387.7195549998</v>
      </c>
      <c r="D90" s="44">
        <v>50.884563999999997</v>
      </c>
      <c r="E90" s="44">
        <v>-95.335008999999999</v>
      </c>
      <c r="F90" s="36" t="s">
        <v>13</v>
      </c>
      <c r="G90" s="45" t="s">
        <v>147</v>
      </c>
      <c r="H90" s="36">
        <v>220</v>
      </c>
      <c r="I90" s="36">
        <v>0</v>
      </c>
      <c r="J90" s="36" t="s">
        <v>144</v>
      </c>
      <c r="K90" s="36" t="s">
        <v>23</v>
      </c>
      <c r="L90" s="36" t="s">
        <v>267</v>
      </c>
      <c r="M90" s="36" t="s">
        <v>18</v>
      </c>
      <c r="N90" s="34" t="s">
        <v>75</v>
      </c>
    </row>
    <row r="91" spans="1:14" s="36" customFormat="1" ht="15" customHeight="1">
      <c r="A91" s="59" t="s">
        <v>209</v>
      </c>
      <c r="B91" s="43">
        <v>758147.784858</v>
      </c>
      <c r="C91" s="43">
        <v>5646948.9438129999</v>
      </c>
      <c r="D91" s="44">
        <v>50.916356</v>
      </c>
      <c r="E91" s="44">
        <v>-95.327181999999993</v>
      </c>
      <c r="F91" s="36" t="s">
        <v>13</v>
      </c>
      <c r="G91" s="45" t="s">
        <v>147</v>
      </c>
      <c r="H91" s="36">
        <v>223</v>
      </c>
      <c r="I91" s="36">
        <v>0</v>
      </c>
      <c r="J91" s="36" t="s">
        <v>144</v>
      </c>
      <c r="K91" s="36" t="s">
        <v>23</v>
      </c>
      <c r="L91" s="36" t="s">
        <v>267</v>
      </c>
      <c r="M91" s="36" t="s">
        <v>18</v>
      </c>
      <c r="N91" s="34" t="s">
        <v>75</v>
      </c>
    </row>
    <row r="92" spans="1:14" s="36" customFormat="1" ht="15" customHeight="1">
      <c r="A92" s="59" t="s">
        <v>210</v>
      </c>
      <c r="B92" s="43">
        <v>757918.91990500002</v>
      </c>
      <c r="C92" s="43">
        <v>5650662.583939</v>
      </c>
      <c r="D92" s="44">
        <v>50.949784999999999</v>
      </c>
      <c r="E92" s="44">
        <v>-95.327804</v>
      </c>
      <c r="F92" s="36" t="s">
        <v>41</v>
      </c>
      <c r="G92" s="45" t="s">
        <v>147</v>
      </c>
      <c r="H92" s="36">
        <v>222</v>
      </c>
      <c r="I92" s="36">
        <v>0</v>
      </c>
      <c r="J92" s="36" t="s">
        <v>144</v>
      </c>
      <c r="K92" s="36" t="s">
        <v>23</v>
      </c>
      <c r="L92" s="36" t="s">
        <v>267</v>
      </c>
      <c r="M92" s="36" t="s">
        <v>18</v>
      </c>
      <c r="N92" s="34" t="s">
        <v>75</v>
      </c>
    </row>
    <row r="93" spans="1:14" s="36" customFormat="1" ht="15" customHeight="1">
      <c r="A93" s="59" t="s">
        <v>211</v>
      </c>
      <c r="B93" s="43">
        <v>755533.70804199995</v>
      </c>
      <c r="C93" s="43">
        <v>5653603.28498</v>
      </c>
      <c r="D93" s="44">
        <v>50.977238</v>
      </c>
      <c r="E93" s="44">
        <v>-95.359626000000006</v>
      </c>
      <c r="F93" s="36" t="s">
        <v>13</v>
      </c>
      <c r="G93" s="45" t="s">
        <v>147</v>
      </c>
      <c r="H93" s="36">
        <v>228</v>
      </c>
      <c r="I93" s="36">
        <v>0</v>
      </c>
      <c r="J93" s="36" t="s">
        <v>144</v>
      </c>
      <c r="K93" s="36" t="s">
        <v>23</v>
      </c>
      <c r="L93" s="36" t="s">
        <v>267</v>
      </c>
      <c r="M93" s="36" t="s">
        <v>18</v>
      </c>
      <c r="N93" s="34" t="s">
        <v>75</v>
      </c>
    </row>
    <row r="94" spans="1:14" s="36" customFormat="1" ht="15" customHeight="1">
      <c r="A94" s="59" t="s">
        <v>212</v>
      </c>
      <c r="B94" s="43">
        <v>754583.42017599999</v>
      </c>
      <c r="C94" s="43">
        <v>5654135.9325759998</v>
      </c>
      <c r="D94" s="44">
        <v>50.982438999999999</v>
      </c>
      <c r="E94" s="44">
        <v>-95.372761999999994</v>
      </c>
      <c r="F94" s="36" t="s">
        <v>13</v>
      </c>
      <c r="G94" s="45" t="s">
        <v>147</v>
      </c>
      <c r="H94" s="36">
        <v>252</v>
      </c>
      <c r="I94" s="36">
        <v>1</v>
      </c>
      <c r="J94" s="36" t="s">
        <v>152</v>
      </c>
      <c r="K94" s="36" t="s">
        <v>23</v>
      </c>
      <c r="L94" s="36" t="s">
        <v>267</v>
      </c>
      <c r="M94" s="36" t="s">
        <v>74</v>
      </c>
      <c r="N94" s="34" t="s">
        <v>75</v>
      </c>
    </row>
    <row r="95" spans="1:14" s="36" customFormat="1" ht="15" customHeight="1">
      <c r="A95" s="59" t="s">
        <v>212</v>
      </c>
      <c r="B95" s="43">
        <v>754583.42017599999</v>
      </c>
      <c r="C95" s="43">
        <v>5654135.9325759998</v>
      </c>
      <c r="D95" s="44">
        <v>50.982438999999999</v>
      </c>
      <c r="E95" s="44">
        <v>-95.372761999999994</v>
      </c>
      <c r="F95" s="36" t="s">
        <v>13</v>
      </c>
      <c r="G95" s="45" t="s">
        <v>147</v>
      </c>
      <c r="H95" s="36">
        <v>230</v>
      </c>
      <c r="I95" s="36">
        <v>2</v>
      </c>
      <c r="J95" s="36" t="s">
        <v>144</v>
      </c>
      <c r="K95" s="36" t="s">
        <v>23</v>
      </c>
      <c r="L95" s="36" t="s">
        <v>267</v>
      </c>
      <c r="M95" s="36" t="s">
        <v>18</v>
      </c>
      <c r="N95" s="34" t="s">
        <v>75</v>
      </c>
    </row>
    <row r="96" spans="1:14" s="36" customFormat="1" ht="15" customHeight="1">
      <c r="A96" s="59" t="s">
        <v>213</v>
      </c>
      <c r="B96" s="43">
        <v>705098.01100299996</v>
      </c>
      <c r="C96" s="43">
        <v>5665138.0633990001</v>
      </c>
      <c r="D96" s="44">
        <v>51.101002000000001</v>
      </c>
      <c r="E96" s="44">
        <v>-96.070487</v>
      </c>
      <c r="F96" s="36" t="s">
        <v>215</v>
      </c>
      <c r="G96" s="45" t="s">
        <v>147</v>
      </c>
      <c r="H96" s="36">
        <v>285</v>
      </c>
      <c r="I96" s="36">
        <v>1</v>
      </c>
      <c r="J96" s="36" t="s">
        <v>152</v>
      </c>
      <c r="K96" s="36" t="s">
        <v>64</v>
      </c>
      <c r="L96" s="36" t="s">
        <v>267</v>
      </c>
      <c r="M96" s="36" t="s">
        <v>74</v>
      </c>
      <c r="N96" s="34" t="s">
        <v>216</v>
      </c>
    </row>
    <row r="97" spans="1:14" s="36" customFormat="1" ht="15" customHeight="1">
      <c r="A97" s="59" t="s">
        <v>213</v>
      </c>
      <c r="B97" s="43">
        <v>705098.01100299996</v>
      </c>
      <c r="C97" s="43">
        <v>5665138.0633990001</v>
      </c>
      <c r="D97" s="44">
        <v>51.101002000000001</v>
      </c>
      <c r="E97" s="44">
        <v>-96.070487</v>
      </c>
      <c r="F97" s="36" t="s">
        <v>13</v>
      </c>
      <c r="G97" s="45" t="s">
        <v>147</v>
      </c>
      <c r="H97" s="36">
        <v>260</v>
      </c>
      <c r="I97" s="36">
        <v>2</v>
      </c>
      <c r="J97" s="36" t="s">
        <v>152</v>
      </c>
      <c r="K97" s="36" t="s">
        <v>23</v>
      </c>
      <c r="L97" s="36" t="s">
        <v>267</v>
      </c>
      <c r="M97" s="36" t="s">
        <v>74</v>
      </c>
      <c r="N97" s="34" t="s">
        <v>214</v>
      </c>
    </row>
    <row r="98" spans="1:14" s="36" customFormat="1" ht="15" customHeight="1">
      <c r="A98" s="59" t="s">
        <v>213</v>
      </c>
      <c r="B98" s="43">
        <v>705098.01100299996</v>
      </c>
      <c r="C98" s="43">
        <v>5665138.0633990001</v>
      </c>
      <c r="D98" s="44">
        <v>51.101002000000001</v>
      </c>
      <c r="E98" s="44">
        <v>-96.070487</v>
      </c>
      <c r="F98" s="36" t="s">
        <v>78</v>
      </c>
      <c r="G98" s="45" t="s">
        <v>147</v>
      </c>
      <c r="H98" s="36">
        <v>239</v>
      </c>
      <c r="I98" s="36">
        <v>3</v>
      </c>
      <c r="J98" s="36" t="s">
        <v>144</v>
      </c>
      <c r="K98" s="36" t="s">
        <v>23</v>
      </c>
      <c r="L98" s="36" t="s">
        <v>267</v>
      </c>
      <c r="M98" s="36" t="s">
        <v>18</v>
      </c>
      <c r="N98" s="34" t="s">
        <v>217</v>
      </c>
    </row>
    <row r="99" spans="1:14" s="36" customFormat="1" ht="15" customHeight="1">
      <c r="A99" s="59" t="s">
        <v>218</v>
      </c>
      <c r="B99" s="43">
        <v>725559.51321</v>
      </c>
      <c r="C99" s="43">
        <v>5660686.9517200002</v>
      </c>
      <c r="D99" s="44">
        <v>51.053356999999998</v>
      </c>
      <c r="E99" s="44">
        <v>-95.781473000000005</v>
      </c>
      <c r="F99" s="36" t="s">
        <v>13</v>
      </c>
      <c r="G99" s="45" t="s">
        <v>147</v>
      </c>
      <c r="H99" s="36">
        <v>236</v>
      </c>
      <c r="I99" s="36">
        <v>0</v>
      </c>
      <c r="J99" s="36" t="s">
        <v>144</v>
      </c>
      <c r="K99" s="36" t="s">
        <v>23</v>
      </c>
      <c r="L99" s="36" t="s">
        <v>267</v>
      </c>
      <c r="M99" s="36" t="s">
        <v>18</v>
      </c>
      <c r="N99" s="34" t="s">
        <v>219</v>
      </c>
    </row>
    <row r="100" spans="1:14" s="36" customFormat="1" ht="15" customHeight="1">
      <c r="A100" s="59" t="s">
        <v>220</v>
      </c>
      <c r="B100" s="43">
        <v>729501.60395799996</v>
      </c>
      <c r="C100" s="43">
        <v>5659292.2081070002</v>
      </c>
      <c r="D100" s="44">
        <v>51.039273999999999</v>
      </c>
      <c r="E100" s="44">
        <v>-95.726203999999996</v>
      </c>
      <c r="F100" s="36" t="s">
        <v>41</v>
      </c>
      <c r="G100" s="45" t="s">
        <v>147</v>
      </c>
      <c r="H100" s="36">
        <v>239</v>
      </c>
      <c r="I100" s="36">
        <v>0</v>
      </c>
      <c r="J100" s="36" t="s">
        <v>144</v>
      </c>
      <c r="K100" s="36" t="s">
        <v>23</v>
      </c>
      <c r="L100" s="36" t="s">
        <v>267</v>
      </c>
      <c r="M100" s="36" t="s">
        <v>221</v>
      </c>
      <c r="N100" s="34"/>
    </row>
    <row r="101" spans="1:14" s="36" customFormat="1" ht="15" customHeight="1">
      <c r="A101" s="59" t="s">
        <v>222</v>
      </c>
      <c r="B101" s="43">
        <v>730451.32794400002</v>
      </c>
      <c r="C101" s="43">
        <v>5659292.433038</v>
      </c>
      <c r="D101" s="44">
        <v>51.038896000000001</v>
      </c>
      <c r="E101" s="44">
        <v>-95.712680000000006</v>
      </c>
      <c r="F101" s="36" t="s">
        <v>41</v>
      </c>
      <c r="G101" s="45" t="s">
        <v>147</v>
      </c>
      <c r="H101" s="36">
        <v>255</v>
      </c>
      <c r="I101" s="36">
        <v>1</v>
      </c>
      <c r="J101" s="36" t="s">
        <v>144</v>
      </c>
      <c r="K101" s="36" t="s">
        <v>23</v>
      </c>
      <c r="L101" s="36" t="s">
        <v>267</v>
      </c>
      <c r="M101" s="36" t="s">
        <v>18</v>
      </c>
      <c r="N101" s="34" t="s">
        <v>223</v>
      </c>
    </row>
    <row r="102" spans="1:14" s="36" customFormat="1" ht="15" customHeight="1">
      <c r="A102" s="59" t="s">
        <v>222</v>
      </c>
      <c r="B102" s="43">
        <v>730451.32794400002</v>
      </c>
      <c r="C102" s="43">
        <v>5659292.433038</v>
      </c>
      <c r="D102" s="44">
        <v>51.038896000000001</v>
      </c>
      <c r="E102" s="44">
        <v>-95.712680000000006</v>
      </c>
      <c r="F102" s="36" t="s">
        <v>41</v>
      </c>
      <c r="G102" s="45" t="s">
        <v>147</v>
      </c>
      <c r="H102" s="36">
        <v>263</v>
      </c>
      <c r="I102" s="36">
        <v>1</v>
      </c>
      <c r="J102" s="36" t="s">
        <v>152</v>
      </c>
      <c r="K102" s="36" t="s">
        <v>64</v>
      </c>
      <c r="L102" s="36" t="s">
        <v>267</v>
      </c>
      <c r="M102" s="36" t="s">
        <v>18</v>
      </c>
      <c r="N102" s="34" t="s">
        <v>301</v>
      </c>
    </row>
    <row r="103" spans="1:14" s="36" customFormat="1" ht="15" customHeight="1">
      <c r="A103" s="59" t="s">
        <v>222</v>
      </c>
      <c r="B103" s="43">
        <v>730451.32794400002</v>
      </c>
      <c r="C103" s="43">
        <v>5659292.433038</v>
      </c>
      <c r="D103" s="44">
        <v>51.038896000000001</v>
      </c>
      <c r="E103" s="44">
        <v>-95.712680000000006</v>
      </c>
      <c r="F103" s="36" t="s">
        <v>41</v>
      </c>
      <c r="G103" s="45" t="s">
        <v>147</v>
      </c>
      <c r="H103" s="36">
        <v>238</v>
      </c>
      <c r="I103" s="36">
        <v>2</v>
      </c>
      <c r="J103" s="36" t="s">
        <v>144</v>
      </c>
      <c r="K103" s="36" t="s">
        <v>64</v>
      </c>
      <c r="L103" s="36" t="s">
        <v>267</v>
      </c>
      <c r="M103" s="36" t="s">
        <v>224</v>
      </c>
      <c r="N103" s="34" t="s">
        <v>302</v>
      </c>
    </row>
    <row r="104" spans="1:14" s="36" customFormat="1" ht="15" customHeight="1">
      <c r="A104" s="59" t="s">
        <v>225</v>
      </c>
      <c r="B104" s="43">
        <v>735514.42731000006</v>
      </c>
      <c r="C104" s="43">
        <v>5658012.6389889996</v>
      </c>
      <c r="D104" s="44">
        <v>51.025354999999998</v>
      </c>
      <c r="E104" s="44">
        <v>-95.641418999999999</v>
      </c>
      <c r="F104" s="36" t="s">
        <v>13</v>
      </c>
      <c r="G104" s="45" t="s">
        <v>147</v>
      </c>
      <c r="H104" s="36">
        <v>250</v>
      </c>
      <c r="I104" s="36">
        <v>1</v>
      </c>
      <c r="J104" s="36" t="s">
        <v>152</v>
      </c>
      <c r="K104" s="36" t="s">
        <v>32</v>
      </c>
      <c r="L104" s="36" t="s">
        <v>267</v>
      </c>
      <c r="M104" s="36" t="s">
        <v>74</v>
      </c>
      <c r="N104" s="34" t="s">
        <v>263</v>
      </c>
    </row>
    <row r="105" spans="1:14" s="36" customFormat="1" ht="15" customHeight="1">
      <c r="A105" s="59" t="s">
        <v>225</v>
      </c>
      <c r="B105" s="43">
        <v>735514.42731000006</v>
      </c>
      <c r="C105" s="43">
        <v>5658012.6389889996</v>
      </c>
      <c r="D105" s="44">
        <v>51.025354999999998</v>
      </c>
      <c r="E105" s="44">
        <v>-95.641418999999999</v>
      </c>
      <c r="F105" s="36" t="s">
        <v>13</v>
      </c>
      <c r="G105" s="45" t="s">
        <v>147</v>
      </c>
      <c r="H105" s="36">
        <v>245</v>
      </c>
      <c r="I105" s="36">
        <v>2</v>
      </c>
      <c r="J105" s="36" t="s">
        <v>15</v>
      </c>
      <c r="K105" s="36" t="s">
        <v>23</v>
      </c>
      <c r="L105" s="36" t="s">
        <v>267</v>
      </c>
      <c r="M105" s="36" t="s">
        <v>18</v>
      </c>
      <c r="N105" s="34"/>
    </row>
    <row r="106" spans="1:14" s="36" customFormat="1" ht="15" customHeight="1">
      <c r="A106" s="59" t="s">
        <v>272</v>
      </c>
      <c r="B106" s="43">
        <v>740893.86838200002</v>
      </c>
      <c r="C106" s="43">
        <v>5658872.9368730001</v>
      </c>
      <c r="D106" s="44">
        <v>51.030849000000003</v>
      </c>
      <c r="E106" s="44">
        <v>-95.564278999999999</v>
      </c>
      <c r="F106" s="36" t="s">
        <v>13</v>
      </c>
      <c r="G106" s="45" t="s">
        <v>147</v>
      </c>
      <c r="H106" s="36">
        <v>212</v>
      </c>
      <c r="I106" s="36">
        <v>0</v>
      </c>
      <c r="J106" s="36" t="s">
        <v>15</v>
      </c>
      <c r="K106" s="36" t="s">
        <v>23</v>
      </c>
      <c r="L106" s="36" t="s">
        <v>273</v>
      </c>
      <c r="M106" s="36" t="s">
        <v>18</v>
      </c>
      <c r="N106" s="34" t="s">
        <v>274</v>
      </c>
    </row>
    <row r="107" spans="1:14" s="36" customFormat="1" ht="15" customHeight="1">
      <c r="A107" s="59" t="s">
        <v>272</v>
      </c>
      <c r="B107" s="43">
        <v>740893.86838200002</v>
      </c>
      <c r="C107" s="43">
        <v>5658872.9368730001</v>
      </c>
      <c r="D107" s="44">
        <v>51.030849000000003</v>
      </c>
      <c r="E107" s="44">
        <v>-95.564278999999999</v>
      </c>
      <c r="F107" s="36" t="s">
        <v>41</v>
      </c>
      <c r="G107" s="45" t="s">
        <v>147</v>
      </c>
      <c r="H107" s="36">
        <v>237</v>
      </c>
      <c r="I107" s="36">
        <v>0</v>
      </c>
      <c r="J107" s="36" t="s">
        <v>15</v>
      </c>
      <c r="K107" s="36" t="s">
        <v>23</v>
      </c>
      <c r="L107" s="36" t="s">
        <v>267</v>
      </c>
      <c r="M107" s="36" t="s">
        <v>18</v>
      </c>
      <c r="N107" s="34" t="s">
        <v>275</v>
      </c>
    </row>
    <row r="108" spans="1:14" s="36" customFormat="1" ht="15" customHeight="1">
      <c r="A108" s="59" t="s">
        <v>276</v>
      </c>
      <c r="B108" s="43">
        <v>744944.321795</v>
      </c>
      <c r="C108" s="43">
        <v>5658727.3564910004</v>
      </c>
      <c r="D108" s="44">
        <v>51.027830999999999</v>
      </c>
      <c r="E108" s="44">
        <v>-95.506721999999996</v>
      </c>
      <c r="F108" s="36" t="s">
        <v>41</v>
      </c>
      <c r="G108" s="45" t="s">
        <v>147</v>
      </c>
      <c r="H108" s="36">
        <v>237</v>
      </c>
      <c r="I108" s="36">
        <v>0</v>
      </c>
      <c r="J108" s="36" t="s">
        <v>15</v>
      </c>
      <c r="K108" s="36" t="s">
        <v>23</v>
      </c>
      <c r="L108" s="36" t="s">
        <v>267</v>
      </c>
      <c r="M108" s="36" t="s">
        <v>18</v>
      </c>
      <c r="N108" s="34"/>
    </row>
    <row r="109" spans="1:14" s="36" customFormat="1" ht="15" customHeight="1">
      <c r="A109" s="59" t="s">
        <v>285</v>
      </c>
      <c r="B109" s="43">
        <v>744943.33424999996</v>
      </c>
      <c r="C109" s="43">
        <v>5658711.1549519999</v>
      </c>
      <c r="D109" s="44">
        <v>51.027686000000003</v>
      </c>
      <c r="E109" s="44">
        <v>-95.506747000000004</v>
      </c>
      <c r="F109" s="36" t="s">
        <v>78</v>
      </c>
      <c r="G109" s="45" t="s">
        <v>147</v>
      </c>
      <c r="H109" s="36">
        <v>185</v>
      </c>
      <c r="I109" s="36">
        <v>1</v>
      </c>
      <c r="J109" s="36" t="s">
        <v>14</v>
      </c>
      <c r="K109" s="36" t="s">
        <v>23</v>
      </c>
      <c r="L109" s="36" t="s">
        <v>268</v>
      </c>
      <c r="M109" s="36" t="s">
        <v>18</v>
      </c>
    </row>
    <row r="110" spans="1:14" s="36" customFormat="1" ht="15" customHeight="1">
      <c r="A110" s="59" t="s">
        <v>285</v>
      </c>
      <c r="B110" s="43">
        <v>744943.33424999996</v>
      </c>
      <c r="C110" s="43">
        <v>5658711.1549519999</v>
      </c>
      <c r="D110" s="44">
        <v>51.027686000000003</v>
      </c>
      <c r="E110" s="44">
        <v>-95.506747000000004</v>
      </c>
      <c r="F110" s="36" t="s">
        <v>78</v>
      </c>
      <c r="G110" s="45" t="s">
        <v>147</v>
      </c>
      <c r="H110" s="36">
        <v>235</v>
      </c>
      <c r="I110" s="36">
        <v>2</v>
      </c>
      <c r="J110" s="36" t="s">
        <v>15</v>
      </c>
      <c r="K110" s="36" t="s">
        <v>23</v>
      </c>
      <c r="L110" s="36" t="s">
        <v>268</v>
      </c>
      <c r="M110" s="36" t="s">
        <v>277</v>
      </c>
      <c r="N110" s="34" t="s">
        <v>278</v>
      </c>
    </row>
    <row r="111" spans="1:14" s="36" customFormat="1" ht="15" customHeight="1">
      <c r="A111" s="59" t="s">
        <v>279</v>
      </c>
      <c r="B111" s="43">
        <v>748679.26793199999</v>
      </c>
      <c r="C111" s="43">
        <v>5657842.2653069999</v>
      </c>
      <c r="D111" s="44">
        <v>51.018284000000001</v>
      </c>
      <c r="E111" s="44">
        <v>-95.454171000000002</v>
      </c>
      <c r="F111" s="36" t="s">
        <v>78</v>
      </c>
      <c r="G111" s="45" t="s">
        <v>147</v>
      </c>
      <c r="H111" s="36">
        <v>237</v>
      </c>
      <c r="I111" s="36">
        <v>0</v>
      </c>
      <c r="J111" s="36" t="s">
        <v>15</v>
      </c>
      <c r="K111" s="36" t="s">
        <v>23</v>
      </c>
      <c r="L111" s="36" t="s">
        <v>268</v>
      </c>
      <c r="M111" s="36" t="s">
        <v>18</v>
      </c>
      <c r="N111" s="34" t="s">
        <v>303</v>
      </c>
    </row>
    <row r="112" spans="1:14" s="36" customFormat="1" ht="15" customHeight="1">
      <c r="A112" s="59" t="s">
        <v>280</v>
      </c>
      <c r="B112" s="43">
        <v>752445.36004099995</v>
      </c>
      <c r="C112" s="43">
        <v>5655952.6783250002</v>
      </c>
      <c r="D112" s="44">
        <v>50.999684999999999</v>
      </c>
      <c r="E112" s="44">
        <v>-95.401898000000003</v>
      </c>
      <c r="F112" s="36" t="s">
        <v>78</v>
      </c>
      <c r="G112" s="45" t="s">
        <v>147</v>
      </c>
      <c r="H112" s="36">
        <v>280</v>
      </c>
      <c r="I112" s="36">
        <v>1</v>
      </c>
      <c r="J112" s="36" t="s">
        <v>14</v>
      </c>
      <c r="K112" s="36" t="s">
        <v>281</v>
      </c>
      <c r="L112" s="55" t="s">
        <v>80</v>
      </c>
      <c r="M112" s="36" t="s">
        <v>282</v>
      </c>
      <c r="N112" s="34" t="s">
        <v>283</v>
      </c>
    </row>
    <row r="113" spans="1:14" s="36" customFormat="1" ht="15" customHeight="1">
      <c r="A113" s="59" t="s">
        <v>280</v>
      </c>
      <c r="B113" s="43">
        <v>752445.36004099995</v>
      </c>
      <c r="C113" s="43">
        <v>5655952.6783250002</v>
      </c>
      <c r="D113" s="44">
        <v>50.999684999999999</v>
      </c>
      <c r="E113" s="44">
        <v>-95.401898000000003</v>
      </c>
      <c r="F113" s="36" t="s">
        <v>13</v>
      </c>
      <c r="G113" s="45" t="s">
        <v>147</v>
      </c>
      <c r="H113" s="36">
        <v>217</v>
      </c>
      <c r="I113" s="36">
        <v>2</v>
      </c>
      <c r="J113" s="36" t="s">
        <v>15</v>
      </c>
      <c r="K113" s="36" t="s">
        <v>281</v>
      </c>
      <c r="L113" s="55" t="s">
        <v>80</v>
      </c>
      <c r="M113" s="36" t="s">
        <v>221</v>
      </c>
      <c r="N113" s="34"/>
    </row>
    <row r="114" spans="1:14" s="36" customFormat="1" ht="15" customHeight="1">
      <c r="A114" s="59" t="s">
        <v>280</v>
      </c>
      <c r="B114" s="43">
        <v>752445.36004099995</v>
      </c>
      <c r="C114" s="43">
        <v>5655952.6783250002</v>
      </c>
      <c r="D114" s="44">
        <v>50.999684999999999</v>
      </c>
      <c r="E114" s="44">
        <v>-95.401898000000003</v>
      </c>
      <c r="F114" s="36" t="s">
        <v>13</v>
      </c>
      <c r="G114" s="45" t="s">
        <v>147</v>
      </c>
      <c r="H114" s="36">
        <v>242</v>
      </c>
      <c r="I114" s="36">
        <v>2</v>
      </c>
      <c r="J114" s="36" t="s">
        <v>15</v>
      </c>
      <c r="K114" s="36" t="s">
        <v>23</v>
      </c>
      <c r="L114" s="55" t="s">
        <v>80</v>
      </c>
      <c r="M114" s="36" t="s">
        <v>18</v>
      </c>
      <c r="N114" s="34" t="s">
        <v>284</v>
      </c>
    </row>
    <row r="115" spans="1:14" s="36" customFormat="1" ht="15" customHeight="1">
      <c r="A115" s="59" t="s">
        <v>226</v>
      </c>
      <c r="B115" s="43">
        <v>739139.568218</v>
      </c>
      <c r="C115" s="43">
        <v>5659015.3783499999</v>
      </c>
      <c r="D115" s="44">
        <v>51.032859999999999</v>
      </c>
      <c r="E115" s="44">
        <v>-95.589157999999998</v>
      </c>
      <c r="F115" s="36" t="s">
        <v>41</v>
      </c>
      <c r="G115" s="45" t="s">
        <v>147</v>
      </c>
      <c r="H115" s="36">
        <v>237</v>
      </c>
      <c r="I115" s="36">
        <v>0</v>
      </c>
      <c r="J115" s="36" t="s">
        <v>144</v>
      </c>
      <c r="K115" s="36" t="s">
        <v>23</v>
      </c>
      <c r="L115" s="55" t="s">
        <v>176</v>
      </c>
      <c r="M115" s="36" t="s">
        <v>18</v>
      </c>
      <c r="N115" s="34"/>
    </row>
    <row r="116" spans="1:14" s="36" customFormat="1" ht="15" customHeight="1">
      <c r="A116" s="59" t="s">
        <v>227</v>
      </c>
      <c r="B116" s="43">
        <v>741335.92050400004</v>
      </c>
      <c r="C116" s="43">
        <v>5658760.9058649996</v>
      </c>
      <c r="D116" s="44">
        <v>51.029657999999998</v>
      </c>
      <c r="E116" s="44">
        <v>-95.558060999999995</v>
      </c>
      <c r="F116" s="36" t="s">
        <v>41</v>
      </c>
      <c r="G116" s="36" t="s">
        <v>147</v>
      </c>
      <c r="H116" s="36">
        <v>138</v>
      </c>
      <c r="I116" s="36">
        <v>1</v>
      </c>
      <c r="J116" s="36" t="s">
        <v>144</v>
      </c>
      <c r="K116" s="36" t="s">
        <v>23</v>
      </c>
      <c r="L116" s="36" t="s">
        <v>268</v>
      </c>
      <c r="M116" s="36" t="s">
        <v>18</v>
      </c>
      <c r="N116" s="34" t="s">
        <v>322</v>
      </c>
    </row>
    <row r="117" spans="1:14" s="36" customFormat="1" ht="15" customHeight="1">
      <c r="A117" s="59" t="s">
        <v>227</v>
      </c>
      <c r="B117" s="43">
        <v>741335.92050400004</v>
      </c>
      <c r="C117" s="43">
        <v>5658760.9058649996</v>
      </c>
      <c r="D117" s="44">
        <v>51.029657999999998</v>
      </c>
      <c r="E117" s="44">
        <v>-95.558060999999995</v>
      </c>
      <c r="F117" s="36" t="s">
        <v>41</v>
      </c>
      <c r="G117" s="36" t="s">
        <v>147</v>
      </c>
      <c r="H117" s="36">
        <v>235</v>
      </c>
      <c r="I117" s="36">
        <v>2</v>
      </c>
      <c r="J117" s="36" t="s">
        <v>144</v>
      </c>
      <c r="K117" s="36" t="s">
        <v>23</v>
      </c>
      <c r="L117" s="36" t="s">
        <v>268</v>
      </c>
      <c r="M117" s="36" t="s">
        <v>18</v>
      </c>
      <c r="N117" s="34" t="s">
        <v>228</v>
      </c>
    </row>
    <row r="118" spans="1:14" s="36" customFormat="1" ht="15" customHeight="1">
      <c r="A118" s="59" t="s">
        <v>229</v>
      </c>
      <c r="B118" s="43">
        <v>741295.21410700004</v>
      </c>
      <c r="C118" s="43">
        <v>5658758.5569080003</v>
      </c>
      <c r="D118" s="44">
        <v>51.029654000000001</v>
      </c>
      <c r="E118" s="44">
        <v>-95.558642000000006</v>
      </c>
      <c r="F118" s="36" t="s">
        <v>230</v>
      </c>
      <c r="G118" s="36" t="s">
        <v>147</v>
      </c>
      <c r="H118" s="36">
        <v>237</v>
      </c>
      <c r="I118" s="36">
        <v>3</v>
      </c>
      <c r="J118" s="36" t="s">
        <v>144</v>
      </c>
      <c r="K118" s="36" t="s">
        <v>23</v>
      </c>
      <c r="L118" s="36" t="s">
        <v>268</v>
      </c>
      <c r="M118" s="36" t="s">
        <v>18</v>
      </c>
      <c r="N118" s="34" t="s">
        <v>304</v>
      </c>
    </row>
    <row r="119" spans="1:14" s="36" customFormat="1" ht="15" customHeight="1">
      <c r="A119" s="59" t="s">
        <v>229</v>
      </c>
      <c r="B119" s="43">
        <v>741295.21410700004</v>
      </c>
      <c r="C119" s="43">
        <v>5658758.5569080003</v>
      </c>
      <c r="D119" s="44">
        <v>51.029654000000001</v>
      </c>
      <c r="E119" s="44">
        <v>-95.558642000000006</v>
      </c>
      <c r="F119" s="36" t="s">
        <v>230</v>
      </c>
      <c r="G119" s="36" t="s">
        <v>147</v>
      </c>
      <c r="H119" s="36">
        <v>215</v>
      </c>
      <c r="I119" s="36">
        <v>2</v>
      </c>
      <c r="J119" s="36" t="s">
        <v>144</v>
      </c>
      <c r="K119" s="36" t="s">
        <v>64</v>
      </c>
      <c r="L119" s="36" t="s">
        <v>268</v>
      </c>
      <c r="M119" s="36" t="s">
        <v>18</v>
      </c>
      <c r="N119" s="34"/>
    </row>
    <row r="120" spans="1:14" s="36" customFormat="1" ht="15" customHeight="1">
      <c r="A120" s="59" t="s">
        <v>229</v>
      </c>
      <c r="B120" s="43">
        <v>741295.21410700004</v>
      </c>
      <c r="C120" s="43">
        <v>5658758.5569080003</v>
      </c>
      <c r="D120" s="44">
        <v>51.029654000000001</v>
      </c>
      <c r="E120" s="44">
        <v>-95.558642000000006</v>
      </c>
      <c r="F120" s="36" t="s">
        <v>231</v>
      </c>
      <c r="G120" s="36" t="s">
        <v>147</v>
      </c>
      <c r="H120" s="36">
        <v>130</v>
      </c>
      <c r="I120" s="36">
        <v>1</v>
      </c>
      <c r="J120" s="36" t="s">
        <v>144</v>
      </c>
      <c r="K120" s="36" t="s">
        <v>32</v>
      </c>
      <c r="L120" s="36" t="s">
        <v>268</v>
      </c>
      <c r="M120" s="36" t="s">
        <v>18</v>
      </c>
      <c r="N120" s="34" t="s">
        <v>323</v>
      </c>
    </row>
    <row r="121" spans="1:14" s="36" customFormat="1" ht="15" customHeight="1">
      <c r="A121" s="59" t="s">
        <v>232</v>
      </c>
      <c r="B121" s="43">
        <v>753498.57316999999</v>
      </c>
      <c r="C121" s="43">
        <v>5655779.843591</v>
      </c>
      <c r="D121" s="44">
        <v>50.997670999999997</v>
      </c>
      <c r="E121" s="44">
        <v>-95.387039000000001</v>
      </c>
      <c r="F121" s="36" t="s">
        <v>230</v>
      </c>
      <c r="G121" s="36" t="s">
        <v>147</v>
      </c>
      <c r="H121" s="36">
        <v>235</v>
      </c>
      <c r="I121" s="36">
        <v>0</v>
      </c>
      <c r="J121" s="36" t="s">
        <v>144</v>
      </c>
      <c r="K121" s="36" t="s">
        <v>23</v>
      </c>
      <c r="L121" s="36" t="s">
        <v>80</v>
      </c>
      <c r="M121" s="36" t="s">
        <v>18</v>
      </c>
      <c r="N121" s="34" t="s">
        <v>234</v>
      </c>
    </row>
    <row r="122" spans="1:14" s="36" customFormat="1" ht="15" customHeight="1">
      <c r="A122" s="59" t="s">
        <v>233</v>
      </c>
      <c r="B122" s="43">
        <v>756364.97266199999</v>
      </c>
      <c r="C122" s="43">
        <v>5652337.9264669996</v>
      </c>
      <c r="D122" s="44">
        <v>50.965513000000001</v>
      </c>
      <c r="E122" s="44">
        <v>-95.348701000000005</v>
      </c>
      <c r="F122" s="36" t="s">
        <v>78</v>
      </c>
      <c r="G122" s="45" t="s">
        <v>147</v>
      </c>
      <c r="H122" s="36">
        <v>205</v>
      </c>
      <c r="I122" s="36">
        <v>1</v>
      </c>
      <c r="J122" s="36" t="s">
        <v>144</v>
      </c>
      <c r="K122" s="36" t="s">
        <v>32</v>
      </c>
      <c r="L122" s="36" t="s">
        <v>267</v>
      </c>
      <c r="M122" s="36" t="s">
        <v>18</v>
      </c>
      <c r="N122" s="34"/>
    </row>
    <row r="123" spans="1:14" s="36" customFormat="1" ht="15" customHeight="1">
      <c r="A123" s="59" t="s">
        <v>233</v>
      </c>
      <c r="B123" s="43">
        <v>756364.97266199999</v>
      </c>
      <c r="C123" s="43">
        <v>5652337.9264669996</v>
      </c>
      <c r="D123" s="44">
        <v>50.965513000000001</v>
      </c>
      <c r="E123" s="44">
        <v>-95.348701000000005</v>
      </c>
      <c r="F123" s="36" t="s">
        <v>78</v>
      </c>
      <c r="G123" s="45" t="s">
        <v>147</v>
      </c>
      <c r="H123" s="36">
        <v>235</v>
      </c>
      <c r="I123" s="36">
        <v>2</v>
      </c>
      <c r="J123" s="36" t="s">
        <v>144</v>
      </c>
      <c r="K123" s="36" t="s">
        <v>23</v>
      </c>
      <c r="L123" s="36" t="s">
        <v>267</v>
      </c>
      <c r="M123" s="36" t="s">
        <v>18</v>
      </c>
      <c r="N123" s="34" t="s">
        <v>305</v>
      </c>
    </row>
    <row r="124" spans="1:14" s="36" customFormat="1" ht="15" customHeight="1">
      <c r="A124" s="59" t="s">
        <v>235</v>
      </c>
      <c r="B124" s="43">
        <v>759039.84013400006</v>
      </c>
      <c r="C124" s="43">
        <v>5648991.0192179997</v>
      </c>
      <c r="D124" s="44">
        <v>50.934282000000003</v>
      </c>
      <c r="E124" s="44">
        <v>-95.313068000000001</v>
      </c>
      <c r="F124" s="36" t="s">
        <v>41</v>
      </c>
      <c r="G124" s="36" t="s">
        <v>147</v>
      </c>
      <c r="H124" s="36">
        <v>223</v>
      </c>
      <c r="I124" s="36">
        <v>0</v>
      </c>
      <c r="J124" s="36" t="s">
        <v>144</v>
      </c>
      <c r="K124" s="36" t="s">
        <v>23</v>
      </c>
      <c r="L124" s="36" t="s">
        <v>267</v>
      </c>
      <c r="M124" s="36" t="s">
        <v>18</v>
      </c>
      <c r="N124" s="34"/>
    </row>
    <row r="125" spans="1:14" s="36" customFormat="1" ht="15" customHeight="1">
      <c r="A125" s="59" t="s">
        <v>236</v>
      </c>
      <c r="B125" s="43">
        <v>758343.69922299997</v>
      </c>
      <c r="C125" s="43">
        <v>5647708.4219110003</v>
      </c>
      <c r="D125" s="44">
        <v>50.923084000000003</v>
      </c>
      <c r="E125" s="44">
        <v>-95.323863000000003</v>
      </c>
      <c r="F125" s="36" t="s">
        <v>41</v>
      </c>
      <c r="G125" s="36" t="s">
        <v>147</v>
      </c>
      <c r="H125" s="36">
        <v>215</v>
      </c>
      <c r="I125" s="36">
        <v>0</v>
      </c>
      <c r="J125" s="36" t="s">
        <v>144</v>
      </c>
      <c r="K125" s="36" t="s">
        <v>23</v>
      </c>
      <c r="L125" s="55" t="s">
        <v>176</v>
      </c>
      <c r="M125" s="36" t="s">
        <v>237</v>
      </c>
      <c r="N125" s="34" t="s">
        <v>238</v>
      </c>
    </row>
    <row r="126" spans="1:14" s="36" customFormat="1" ht="15" customHeight="1">
      <c r="A126" s="59" t="s">
        <v>239</v>
      </c>
      <c r="B126" s="43">
        <v>760918.80067000003</v>
      </c>
      <c r="C126" s="43">
        <v>5630594.401486</v>
      </c>
      <c r="D126" s="44">
        <v>50.768346000000001</v>
      </c>
      <c r="E126" s="44">
        <v>-95.299487999999997</v>
      </c>
      <c r="F126" s="36" t="s">
        <v>41</v>
      </c>
      <c r="G126" s="36" t="s">
        <v>147</v>
      </c>
      <c r="H126" s="36">
        <v>236</v>
      </c>
      <c r="I126" s="36">
        <v>0</v>
      </c>
      <c r="J126" s="36" t="s">
        <v>144</v>
      </c>
      <c r="K126" s="36" t="s">
        <v>64</v>
      </c>
      <c r="L126" s="55" t="s">
        <v>176</v>
      </c>
      <c r="M126" s="36" t="s">
        <v>18</v>
      </c>
      <c r="N126" s="34" t="s">
        <v>75</v>
      </c>
    </row>
    <row r="127" spans="1:14" s="36" customFormat="1" ht="15" customHeight="1">
      <c r="A127" s="59" t="s">
        <v>240</v>
      </c>
      <c r="B127" s="43">
        <v>760758.13555200002</v>
      </c>
      <c r="C127" s="43">
        <v>5626281.4388640001</v>
      </c>
      <c r="D127" s="44">
        <v>50.729712999999997</v>
      </c>
      <c r="E127" s="44">
        <v>-95.304813999999993</v>
      </c>
      <c r="F127" s="36" t="s">
        <v>41</v>
      </c>
      <c r="G127" s="36" t="s">
        <v>147</v>
      </c>
      <c r="H127" s="36">
        <v>235</v>
      </c>
      <c r="I127" s="36">
        <v>0</v>
      </c>
      <c r="J127" s="36" t="s">
        <v>144</v>
      </c>
      <c r="K127" s="36" t="s">
        <v>23</v>
      </c>
      <c r="L127" s="36" t="s">
        <v>267</v>
      </c>
      <c r="M127" s="36" t="s">
        <v>18</v>
      </c>
      <c r="N127" s="34" t="s">
        <v>241</v>
      </c>
    </row>
    <row r="128" spans="1:14" s="36" customFormat="1" ht="15" customHeight="1">
      <c r="A128" s="59" t="s">
        <v>242</v>
      </c>
      <c r="B128" s="43">
        <v>757919.504587</v>
      </c>
      <c r="C128" s="43">
        <v>5621074.2471160004</v>
      </c>
      <c r="D128" s="44">
        <v>50.684246999999999</v>
      </c>
      <c r="E128" s="44">
        <v>-95.348589000000004</v>
      </c>
      <c r="F128" s="36" t="s">
        <v>13</v>
      </c>
      <c r="G128" s="36" t="s">
        <v>147</v>
      </c>
      <c r="H128" s="36">
        <v>269</v>
      </c>
      <c r="I128" s="36">
        <v>1</v>
      </c>
      <c r="J128" s="36" t="s">
        <v>152</v>
      </c>
      <c r="K128" s="36" t="s">
        <v>23</v>
      </c>
      <c r="L128" s="55" t="s">
        <v>176</v>
      </c>
      <c r="M128" s="36" t="s">
        <v>243</v>
      </c>
      <c r="N128" s="34" t="s">
        <v>244</v>
      </c>
    </row>
    <row r="129" spans="1:14" s="36" customFormat="1" ht="15" customHeight="1">
      <c r="A129" s="59" t="s">
        <v>242</v>
      </c>
      <c r="B129" s="43">
        <v>757919.504587</v>
      </c>
      <c r="C129" s="43">
        <v>5621074.2471160004</v>
      </c>
      <c r="D129" s="44">
        <v>50.684246999999999</v>
      </c>
      <c r="E129" s="44">
        <v>-95.348589000000004</v>
      </c>
      <c r="F129" s="36" t="s">
        <v>41</v>
      </c>
      <c r="G129" s="36" t="s">
        <v>147</v>
      </c>
      <c r="H129" s="36">
        <v>239</v>
      </c>
      <c r="I129" s="36">
        <v>2</v>
      </c>
      <c r="J129" s="36" t="s">
        <v>144</v>
      </c>
      <c r="K129" s="36" t="s">
        <v>23</v>
      </c>
      <c r="L129" s="55" t="s">
        <v>176</v>
      </c>
      <c r="M129" s="36" t="s">
        <v>18</v>
      </c>
      <c r="N129" s="34"/>
    </row>
    <row r="130" spans="1:14" s="36" customFormat="1" ht="15" customHeight="1">
      <c r="A130" s="59" t="s">
        <v>245</v>
      </c>
      <c r="B130" s="43">
        <v>756655.18892300001</v>
      </c>
      <c r="C130" s="43">
        <v>5620387.9048009999</v>
      </c>
      <c r="D130" s="44">
        <v>50.678646000000001</v>
      </c>
      <c r="E130" s="44">
        <v>-95.366926000000007</v>
      </c>
      <c r="F130" s="36" t="s">
        <v>13</v>
      </c>
      <c r="G130" s="36" t="s">
        <v>147</v>
      </c>
      <c r="H130" s="36">
        <v>234</v>
      </c>
      <c r="I130" s="36">
        <v>0</v>
      </c>
      <c r="J130" s="36" t="s">
        <v>144</v>
      </c>
      <c r="K130" s="36" t="s">
        <v>23</v>
      </c>
      <c r="L130" s="55" t="s">
        <v>176</v>
      </c>
      <c r="M130" s="36" t="s">
        <v>18</v>
      </c>
      <c r="N130" s="34" t="s">
        <v>246</v>
      </c>
    </row>
    <row r="131" spans="1:14" s="36" customFormat="1" ht="15" customHeight="1">
      <c r="A131" s="59" t="s">
        <v>247</v>
      </c>
      <c r="B131" s="43">
        <v>754326.70974800002</v>
      </c>
      <c r="C131" s="43">
        <v>5618438.2253700001</v>
      </c>
      <c r="D131" s="44">
        <v>50.662168999999999</v>
      </c>
      <c r="E131" s="44">
        <v>-95.401156999999998</v>
      </c>
      <c r="F131" s="36" t="s">
        <v>13</v>
      </c>
      <c r="G131" s="36" t="s">
        <v>147</v>
      </c>
      <c r="H131" s="36">
        <v>237</v>
      </c>
      <c r="I131" s="36">
        <v>0</v>
      </c>
      <c r="J131" s="36" t="s">
        <v>144</v>
      </c>
      <c r="K131" s="36" t="s">
        <v>64</v>
      </c>
      <c r="L131" s="36" t="s">
        <v>80</v>
      </c>
      <c r="M131" s="36" t="s">
        <v>18</v>
      </c>
      <c r="N131" s="34" t="s">
        <v>248</v>
      </c>
    </row>
    <row r="132" spans="1:14" s="36" customFormat="1" ht="15" customHeight="1">
      <c r="A132" s="59" t="s">
        <v>249</v>
      </c>
      <c r="B132" s="43">
        <v>751174.51637099998</v>
      </c>
      <c r="C132" s="43">
        <v>5616004.8031569999</v>
      </c>
      <c r="D132" s="44">
        <v>50.641694999999999</v>
      </c>
      <c r="E132" s="44">
        <v>-95.447320000000005</v>
      </c>
      <c r="F132" s="36" t="s">
        <v>13</v>
      </c>
      <c r="G132" s="36" t="s">
        <v>147</v>
      </c>
      <c r="H132" s="36">
        <v>218</v>
      </c>
      <c r="I132" s="36">
        <v>0</v>
      </c>
      <c r="J132" s="36" t="s">
        <v>144</v>
      </c>
      <c r="K132" s="36" t="s">
        <v>23</v>
      </c>
      <c r="L132" s="36" t="s">
        <v>80</v>
      </c>
      <c r="M132" s="36" t="s">
        <v>250</v>
      </c>
      <c r="N132" s="34"/>
    </row>
    <row r="133" spans="1:14" s="36" customFormat="1" ht="15" customHeight="1">
      <c r="A133" s="59" t="s">
        <v>251</v>
      </c>
      <c r="B133" s="43">
        <v>753990.91422999999</v>
      </c>
      <c r="C133" s="43">
        <v>5619105.3320669997</v>
      </c>
      <c r="D133" s="44">
        <v>50.668303000000002</v>
      </c>
      <c r="E133" s="44">
        <v>-95.405440999999996</v>
      </c>
      <c r="F133" s="36" t="s">
        <v>13</v>
      </c>
      <c r="G133" s="36" t="s">
        <v>147</v>
      </c>
      <c r="H133" s="36">
        <v>250</v>
      </c>
      <c r="I133" s="36">
        <v>0</v>
      </c>
      <c r="J133" s="36" t="s">
        <v>144</v>
      </c>
      <c r="K133" s="36" t="s">
        <v>64</v>
      </c>
      <c r="L133" s="36" t="s">
        <v>80</v>
      </c>
      <c r="M133" s="36" t="s">
        <v>18</v>
      </c>
      <c r="N133" s="34" t="s">
        <v>252</v>
      </c>
    </row>
    <row r="134" spans="1:14" s="36" customFormat="1" ht="15" customHeight="1">
      <c r="A134" s="59" t="s">
        <v>253</v>
      </c>
      <c r="B134" s="43">
        <v>760765.86194900004</v>
      </c>
      <c r="C134" s="43">
        <v>5628722.3832010003</v>
      </c>
      <c r="D134" s="44">
        <v>50.751615000000001</v>
      </c>
      <c r="E134" s="44">
        <v>-95.302977999999996</v>
      </c>
      <c r="F134" s="36" t="s">
        <v>13</v>
      </c>
      <c r="G134" s="36" t="s">
        <v>147</v>
      </c>
      <c r="H134" s="36">
        <v>216</v>
      </c>
      <c r="I134" s="36">
        <v>0</v>
      </c>
      <c r="J134" s="36" t="s">
        <v>144</v>
      </c>
      <c r="K134" s="36" t="s">
        <v>23</v>
      </c>
      <c r="L134" s="55" t="s">
        <v>176</v>
      </c>
      <c r="M134" s="36" t="s">
        <v>18</v>
      </c>
      <c r="N134" s="34" t="s">
        <v>254</v>
      </c>
    </row>
    <row r="135" spans="1:14" s="36" customFormat="1" ht="15" customHeight="1">
      <c r="A135" s="59" t="s">
        <v>253</v>
      </c>
      <c r="B135" s="43">
        <v>760765.86194900004</v>
      </c>
      <c r="C135" s="43">
        <v>5628722.3832010003</v>
      </c>
      <c r="D135" s="44">
        <v>50.751615000000001</v>
      </c>
      <c r="E135" s="44">
        <v>-95.302977999999996</v>
      </c>
      <c r="F135" s="36" t="s">
        <v>13</v>
      </c>
      <c r="G135" s="36" t="s">
        <v>147</v>
      </c>
      <c r="H135" s="36">
        <v>234</v>
      </c>
      <c r="I135" s="36">
        <v>0</v>
      </c>
      <c r="J135" s="36" t="s">
        <v>144</v>
      </c>
      <c r="K135" s="36" t="s">
        <v>64</v>
      </c>
      <c r="L135" s="36" t="s">
        <v>265</v>
      </c>
      <c r="M135" s="36" t="s">
        <v>18</v>
      </c>
      <c r="N135" s="34" t="s">
        <v>254</v>
      </c>
    </row>
    <row r="136" spans="1:14" s="36" customFormat="1" ht="15" customHeight="1">
      <c r="A136" s="59" t="s">
        <v>255</v>
      </c>
      <c r="B136" s="43">
        <v>759758.45903000003</v>
      </c>
      <c r="C136" s="43">
        <v>5635818.7645939998</v>
      </c>
      <c r="D136" s="44">
        <v>50.815750999999999</v>
      </c>
      <c r="E136" s="44">
        <v>-95.312216000000006</v>
      </c>
      <c r="F136" s="36" t="s">
        <v>231</v>
      </c>
      <c r="G136" s="36" t="s">
        <v>147</v>
      </c>
      <c r="H136" s="36">
        <v>135</v>
      </c>
      <c r="I136" s="36">
        <v>1</v>
      </c>
      <c r="J136" s="36" t="s">
        <v>144</v>
      </c>
      <c r="K136" s="36" t="s">
        <v>32</v>
      </c>
      <c r="L136" s="36" t="s">
        <v>257</v>
      </c>
      <c r="M136" s="36" t="s">
        <v>18</v>
      </c>
      <c r="N136" s="34" t="s">
        <v>306</v>
      </c>
    </row>
    <row r="137" spans="1:14" s="36" customFormat="1" ht="15" customHeight="1">
      <c r="A137" s="59" t="s">
        <v>255</v>
      </c>
      <c r="B137" s="43">
        <v>759758.45903000003</v>
      </c>
      <c r="C137" s="43">
        <v>5635818.7645939998</v>
      </c>
      <c r="D137" s="44">
        <v>50.815750999999999</v>
      </c>
      <c r="E137" s="44">
        <v>-95.312216000000006</v>
      </c>
      <c r="F137" s="36" t="s">
        <v>231</v>
      </c>
      <c r="G137" s="36" t="s">
        <v>147</v>
      </c>
      <c r="H137" s="36">
        <v>145</v>
      </c>
      <c r="I137" s="36">
        <v>1</v>
      </c>
      <c r="J137" s="36" t="s">
        <v>144</v>
      </c>
      <c r="K137" s="36" t="s">
        <v>32</v>
      </c>
      <c r="L137" s="36" t="s">
        <v>257</v>
      </c>
      <c r="M137" s="36" t="s">
        <v>18</v>
      </c>
      <c r="N137" s="34" t="s">
        <v>256</v>
      </c>
    </row>
    <row r="138" spans="1:14" s="36" customFormat="1" ht="15" customHeight="1">
      <c r="A138" s="59" t="s">
        <v>255</v>
      </c>
      <c r="B138" s="43">
        <v>759758.45903000003</v>
      </c>
      <c r="C138" s="43">
        <v>5635818.7645939998</v>
      </c>
      <c r="D138" s="44">
        <v>50.815750999999999</v>
      </c>
      <c r="E138" s="44">
        <v>-95.312216000000006</v>
      </c>
      <c r="F138" s="36" t="s">
        <v>78</v>
      </c>
      <c r="G138" s="36" t="s">
        <v>147</v>
      </c>
      <c r="H138" s="36">
        <v>180</v>
      </c>
      <c r="I138" s="36">
        <v>1</v>
      </c>
      <c r="J138" s="36" t="s">
        <v>144</v>
      </c>
      <c r="K138" s="36" t="s">
        <v>23</v>
      </c>
      <c r="L138" s="36" t="s">
        <v>257</v>
      </c>
      <c r="M138" s="36" t="s">
        <v>18</v>
      </c>
      <c r="N138" s="34"/>
    </row>
    <row r="139" spans="1:14" s="36" customFormat="1" ht="15" customHeight="1">
      <c r="A139" s="59" t="s">
        <v>255</v>
      </c>
      <c r="B139" s="43">
        <v>759758.45903000003</v>
      </c>
      <c r="C139" s="43">
        <v>5635818.7645939998</v>
      </c>
      <c r="D139" s="44">
        <v>50.815750999999999</v>
      </c>
      <c r="E139" s="44">
        <v>-95.312216000000006</v>
      </c>
      <c r="F139" s="36" t="s">
        <v>78</v>
      </c>
      <c r="G139" s="36" t="s">
        <v>147</v>
      </c>
      <c r="H139" s="36">
        <v>217</v>
      </c>
      <c r="I139" s="36">
        <v>2</v>
      </c>
      <c r="J139" s="36" t="s">
        <v>144</v>
      </c>
      <c r="K139" s="36" t="s">
        <v>23</v>
      </c>
      <c r="L139" s="36" t="s">
        <v>257</v>
      </c>
      <c r="M139" s="36" t="s">
        <v>18</v>
      </c>
      <c r="N139" s="34"/>
    </row>
    <row r="140" spans="1:14" s="36" customFormat="1" ht="15" customHeight="1">
      <c r="A140" s="59" t="s">
        <v>255</v>
      </c>
      <c r="B140" s="43">
        <v>759758.45903000003</v>
      </c>
      <c r="C140" s="43">
        <v>5635818.7645939998</v>
      </c>
      <c r="D140" s="44">
        <v>50.815750999999999</v>
      </c>
      <c r="E140" s="44">
        <v>-95.312216000000006</v>
      </c>
      <c r="F140" s="36" t="s">
        <v>78</v>
      </c>
      <c r="G140" s="36" t="s">
        <v>147</v>
      </c>
      <c r="H140" s="36">
        <v>235</v>
      </c>
      <c r="I140" s="36">
        <v>2</v>
      </c>
      <c r="J140" s="36" t="s">
        <v>144</v>
      </c>
      <c r="K140" s="36" t="s">
        <v>23</v>
      </c>
      <c r="L140" s="36" t="s">
        <v>257</v>
      </c>
      <c r="M140" s="36" t="s">
        <v>18</v>
      </c>
      <c r="N140" s="34"/>
    </row>
    <row r="141" spans="1:14" s="36" customFormat="1" ht="15" customHeight="1">
      <c r="A141" s="59" t="s">
        <v>258</v>
      </c>
      <c r="B141" s="43">
        <v>760929.39485499996</v>
      </c>
      <c r="C141" s="43">
        <v>5641342.5658489997</v>
      </c>
      <c r="D141" s="44">
        <v>50.864795000000001</v>
      </c>
      <c r="E141" s="44">
        <v>-95.291696999999999</v>
      </c>
      <c r="F141" s="36" t="s">
        <v>259</v>
      </c>
      <c r="G141" s="36" t="s">
        <v>147</v>
      </c>
      <c r="H141" s="36">
        <v>140</v>
      </c>
      <c r="I141" s="36">
        <v>1</v>
      </c>
      <c r="J141" s="36" t="s">
        <v>144</v>
      </c>
      <c r="K141" s="36" t="s">
        <v>32</v>
      </c>
      <c r="L141" s="36" t="s">
        <v>267</v>
      </c>
      <c r="M141" s="36" t="s">
        <v>18</v>
      </c>
      <c r="N141" s="34" t="s">
        <v>299</v>
      </c>
    </row>
    <row r="142" spans="1:14" s="36" customFormat="1" ht="15" customHeight="1">
      <c r="A142" s="59" t="s">
        <v>258</v>
      </c>
      <c r="B142" s="43">
        <v>760929.39485499996</v>
      </c>
      <c r="C142" s="43">
        <v>5641342.5658489997</v>
      </c>
      <c r="D142" s="44">
        <v>50.864795000000001</v>
      </c>
      <c r="E142" s="44">
        <v>-95.291696999999999</v>
      </c>
      <c r="F142" s="36" t="s">
        <v>78</v>
      </c>
      <c r="G142" s="36" t="s">
        <v>147</v>
      </c>
      <c r="H142" s="36">
        <v>220</v>
      </c>
      <c r="I142" s="36">
        <v>2</v>
      </c>
      <c r="J142" s="36" t="s">
        <v>144</v>
      </c>
      <c r="K142" s="36" t="s">
        <v>23</v>
      </c>
      <c r="L142" s="36" t="s">
        <v>267</v>
      </c>
      <c r="M142" s="36" t="s">
        <v>18</v>
      </c>
      <c r="N142" s="34"/>
    </row>
    <row r="143" spans="1:14" s="36" customFormat="1" ht="15" customHeight="1">
      <c r="A143" s="59" t="s">
        <v>258</v>
      </c>
      <c r="B143" s="43">
        <v>760929.39485499996</v>
      </c>
      <c r="C143" s="43">
        <v>5641342.5658489997</v>
      </c>
      <c r="D143" s="44">
        <v>50.864795000000001</v>
      </c>
      <c r="E143" s="44">
        <v>-95.291696999999999</v>
      </c>
      <c r="F143" s="36" t="s">
        <v>78</v>
      </c>
      <c r="G143" s="36" t="s">
        <v>147</v>
      </c>
      <c r="H143" s="36">
        <v>235</v>
      </c>
      <c r="I143" s="36">
        <v>3</v>
      </c>
      <c r="J143" s="36" t="s">
        <v>144</v>
      </c>
      <c r="K143" s="36" t="s">
        <v>23</v>
      </c>
      <c r="L143" s="36" t="s">
        <v>267</v>
      </c>
      <c r="M143" s="36" t="s">
        <v>18</v>
      </c>
      <c r="N143" s="34" t="s">
        <v>307</v>
      </c>
    </row>
    <row r="144" spans="1:14" s="36" customFormat="1" ht="15" customHeight="1">
      <c r="A144" s="59" t="s">
        <v>260</v>
      </c>
      <c r="B144" s="43">
        <v>762105.50112300005</v>
      </c>
      <c r="C144" s="43">
        <v>5639116.4846639996</v>
      </c>
      <c r="D144" s="44">
        <v>50.844287000000001</v>
      </c>
      <c r="E144" s="44">
        <v>-95.276612999999998</v>
      </c>
      <c r="F144" s="36" t="s">
        <v>41</v>
      </c>
      <c r="G144" s="36" t="s">
        <v>147</v>
      </c>
      <c r="H144" s="36">
        <v>270</v>
      </c>
      <c r="I144" s="36">
        <v>1</v>
      </c>
      <c r="J144" s="36" t="s">
        <v>152</v>
      </c>
      <c r="K144" s="36" t="s">
        <v>64</v>
      </c>
      <c r="L144" s="36" t="s">
        <v>267</v>
      </c>
      <c r="M144" s="36" t="s">
        <v>18</v>
      </c>
      <c r="N144" s="34" t="s">
        <v>300</v>
      </c>
    </row>
    <row r="145" spans="1:14" s="36" customFormat="1" ht="15" customHeight="1">
      <c r="A145" s="59" t="s">
        <v>260</v>
      </c>
      <c r="B145" s="43">
        <v>762105.50112300005</v>
      </c>
      <c r="C145" s="43">
        <v>5639116.4846639996</v>
      </c>
      <c r="D145" s="44">
        <v>50.844287000000001</v>
      </c>
      <c r="E145" s="44">
        <v>-95.276612999999998</v>
      </c>
      <c r="F145" s="36" t="s">
        <v>41</v>
      </c>
      <c r="G145" s="36" t="s">
        <v>147</v>
      </c>
      <c r="H145" s="36">
        <v>212</v>
      </c>
      <c r="I145" s="36">
        <v>2</v>
      </c>
      <c r="J145" s="36" t="s">
        <v>144</v>
      </c>
      <c r="K145" s="36" t="s">
        <v>23</v>
      </c>
      <c r="L145" s="36" t="s">
        <v>267</v>
      </c>
      <c r="M145" s="36" t="s">
        <v>18</v>
      </c>
      <c r="N145" s="34"/>
    </row>
    <row r="146" spans="1:14" s="36" customFormat="1" ht="15" customHeight="1">
      <c r="A146" s="59" t="s">
        <v>260</v>
      </c>
      <c r="B146" s="43">
        <v>762105.50112300005</v>
      </c>
      <c r="C146" s="43">
        <v>5639116.4846639996</v>
      </c>
      <c r="D146" s="44">
        <v>50.844287000000001</v>
      </c>
      <c r="E146" s="44">
        <v>-95.276612999999998</v>
      </c>
      <c r="F146" s="36" t="s">
        <v>41</v>
      </c>
      <c r="G146" s="36" t="s">
        <v>147</v>
      </c>
      <c r="H146" s="36">
        <v>225</v>
      </c>
      <c r="I146" s="36">
        <v>2</v>
      </c>
      <c r="J146" s="36" t="s">
        <v>144</v>
      </c>
      <c r="K146" s="36" t="s">
        <v>23</v>
      </c>
      <c r="L146" s="36" t="s">
        <v>267</v>
      </c>
      <c r="M146" s="36" t="s">
        <v>18</v>
      </c>
      <c r="N146" s="34"/>
    </row>
    <row r="147" spans="1:14" s="36" customFormat="1" ht="15" customHeight="1">
      <c r="A147" s="59" t="s">
        <v>260</v>
      </c>
      <c r="B147" s="43">
        <v>762105.50112300005</v>
      </c>
      <c r="C147" s="43">
        <v>5639116.4846639996</v>
      </c>
      <c r="D147" s="44">
        <v>50.844287000000001</v>
      </c>
      <c r="E147" s="44">
        <v>-95.276612999999998</v>
      </c>
      <c r="F147" s="36" t="s">
        <v>41</v>
      </c>
      <c r="G147" s="36" t="s">
        <v>147</v>
      </c>
      <c r="H147" s="36">
        <v>250</v>
      </c>
      <c r="I147" s="36">
        <v>2</v>
      </c>
      <c r="J147" s="36" t="s">
        <v>144</v>
      </c>
      <c r="K147" s="36" t="s">
        <v>23</v>
      </c>
      <c r="L147" s="36" t="s">
        <v>267</v>
      </c>
      <c r="M147" s="36" t="s">
        <v>18</v>
      </c>
      <c r="N147" s="34"/>
    </row>
    <row r="148" spans="1:14" s="36" customFormat="1" ht="15" customHeight="1">
      <c r="A148" s="59" t="s">
        <v>260</v>
      </c>
      <c r="B148" s="43">
        <v>762105.50112300005</v>
      </c>
      <c r="C148" s="43">
        <v>5639116.4846639996</v>
      </c>
      <c r="D148" s="44">
        <v>50.844287000000001</v>
      </c>
      <c r="E148" s="44">
        <v>-95.276612999999998</v>
      </c>
      <c r="F148" s="36" t="s">
        <v>41</v>
      </c>
      <c r="G148" s="36" t="s">
        <v>147</v>
      </c>
      <c r="H148" s="36">
        <v>230</v>
      </c>
      <c r="I148" s="36">
        <v>2</v>
      </c>
      <c r="J148" s="36" t="s">
        <v>144</v>
      </c>
      <c r="K148" s="36" t="s">
        <v>23</v>
      </c>
      <c r="L148" s="36" t="s">
        <v>267</v>
      </c>
      <c r="M148" s="36" t="s">
        <v>221</v>
      </c>
      <c r="N148" s="34"/>
    </row>
    <row r="149" spans="1:14" s="36" customFormat="1" ht="15" customHeight="1">
      <c r="A149" s="59" t="s">
        <v>261</v>
      </c>
      <c r="B149" s="43">
        <v>759750.77277000004</v>
      </c>
      <c r="C149" s="43">
        <v>5635858.161545</v>
      </c>
      <c r="D149" s="44">
        <v>50.816108</v>
      </c>
      <c r="E149" s="44">
        <v>-95.312297000000001</v>
      </c>
      <c r="F149" s="36" t="s">
        <v>41</v>
      </c>
      <c r="G149" s="36" t="s">
        <v>147</v>
      </c>
      <c r="H149" s="36">
        <v>130</v>
      </c>
      <c r="I149" s="36">
        <v>1</v>
      </c>
      <c r="J149" s="36" t="s">
        <v>144</v>
      </c>
      <c r="K149" s="36" t="s">
        <v>64</v>
      </c>
      <c r="L149" s="36" t="s">
        <v>267</v>
      </c>
      <c r="M149" s="36" t="s">
        <v>18</v>
      </c>
      <c r="N149" s="34" t="s">
        <v>264</v>
      </c>
    </row>
    <row r="150" spans="1:14" s="36" customFormat="1" ht="15" customHeight="1">
      <c r="A150" s="59" t="s">
        <v>261</v>
      </c>
      <c r="B150" s="43">
        <v>759750.77277000004</v>
      </c>
      <c r="C150" s="43">
        <v>5635858.161545</v>
      </c>
      <c r="D150" s="44">
        <v>50.816108</v>
      </c>
      <c r="E150" s="44">
        <v>-95.312297000000001</v>
      </c>
      <c r="F150" s="36" t="s">
        <v>41</v>
      </c>
      <c r="G150" s="36" t="s">
        <v>147</v>
      </c>
      <c r="H150" s="36">
        <v>155</v>
      </c>
      <c r="I150" s="36">
        <v>1</v>
      </c>
      <c r="J150" s="36" t="s">
        <v>144</v>
      </c>
      <c r="K150" s="36" t="s">
        <v>64</v>
      </c>
      <c r="L150" s="36" t="s">
        <v>267</v>
      </c>
      <c r="M150" s="36" t="s">
        <v>18</v>
      </c>
      <c r="N150" s="34" t="s">
        <v>262</v>
      </c>
    </row>
    <row r="151" spans="1:14" s="36" customFormat="1" ht="15" customHeight="1">
      <c r="A151" s="59" t="s">
        <v>261</v>
      </c>
      <c r="B151" s="43">
        <v>759750.77277000004</v>
      </c>
      <c r="C151" s="43">
        <v>5635858.161545</v>
      </c>
      <c r="D151" s="44">
        <v>50.816108</v>
      </c>
      <c r="E151" s="44">
        <v>-95.312297000000001</v>
      </c>
      <c r="F151" s="36" t="s">
        <v>41</v>
      </c>
      <c r="G151" s="36" t="s">
        <v>147</v>
      </c>
      <c r="H151" s="36">
        <v>210</v>
      </c>
      <c r="I151" s="36">
        <v>2</v>
      </c>
      <c r="J151" s="36" t="s">
        <v>144</v>
      </c>
      <c r="K151" s="36" t="s">
        <v>23</v>
      </c>
      <c r="L151" s="36" t="s">
        <v>267</v>
      </c>
      <c r="M151" s="36" t="s">
        <v>18</v>
      </c>
      <c r="N151" s="34" t="s">
        <v>298</v>
      </c>
    </row>
    <row r="152" spans="1:14" s="36" customFormat="1" ht="15" customHeight="1">
      <c r="A152" s="59" t="s">
        <v>261</v>
      </c>
      <c r="B152" s="43">
        <v>759750.77277000004</v>
      </c>
      <c r="C152" s="43">
        <v>5635858.161545</v>
      </c>
      <c r="D152" s="44">
        <v>50.816108</v>
      </c>
      <c r="E152" s="44">
        <v>-95.312297000000001</v>
      </c>
      <c r="F152" s="36" t="s">
        <v>41</v>
      </c>
      <c r="G152" s="36" t="s">
        <v>147</v>
      </c>
      <c r="H152" s="36">
        <v>235</v>
      </c>
      <c r="I152" s="36">
        <v>2</v>
      </c>
      <c r="J152" s="36" t="s">
        <v>144</v>
      </c>
      <c r="K152" s="36" t="s">
        <v>23</v>
      </c>
      <c r="L152" s="36" t="s">
        <v>267</v>
      </c>
      <c r="M152" s="36" t="s">
        <v>18</v>
      </c>
      <c r="N152" s="34"/>
    </row>
    <row r="153" spans="1:14" s="36" customFormat="1" ht="15" customHeight="1">
      <c r="A153" s="60" t="s">
        <v>271</v>
      </c>
      <c r="B153" s="47">
        <v>750916.44766199996</v>
      </c>
      <c r="C153" s="47">
        <v>5612974.3565981602</v>
      </c>
      <c r="D153" s="48">
        <v>50.6146327719784</v>
      </c>
      <c r="E153" s="48">
        <v>-95.453005005082701</v>
      </c>
      <c r="F153" s="46" t="s">
        <v>13</v>
      </c>
      <c r="G153" s="49" t="s">
        <v>147</v>
      </c>
      <c r="H153" s="46">
        <v>240</v>
      </c>
      <c r="I153" s="46">
        <v>0</v>
      </c>
      <c r="J153" s="46" t="s">
        <v>144</v>
      </c>
      <c r="K153" s="46" t="s">
        <v>23</v>
      </c>
      <c r="L153" s="53" t="s">
        <v>176</v>
      </c>
      <c r="M153" s="46" t="s">
        <v>18</v>
      </c>
      <c r="N153" s="50"/>
    </row>
  </sheetData>
  <phoneticPr fontId="16"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8"/>
  <sheetViews>
    <sheetView zoomScaleNormal="100" workbookViewId="0">
      <pane xSplit="1" topLeftCell="B1" activePane="topRight" state="frozen"/>
      <selection pane="topRight"/>
    </sheetView>
  </sheetViews>
  <sheetFormatPr defaultColWidth="8.88671875" defaultRowHeight="13.8"/>
  <cols>
    <col min="1" max="1" width="12.33203125" style="63" customWidth="1"/>
    <col min="2" max="2" width="14.5546875" style="12" customWidth="1"/>
    <col min="3" max="3" width="23.44140625" style="12" bestFit="1" customWidth="1"/>
    <col min="4" max="4" width="25" style="12" bestFit="1" customWidth="1"/>
    <col min="5" max="5" width="19.5546875" style="12" bestFit="1" customWidth="1"/>
    <col min="6" max="6" width="21.109375" style="12" bestFit="1" customWidth="1"/>
    <col min="7" max="7" width="10.5546875" style="12" customWidth="1"/>
    <col min="8" max="9" width="9.109375" style="12"/>
    <col min="10" max="10" width="11.6640625" style="12" customWidth="1"/>
    <col min="11" max="11" width="10.88671875" style="12" customWidth="1"/>
    <col min="12" max="12" width="9.5546875" style="12" customWidth="1"/>
    <col min="13" max="15" width="9.109375" style="12"/>
    <col min="16" max="16" width="15.6640625" style="12" customWidth="1"/>
    <col min="17" max="17" width="15.44140625" style="12" customWidth="1"/>
    <col min="18" max="16384" width="8.88671875" style="13"/>
  </cols>
  <sheetData>
    <row r="1" spans="1:17" ht="20.399999999999999" customHeight="1">
      <c r="A1" s="56" t="s">
        <v>345</v>
      </c>
    </row>
    <row r="2" spans="1:17" s="66" customFormat="1" ht="41.4">
      <c r="A2" s="76" t="s">
        <v>134</v>
      </c>
      <c r="B2" s="64" t="s">
        <v>133</v>
      </c>
      <c r="C2" s="38" t="s">
        <v>288</v>
      </c>
      <c r="D2" s="38" t="s">
        <v>289</v>
      </c>
      <c r="E2" s="38" t="s">
        <v>286</v>
      </c>
      <c r="F2" s="38" t="s">
        <v>287</v>
      </c>
      <c r="G2" s="64" t="s">
        <v>132</v>
      </c>
      <c r="H2" s="64" t="s">
        <v>131</v>
      </c>
      <c r="I2" s="64" t="s">
        <v>130</v>
      </c>
      <c r="J2" s="64" t="s">
        <v>129</v>
      </c>
      <c r="K2" s="64" t="s">
        <v>339</v>
      </c>
      <c r="L2" s="64" t="s">
        <v>340</v>
      </c>
      <c r="M2" s="65" t="s">
        <v>341</v>
      </c>
      <c r="N2" s="65" t="s">
        <v>342</v>
      </c>
      <c r="O2" s="65" t="s">
        <v>343</v>
      </c>
      <c r="P2" s="64" t="s">
        <v>326</v>
      </c>
      <c r="Q2" s="64" t="s">
        <v>327</v>
      </c>
    </row>
    <row r="3" spans="1:17">
      <c r="A3" s="77" t="s">
        <v>128</v>
      </c>
      <c r="B3" s="67" t="str">
        <f>CONCATENATE(A3,"-A01")</f>
        <v>112-23-068-A01</v>
      </c>
      <c r="C3" s="67">
        <v>751326.08612200001</v>
      </c>
      <c r="D3" s="67">
        <v>5593875.7329449998</v>
      </c>
      <c r="E3" s="68">
        <v>50.442960999999997</v>
      </c>
      <c r="F3" s="68">
        <v>-95.460071999999997</v>
      </c>
      <c r="G3" s="12">
        <v>2.5</v>
      </c>
      <c r="H3" s="12" t="s">
        <v>124</v>
      </c>
      <c r="I3" s="12" t="s">
        <v>185</v>
      </c>
      <c r="J3" s="12">
        <v>30</v>
      </c>
      <c r="K3" s="12">
        <v>143</v>
      </c>
      <c r="L3" s="12">
        <v>22</v>
      </c>
      <c r="M3" s="69">
        <v>0.58340000000000003</v>
      </c>
      <c r="N3" s="69">
        <v>0.35037600000000002</v>
      </c>
      <c r="O3" s="69">
        <v>6.6217100000000001E-2</v>
      </c>
      <c r="P3" s="12">
        <v>143</v>
      </c>
      <c r="Q3" s="12" t="s">
        <v>135</v>
      </c>
    </row>
    <row r="4" spans="1:17">
      <c r="A4" s="63" t="s">
        <v>126</v>
      </c>
      <c r="B4" s="12" t="s">
        <v>127</v>
      </c>
      <c r="C4" s="67">
        <v>694114.084026</v>
      </c>
      <c r="D4" s="67">
        <v>5674365.0615720004</v>
      </c>
      <c r="E4" s="44">
        <v>51.187666999999998</v>
      </c>
      <c r="F4" s="44">
        <v>-96.222185999999994</v>
      </c>
      <c r="G4" s="70">
        <v>0.3</v>
      </c>
      <c r="H4" s="12" t="s">
        <v>124</v>
      </c>
      <c r="I4" s="12" t="s">
        <v>185</v>
      </c>
      <c r="J4" s="12">
        <v>30</v>
      </c>
      <c r="K4" s="12">
        <v>235</v>
      </c>
      <c r="L4" s="12">
        <v>16</v>
      </c>
      <c r="M4" s="69">
        <v>0.74231400000000003</v>
      </c>
      <c r="N4" s="69">
        <v>0.13783599999999999</v>
      </c>
      <c r="O4" s="69">
        <v>0.1198</v>
      </c>
      <c r="P4" s="12">
        <v>235</v>
      </c>
      <c r="Q4" s="12" t="s">
        <v>136</v>
      </c>
    </row>
    <row r="5" spans="1:17">
      <c r="A5" s="63" t="s">
        <v>126</v>
      </c>
      <c r="B5" s="12" t="s">
        <v>125</v>
      </c>
      <c r="C5" s="67">
        <v>694114.084026</v>
      </c>
      <c r="D5" s="67">
        <v>5674365.0615720004</v>
      </c>
      <c r="E5" s="44">
        <v>51.187666999999998</v>
      </c>
      <c r="F5" s="44">
        <v>-96.222185999999994</v>
      </c>
      <c r="G5" s="70">
        <v>0.6</v>
      </c>
      <c r="H5" s="12" t="s">
        <v>124</v>
      </c>
      <c r="I5" s="12" t="s">
        <v>185</v>
      </c>
      <c r="J5" s="12">
        <v>30</v>
      </c>
      <c r="K5" s="12">
        <v>321</v>
      </c>
      <c r="L5" s="12">
        <v>9</v>
      </c>
      <c r="M5" s="69">
        <v>0.76091699999999995</v>
      </c>
      <c r="N5" s="69">
        <v>0.15518599999999999</v>
      </c>
      <c r="O5" s="69">
        <v>8.3897200000000005E-2</v>
      </c>
      <c r="P5" s="12">
        <v>141</v>
      </c>
      <c r="Q5" s="12" t="s">
        <v>135</v>
      </c>
    </row>
    <row r="6" spans="1:17">
      <c r="A6" s="78" t="s">
        <v>186</v>
      </c>
      <c r="B6" s="71" t="s">
        <v>187</v>
      </c>
      <c r="C6" s="72">
        <v>687209.43531199999</v>
      </c>
      <c r="D6" s="72">
        <v>5684039.5493759997</v>
      </c>
      <c r="E6" s="73">
        <v>51.276902</v>
      </c>
      <c r="F6" s="73">
        <v>-96.315833999999995</v>
      </c>
      <c r="G6" s="71">
        <v>0.5</v>
      </c>
      <c r="H6" s="71" t="s">
        <v>124</v>
      </c>
      <c r="I6" s="71" t="s">
        <v>185</v>
      </c>
      <c r="J6" s="71">
        <v>32</v>
      </c>
      <c r="K6" s="71">
        <v>237</v>
      </c>
      <c r="L6" s="71">
        <v>18</v>
      </c>
      <c r="M6" s="74">
        <v>0.67746600000000001</v>
      </c>
      <c r="N6" s="74">
        <v>0.23058999999999999</v>
      </c>
      <c r="O6" s="74">
        <v>9.1940099999999997E-2</v>
      </c>
      <c r="P6" s="71">
        <v>237</v>
      </c>
      <c r="Q6" s="71" t="s">
        <v>136</v>
      </c>
    </row>
    <row r="7" spans="1:17" ht="15">
      <c r="A7" s="75" t="s">
        <v>344</v>
      </c>
      <c r="B7" s="75"/>
      <c r="C7" s="75"/>
      <c r="D7" s="75"/>
      <c r="E7" s="29"/>
    </row>
    <row r="8" spans="1:17">
      <c r="E8" s="30"/>
    </row>
  </sheetData>
  <mergeCells count="1">
    <mergeCell ref="A7:D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27"/>
  <sheetViews>
    <sheetView zoomScaleNormal="100" workbookViewId="0">
      <pane ySplit="2" topLeftCell="A110" activePane="bottomLeft" state="frozen"/>
      <selection pane="bottomLeft"/>
    </sheetView>
  </sheetViews>
  <sheetFormatPr defaultColWidth="8.88671875" defaultRowHeight="13.8"/>
  <cols>
    <col min="1" max="1" width="15.44140625" style="63" customWidth="1"/>
    <col min="2" max="2" width="14.5546875" style="12" bestFit="1" customWidth="1"/>
    <col min="3" max="3" width="17.33203125" style="12" customWidth="1"/>
    <col min="4" max="8" width="8.88671875" style="12"/>
    <col min="9" max="16384" width="8.88671875" style="13"/>
  </cols>
  <sheetData>
    <row r="1" spans="1:13" ht="18.600000000000001" customHeight="1">
      <c r="A1" s="56" t="s">
        <v>346</v>
      </c>
    </row>
    <row r="2" spans="1:13" ht="27.6">
      <c r="A2" s="87" t="s">
        <v>0</v>
      </c>
      <c r="B2" s="37" t="s">
        <v>133</v>
      </c>
      <c r="C2" s="79" t="s">
        <v>291</v>
      </c>
      <c r="D2" s="79" t="s">
        <v>292</v>
      </c>
      <c r="E2" s="79" t="s">
        <v>179</v>
      </c>
      <c r="F2" s="79" t="s">
        <v>333</v>
      </c>
      <c r="G2" s="79" t="s">
        <v>180</v>
      </c>
      <c r="H2" s="38" t="s">
        <v>334</v>
      </c>
      <c r="I2" s="80"/>
      <c r="J2" s="81"/>
      <c r="K2" s="81"/>
      <c r="L2" s="82"/>
      <c r="M2" s="82"/>
    </row>
    <row r="3" spans="1:13">
      <c r="A3" s="77" t="s">
        <v>128</v>
      </c>
      <c r="B3" s="67" t="str">
        <f t="shared" ref="B3:B32" si="0">CONCATENATE(A3,"-A01")</f>
        <v>112-23-068-A01</v>
      </c>
      <c r="C3" s="12">
        <v>175</v>
      </c>
      <c r="D3" s="12">
        <v>35</v>
      </c>
      <c r="E3" s="12">
        <v>100</v>
      </c>
      <c r="F3" s="12">
        <v>35</v>
      </c>
      <c r="G3" s="12">
        <v>15</v>
      </c>
      <c r="H3" s="70">
        <f t="shared" ref="H3:H34" si="1">E3/F3</f>
        <v>2.8571428571428572</v>
      </c>
      <c r="I3" s="83" t="s">
        <v>325</v>
      </c>
      <c r="J3" s="84"/>
      <c r="K3" s="84"/>
      <c r="L3" s="82"/>
      <c r="M3" s="82"/>
    </row>
    <row r="4" spans="1:13">
      <c r="A4" s="77" t="s">
        <v>128</v>
      </c>
      <c r="B4" s="67" t="str">
        <f t="shared" si="0"/>
        <v>112-23-068-A01</v>
      </c>
      <c r="C4" s="12">
        <v>115</v>
      </c>
      <c r="D4" s="12">
        <v>15</v>
      </c>
      <c r="E4" s="12">
        <v>70</v>
      </c>
      <c r="F4" s="12">
        <v>40</v>
      </c>
      <c r="G4" s="12">
        <v>30</v>
      </c>
      <c r="H4" s="70">
        <f t="shared" si="1"/>
        <v>1.75</v>
      </c>
      <c r="I4" s="84"/>
      <c r="J4" s="84"/>
      <c r="K4" s="84"/>
      <c r="L4" s="82" t="s">
        <v>14</v>
      </c>
      <c r="M4" s="82"/>
    </row>
    <row r="5" spans="1:13">
      <c r="A5" s="77" t="s">
        <v>128</v>
      </c>
      <c r="B5" s="67" t="str">
        <f t="shared" si="0"/>
        <v>112-23-068-A01</v>
      </c>
      <c r="C5" s="12">
        <v>142</v>
      </c>
      <c r="D5" s="12">
        <v>18</v>
      </c>
      <c r="E5" s="12">
        <v>36</v>
      </c>
      <c r="F5" s="12">
        <v>15</v>
      </c>
      <c r="G5" s="12">
        <v>14</v>
      </c>
      <c r="H5" s="70">
        <f t="shared" si="1"/>
        <v>2.4</v>
      </c>
      <c r="I5" s="85"/>
      <c r="J5" s="85"/>
      <c r="K5" s="85"/>
      <c r="L5" s="82"/>
      <c r="M5" s="82"/>
    </row>
    <row r="6" spans="1:13">
      <c r="A6" s="77" t="s">
        <v>128</v>
      </c>
      <c r="B6" s="67" t="str">
        <f t="shared" si="0"/>
        <v>112-23-068-A01</v>
      </c>
      <c r="C6" s="12">
        <v>118</v>
      </c>
      <c r="D6" s="12">
        <v>25</v>
      </c>
      <c r="E6" s="12">
        <v>18</v>
      </c>
      <c r="F6" s="12">
        <v>10</v>
      </c>
      <c r="G6" s="12">
        <v>5</v>
      </c>
      <c r="H6" s="70">
        <f t="shared" si="1"/>
        <v>1.8</v>
      </c>
      <c r="I6" s="85"/>
      <c r="J6" s="85"/>
      <c r="K6" s="85"/>
      <c r="L6" s="82"/>
      <c r="M6" s="82"/>
    </row>
    <row r="7" spans="1:13">
      <c r="A7" s="77" t="s">
        <v>128</v>
      </c>
      <c r="B7" s="67" t="str">
        <f t="shared" si="0"/>
        <v>112-23-068-A01</v>
      </c>
      <c r="C7" s="12">
        <v>150</v>
      </c>
      <c r="D7" s="12">
        <v>25</v>
      </c>
      <c r="E7" s="12">
        <v>19</v>
      </c>
      <c r="F7" s="12">
        <v>12</v>
      </c>
      <c r="G7" s="12">
        <v>9</v>
      </c>
      <c r="H7" s="70">
        <f t="shared" si="1"/>
        <v>1.5833333333333333</v>
      </c>
      <c r="L7" s="82"/>
      <c r="M7" s="82"/>
    </row>
    <row r="8" spans="1:13">
      <c r="A8" s="77" t="s">
        <v>128</v>
      </c>
      <c r="B8" s="67" t="str">
        <f t="shared" si="0"/>
        <v>112-23-068-A01</v>
      </c>
      <c r="C8" s="12">
        <v>132</v>
      </c>
      <c r="D8" s="12">
        <v>26</v>
      </c>
      <c r="E8" s="12">
        <v>37</v>
      </c>
      <c r="F8" s="12">
        <v>25</v>
      </c>
      <c r="G8" s="12">
        <v>15</v>
      </c>
      <c r="H8" s="70">
        <f t="shared" si="1"/>
        <v>1.48</v>
      </c>
      <c r="L8" s="82"/>
      <c r="M8" s="82"/>
    </row>
    <row r="9" spans="1:13">
      <c r="A9" s="77" t="s">
        <v>128</v>
      </c>
      <c r="B9" s="67" t="str">
        <f t="shared" si="0"/>
        <v>112-23-068-A01</v>
      </c>
      <c r="C9" s="12">
        <v>255</v>
      </c>
      <c r="D9" s="12">
        <v>15</v>
      </c>
      <c r="E9" s="12">
        <v>35</v>
      </c>
      <c r="F9" s="12">
        <v>22</v>
      </c>
      <c r="G9" s="12">
        <v>15</v>
      </c>
      <c r="H9" s="70">
        <f t="shared" si="1"/>
        <v>1.5909090909090908</v>
      </c>
    </row>
    <row r="10" spans="1:13">
      <c r="A10" s="77" t="s">
        <v>128</v>
      </c>
      <c r="B10" s="67" t="str">
        <f t="shared" si="0"/>
        <v>112-23-068-A01</v>
      </c>
      <c r="C10" s="12">
        <v>96</v>
      </c>
      <c r="D10" s="12">
        <v>3</v>
      </c>
      <c r="E10" s="12">
        <v>38</v>
      </c>
      <c r="F10" s="12">
        <v>25</v>
      </c>
      <c r="G10" s="12">
        <v>10</v>
      </c>
      <c r="H10" s="70">
        <f t="shared" si="1"/>
        <v>1.52</v>
      </c>
    </row>
    <row r="11" spans="1:13">
      <c r="A11" s="77" t="s">
        <v>128</v>
      </c>
      <c r="B11" s="67" t="str">
        <f t="shared" si="0"/>
        <v>112-23-068-A01</v>
      </c>
      <c r="C11" s="12">
        <v>85</v>
      </c>
      <c r="D11" s="12">
        <v>18</v>
      </c>
      <c r="E11" s="12">
        <v>21</v>
      </c>
      <c r="F11" s="12">
        <v>12</v>
      </c>
      <c r="G11" s="12">
        <v>5</v>
      </c>
      <c r="H11" s="70">
        <f t="shared" si="1"/>
        <v>1.75</v>
      </c>
    </row>
    <row r="12" spans="1:13">
      <c r="A12" s="77" t="s">
        <v>128</v>
      </c>
      <c r="B12" s="67" t="str">
        <f t="shared" si="0"/>
        <v>112-23-068-A01</v>
      </c>
      <c r="C12" s="12">
        <v>158</v>
      </c>
      <c r="D12" s="12">
        <v>12</v>
      </c>
      <c r="E12" s="12">
        <v>33</v>
      </c>
      <c r="F12" s="12">
        <v>20</v>
      </c>
      <c r="G12" s="12">
        <v>10</v>
      </c>
      <c r="H12" s="70">
        <f t="shared" si="1"/>
        <v>1.65</v>
      </c>
    </row>
    <row r="13" spans="1:13">
      <c r="A13" s="77" t="s">
        <v>128</v>
      </c>
      <c r="B13" s="67" t="str">
        <f t="shared" si="0"/>
        <v>112-23-068-A01</v>
      </c>
      <c r="C13" s="12">
        <v>176</v>
      </c>
      <c r="D13" s="12">
        <v>25</v>
      </c>
      <c r="E13" s="12">
        <v>18</v>
      </c>
      <c r="F13" s="12">
        <v>10</v>
      </c>
      <c r="G13" s="12">
        <v>4</v>
      </c>
      <c r="H13" s="70">
        <f t="shared" si="1"/>
        <v>1.8</v>
      </c>
    </row>
    <row r="14" spans="1:13">
      <c r="A14" s="77" t="s">
        <v>128</v>
      </c>
      <c r="B14" s="67" t="str">
        <f t="shared" si="0"/>
        <v>112-23-068-A01</v>
      </c>
      <c r="C14" s="12">
        <v>133</v>
      </c>
      <c r="D14" s="12">
        <v>20</v>
      </c>
      <c r="E14" s="12">
        <v>20</v>
      </c>
      <c r="F14" s="12">
        <v>10</v>
      </c>
      <c r="G14" s="12">
        <v>5</v>
      </c>
      <c r="H14" s="70">
        <f t="shared" si="1"/>
        <v>2</v>
      </c>
    </row>
    <row r="15" spans="1:13">
      <c r="A15" s="77" t="s">
        <v>128</v>
      </c>
      <c r="B15" s="67" t="str">
        <f t="shared" si="0"/>
        <v>112-23-068-A01</v>
      </c>
      <c r="C15" s="12">
        <v>130</v>
      </c>
      <c r="D15" s="12">
        <v>5</v>
      </c>
      <c r="E15" s="12">
        <v>19</v>
      </c>
      <c r="F15" s="12">
        <v>11</v>
      </c>
      <c r="G15" s="12">
        <v>6</v>
      </c>
      <c r="H15" s="70">
        <f t="shared" si="1"/>
        <v>1.7272727272727273</v>
      </c>
    </row>
    <row r="16" spans="1:13">
      <c r="A16" s="77" t="s">
        <v>128</v>
      </c>
      <c r="B16" s="67" t="str">
        <f t="shared" si="0"/>
        <v>112-23-068-A01</v>
      </c>
      <c r="C16" s="12">
        <v>134</v>
      </c>
      <c r="D16" s="12">
        <v>18</v>
      </c>
      <c r="E16" s="12">
        <v>35</v>
      </c>
      <c r="F16" s="12">
        <v>21</v>
      </c>
      <c r="G16" s="12">
        <v>15</v>
      </c>
      <c r="H16" s="70">
        <f t="shared" si="1"/>
        <v>1.6666666666666667</v>
      </c>
    </row>
    <row r="17" spans="1:8">
      <c r="A17" s="77" t="s">
        <v>128</v>
      </c>
      <c r="B17" s="67" t="str">
        <f t="shared" si="0"/>
        <v>112-23-068-A01</v>
      </c>
      <c r="C17" s="12">
        <v>160</v>
      </c>
      <c r="D17" s="12">
        <v>68</v>
      </c>
      <c r="E17" s="12">
        <v>17</v>
      </c>
      <c r="F17" s="12">
        <v>7</v>
      </c>
      <c r="G17" s="12">
        <v>5</v>
      </c>
      <c r="H17" s="70">
        <f t="shared" si="1"/>
        <v>2.4285714285714284</v>
      </c>
    </row>
    <row r="18" spans="1:8">
      <c r="A18" s="77" t="s">
        <v>128</v>
      </c>
      <c r="B18" s="67" t="str">
        <f t="shared" si="0"/>
        <v>112-23-068-A01</v>
      </c>
      <c r="C18" s="12">
        <v>300</v>
      </c>
      <c r="D18" s="12">
        <v>25</v>
      </c>
      <c r="E18" s="12">
        <v>18</v>
      </c>
      <c r="F18" s="12">
        <v>10</v>
      </c>
      <c r="G18" s="12">
        <v>9</v>
      </c>
      <c r="H18" s="70">
        <f t="shared" si="1"/>
        <v>1.8</v>
      </c>
    </row>
    <row r="19" spans="1:8">
      <c r="A19" s="77" t="s">
        <v>128</v>
      </c>
      <c r="B19" s="67" t="str">
        <f t="shared" si="0"/>
        <v>112-23-068-A01</v>
      </c>
      <c r="C19" s="12">
        <v>163</v>
      </c>
      <c r="D19" s="12">
        <v>18</v>
      </c>
      <c r="E19" s="12">
        <v>14</v>
      </c>
      <c r="F19" s="12">
        <v>8</v>
      </c>
      <c r="G19" s="12">
        <v>4</v>
      </c>
      <c r="H19" s="70">
        <f t="shared" si="1"/>
        <v>1.75</v>
      </c>
    </row>
    <row r="20" spans="1:8">
      <c r="A20" s="77" t="s">
        <v>128</v>
      </c>
      <c r="B20" s="67" t="str">
        <f t="shared" si="0"/>
        <v>112-23-068-A01</v>
      </c>
      <c r="C20" s="12">
        <v>205</v>
      </c>
      <c r="D20" s="12">
        <v>32</v>
      </c>
      <c r="E20" s="12">
        <v>29</v>
      </c>
      <c r="F20" s="12">
        <v>15</v>
      </c>
      <c r="G20" s="12">
        <v>10</v>
      </c>
      <c r="H20" s="70">
        <f t="shared" si="1"/>
        <v>1.9333333333333333</v>
      </c>
    </row>
    <row r="21" spans="1:8">
      <c r="A21" s="77" t="s">
        <v>128</v>
      </c>
      <c r="B21" s="67" t="str">
        <f t="shared" si="0"/>
        <v>112-23-068-A01</v>
      </c>
      <c r="C21" s="12">
        <v>157</v>
      </c>
      <c r="D21" s="12">
        <v>40</v>
      </c>
      <c r="E21" s="12">
        <v>16</v>
      </c>
      <c r="F21" s="12">
        <v>9</v>
      </c>
      <c r="G21" s="12">
        <v>4</v>
      </c>
      <c r="H21" s="70">
        <f t="shared" si="1"/>
        <v>1.7777777777777777</v>
      </c>
    </row>
    <row r="22" spans="1:8">
      <c r="A22" s="77" t="s">
        <v>128</v>
      </c>
      <c r="B22" s="67" t="str">
        <f t="shared" si="0"/>
        <v>112-23-068-A01</v>
      </c>
      <c r="C22" s="12">
        <v>220</v>
      </c>
      <c r="D22" s="12">
        <v>28</v>
      </c>
      <c r="E22" s="12">
        <v>30</v>
      </c>
      <c r="F22" s="12">
        <v>19</v>
      </c>
      <c r="G22" s="12">
        <v>11</v>
      </c>
      <c r="H22" s="70">
        <f t="shared" si="1"/>
        <v>1.5789473684210527</v>
      </c>
    </row>
    <row r="23" spans="1:8">
      <c r="A23" s="77" t="s">
        <v>128</v>
      </c>
      <c r="B23" s="67" t="str">
        <f t="shared" si="0"/>
        <v>112-23-068-A01</v>
      </c>
      <c r="C23" s="12">
        <v>68</v>
      </c>
      <c r="D23" s="12">
        <v>4</v>
      </c>
      <c r="E23" s="12">
        <v>43</v>
      </c>
      <c r="F23" s="12">
        <v>28</v>
      </c>
      <c r="G23" s="12">
        <v>20</v>
      </c>
      <c r="H23" s="70">
        <f t="shared" si="1"/>
        <v>1.5357142857142858</v>
      </c>
    </row>
    <row r="24" spans="1:8">
      <c r="A24" s="77" t="s">
        <v>128</v>
      </c>
      <c r="B24" s="67" t="str">
        <f t="shared" si="0"/>
        <v>112-23-068-A01</v>
      </c>
      <c r="C24" s="12">
        <v>168</v>
      </c>
      <c r="D24" s="12">
        <v>10</v>
      </c>
      <c r="E24" s="12">
        <v>21</v>
      </c>
      <c r="F24" s="12">
        <v>12</v>
      </c>
      <c r="G24" s="12">
        <v>6</v>
      </c>
      <c r="H24" s="70">
        <f t="shared" si="1"/>
        <v>1.75</v>
      </c>
    </row>
    <row r="25" spans="1:8">
      <c r="A25" s="77" t="s">
        <v>128</v>
      </c>
      <c r="B25" s="67" t="str">
        <f t="shared" si="0"/>
        <v>112-23-068-A01</v>
      </c>
      <c r="C25" s="12">
        <v>72</v>
      </c>
      <c r="D25" s="12">
        <v>6</v>
      </c>
      <c r="E25" s="12">
        <v>23</v>
      </c>
      <c r="F25" s="12">
        <v>14</v>
      </c>
      <c r="G25" s="12">
        <v>6</v>
      </c>
      <c r="H25" s="70">
        <f t="shared" si="1"/>
        <v>1.6428571428571428</v>
      </c>
    </row>
    <row r="26" spans="1:8">
      <c r="A26" s="77" t="s">
        <v>128</v>
      </c>
      <c r="B26" s="67" t="str">
        <f t="shared" si="0"/>
        <v>112-23-068-A01</v>
      </c>
      <c r="C26" s="12">
        <v>208</v>
      </c>
      <c r="D26" s="12">
        <v>5</v>
      </c>
      <c r="E26" s="12">
        <v>37</v>
      </c>
      <c r="F26" s="12">
        <v>20</v>
      </c>
      <c r="G26" s="12">
        <v>11</v>
      </c>
      <c r="H26" s="70">
        <f t="shared" si="1"/>
        <v>1.85</v>
      </c>
    </row>
    <row r="27" spans="1:8">
      <c r="A27" s="77" t="s">
        <v>128</v>
      </c>
      <c r="B27" s="67" t="str">
        <f t="shared" si="0"/>
        <v>112-23-068-A01</v>
      </c>
      <c r="C27" s="12">
        <v>66</v>
      </c>
      <c r="D27" s="12">
        <v>1</v>
      </c>
      <c r="E27" s="12">
        <v>55</v>
      </c>
      <c r="F27" s="12">
        <v>30</v>
      </c>
      <c r="G27" s="12">
        <v>28</v>
      </c>
      <c r="H27" s="70">
        <f t="shared" si="1"/>
        <v>1.8333333333333333</v>
      </c>
    </row>
    <row r="28" spans="1:8">
      <c r="A28" s="77" t="s">
        <v>128</v>
      </c>
      <c r="B28" s="67" t="str">
        <f t="shared" si="0"/>
        <v>112-23-068-A01</v>
      </c>
      <c r="C28" s="12">
        <v>95</v>
      </c>
      <c r="D28" s="12">
        <v>24</v>
      </c>
      <c r="E28" s="12">
        <v>19</v>
      </c>
      <c r="F28" s="12">
        <v>10</v>
      </c>
      <c r="G28" s="12">
        <v>4</v>
      </c>
      <c r="H28" s="70">
        <f t="shared" si="1"/>
        <v>1.9</v>
      </c>
    </row>
    <row r="29" spans="1:8">
      <c r="A29" s="77" t="s">
        <v>128</v>
      </c>
      <c r="B29" s="67" t="str">
        <f t="shared" si="0"/>
        <v>112-23-068-A01</v>
      </c>
      <c r="C29" s="12">
        <v>328</v>
      </c>
      <c r="D29" s="12">
        <v>13</v>
      </c>
      <c r="E29" s="12">
        <v>16</v>
      </c>
      <c r="F29" s="12">
        <v>10</v>
      </c>
      <c r="G29" s="12">
        <v>4</v>
      </c>
      <c r="H29" s="70">
        <f t="shared" si="1"/>
        <v>1.6</v>
      </c>
    </row>
    <row r="30" spans="1:8">
      <c r="A30" s="77" t="s">
        <v>128</v>
      </c>
      <c r="B30" s="67" t="str">
        <f t="shared" si="0"/>
        <v>112-23-068-A01</v>
      </c>
      <c r="C30" s="12">
        <v>152</v>
      </c>
      <c r="D30" s="12">
        <v>20</v>
      </c>
      <c r="E30" s="12">
        <v>25</v>
      </c>
      <c r="F30" s="12">
        <v>12</v>
      </c>
      <c r="G30" s="12">
        <v>6</v>
      </c>
      <c r="H30" s="70">
        <f t="shared" si="1"/>
        <v>2.0833333333333335</v>
      </c>
    </row>
    <row r="31" spans="1:8">
      <c r="A31" s="77" t="s">
        <v>128</v>
      </c>
      <c r="B31" s="67" t="str">
        <f t="shared" si="0"/>
        <v>112-23-068-A01</v>
      </c>
      <c r="C31" s="12">
        <v>220</v>
      </c>
      <c r="D31" s="12">
        <v>32</v>
      </c>
      <c r="E31" s="12">
        <v>19</v>
      </c>
      <c r="F31" s="12">
        <v>12</v>
      </c>
      <c r="G31" s="12">
        <v>7</v>
      </c>
      <c r="H31" s="70">
        <f t="shared" si="1"/>
        <v>1.5833333333333333</v>
      </c>
    </row>
    <row r="32" spans="1:8">
      <c r="A32" s="77" t="s">
        <v>128</v>
      </c>
      <c r="B32" s="67" t="str">
        <f t="shared" si="0"/>
        <v>112-23-068-A01</v>
      </c>
      <c r="C32" s="12">
        <v>204</v>
      </c>
      <c r="D32" s="12">
        <v>32</v>
      </c>
      <c r="E32" s="12">
        <v>29</v>
      </c>
      <c r="F32" s="12">
        <v>10</v>
      </c>
      <c r="G32" s="12">
        <v>4</v>
      </c>
      <c r="H32" s="70">
        <f t="shared" si="1"/>
        <v>2.9</v>
      </c>
    </row>
    <row r="33" spans="1:8">
      <c r="A33" s="63" t="s">
        <v>126</v>
      </c>
      <c r="B33" s="12" t="s">
        <v>127</v>
      </c>
      <c r="C33" s="12">
        <v>274</v>
      </c>
      <c r="D33" s="12">
        <v>29</v>
      </c>
      <c r="E33" s="12">
        <v>33</v>
      </c>
      <c r="F33" s="12">
        <v>19</v>
      </c>
      <c r="G33" s="12">
        <v>10</v>
      </c>
      <c r="H33" s="70">
        <f t="shared" si="1"/>
        <v>1.736842105263158</v>
      </c>
    </row>
    <row r="34" spans="1:8">
      <c r="A34" s="63" t="s">
        <v>126</v>
      </c>
      <c r="B34" s="12" t="s">
        <v>127</v>
      </c>
      <c r="C34" s="12">
        <v>210</v>
      </c>
      <c r="D34" s="12">
        <v>8</v>
      </c>
      <c r="E34" s="12">
        <v>33</v>
      </c>
      <c r="F34" s="12">
        <v>18</v>
      </c>
      <c r="G34" s="12">
        <v>12</v>
      </c>
      <c r="H34" s="70">
        <f t="shared" si="1"/>
        <v>1.8333333333333333</v>
      </c>
    </row>
    <row r="35" spans="1:8">
      <c r="A35" s="63" t="s">
        <v>126</v>
      </c>
      <c r="B35" s="12" t="s">
        <v>127</v>
      </c>
      <c r="C35" s="12">
        <v>287</v>
      </c>
      <c r="D35" s="12">
        <v>8</v>
      </c>
      <c r="E35" s="12">
        <v>26</v>
      </c>
      <c r="F35" s="12">
        <v>15</v>
      </c>
      <c r="G35" s="12">
        <v>10</v>
      </c>
      <c r="H35" s="70">
        <f t="shared" ref="H35:H66" si="2">E35/F35</f>
        <v>1.7333333333333334</v>
      </c>
    </row>
    <row r="36" spans="1:8">
      <c r="A36" s="63" t="s">
        <v>126</v>
      </c>
      <c r="B36" s="12" t="s">
        <v>127</v>
      </c>
      <c r="C36" s="12">
        <v>255</v>
      </c>
      <c r="D36" s="12">
        <v>14</v>
      </c>
      <c r="E36" s="12">
        <v>40</v>
      </c>
      <c r="F36" s="12">
        <v>26</v>
      </c>
      <c r="G36" s="12">
        <v>12</v>
      </c>
      <c r="H36" s="70">
        <f t="shared" si="2"/>
        <v>1.5384615384615385</v>
      </c>
    </row>
    <row r="37" spans="1:8">
      <c r="A37" s="63" t="s">
        <v>126</v>
      </c>
      <c r="B37" s="12" t="s">
        <v>127</v>
      </c>
      <c r="C37" s="12">
        <v>18</v>
      </c>
      <c r="D37" s="12">
        <v>25</v>
      </c>
      <c r="E37" s="12">
        <v>36</v>
      </c>
      <c r="F37" s="12">
        <v>20</v>
      </c>
      <c r="G37" s="12">
        <v>14</v>
      </c>
      <c r="H37" s="70">
        <f t="shared" si="2"/>
        <v>1.8</v>
      </c>
    </row>
    <row r="38" spans="1:8">
      <c r="A38" s="63" t="s">
        <v>126</v>
      </c>
      <c r="B38" s="12" t="s">
        <v>127</v>
      </c>
      <c r="C38" s="12">
        <v>186</v>
      </c>
      <c r="D38" s="12">
        <v>43</v>
      </c>
      <c r="E38" s="12">
        <v>15</v>
      </c>
      <c r="F38" s="12">
        <v>10</v>
      </c>
      <c r="G38" s="12">
        <v>5</v>
      </c>
      <c r="H38" s="70">
        <f t="shared" si="2"/>
        <v>1.5</v>
      </c>
    </row>
    <row r="39" spans="1:8">
      <c r="A39" s="63" t="s">
        <v>126</v>
      </c>
      <c r="B39" s="12" t="s">
        <v>127</v>
      </c>
      <c r="C39" s="12">
        <v>42</v>
      </c>
      <c r="D39" s="12">
        <v>40</v>
      </c>
      <c r="E39" s="12">
        <v>16</v>
      </c>
      <c r="F39" s="12">
        <v>10</v>
      </c>
      <c r="G39" s="12">
        <v>6</v>
      </c>
      <c r="H39" s="70">
        <f t="shared" si="2"/>
        <v>1.6</v>
      </c>
    </row>
    <row r="40" spans="1:8">
      <c r="A40" s="63" t="s">
        <v>126</v>
      </c>
      <c r="B40" s="12" t="s">
        <v>127</v>
      </c>
      <c r="C40" s="12">
        <v>210</v>
      </c>
      <c r="D40" s="12">
        <v>26</v>
      </c>
      <c r="E40" s="12">
        <v>16</v>
      </c>
      <c r="F40" s="12">
        <v>10</v>
      </c>
      <c r="G40" s="12">
        <v>6</v>
      </c>
      <c r="H40" s="70">
        <f t="shared" si="2"/>
        <v>1.6</v>
      </c>
    </row>
    <row r="41" spans="1:8">
      <c r="A41" s="63" t="s">
        <v>126</v>
      </c>
      <c r="B41" s="12" t="s">
        <v>127</v>
      </c>
      <c r="C41" s="12">
        <v>233</v>
      </c>
      <c r="D41" s="12">
        <v>40</v>
      </c>
      <c r="E41" s="12">
        <v>40</v>
      </c>
      <c r="F41" s="12">
        <v>20</v>
      </c>
      <c r="G41" s="12">
        <v>15</v>
      </c>
      <c r="H41" s="70">
        <f t="shared" si="2"/>
        <v>2</v>
      </c>
    </row>
    <row r="42" spans="1:8">
      <c r="A42" s="63" t="s">
        <v>126</v>
      </c>
      <c r="B42" s="12" t="s">
        <v>127</v>
      </c>
      <c r="C42" s="12">
        <v>25</v>
      </c>
      <c r="D42" s="12">
        <v>14</v>
      </c>
      <c r="E42" s="12">
        <v>25</v>
      </c>
      <c r="F42" s="12">
        <v>14</v>
      </c>
      <c r="G42" s="12">
        <v>10</v>
      </c>
      <c r="H42" s="70">
        <f t="shared" si="2"/>
        <v>1.7857142857142858</v>
      </c>
    </row>
    <row r="43" spans="1:8">
      <c r="A43" s="63" t="s">
        <v>126</v>
      </c>
      <c r="B43" s="12" t="s">
        <v>127</v>
      </c>
      <c r="C43" s="12">
        <v>50</v>
      </c>
      <c r="D43" s="12">
        <v>25</v>
      </c>
      <c r="E43" s="12">
        <v>38</v>
      </c>
      <c r="F43" s="12">
        <v>25</v>
      </c>
      <c r="G43" s="12">
        <v>12</v>
      </c>
      <c r="H43" s="70">
        <f t="shared" si="2"/>
        <v>1.52</v>
      </c>
    </row>
    <row r="44" spans="1:8">
      <c r="A44" s="63" t="s">
        <v>126</v>
      </c>
      <c r="B44" s="12" t="s">
        <v>127</v>
      </c>
      <c r="C44" s="12">
        <v>210</v>
      </c>
      <c r="D44" s="12">
        <v>30</v>
      </c>
      <c r="E44" s="12">
        <v>45</v>
      </c>
      <c r="F44" s="12">
        <v>23</v>
      </c>
      <c r="G44" s="12">
        <v>18</v>
      </c>
      <c r="H44" s="70">
        <f t="shared" si="2"/>
        <v>1.9565217391304348</v>
      </c>
    </row>
    <row r="45" spans="1:8">
      <c r="A45" s="63" t="s">
        <v>126</v>
      </c>
      <c r="B45" s="12" t="s">
        <v>127</v>
      </c>
      <c r="C45" s="12">
        <v>228</v>
      </c>
      <c r="D45" s="12">
        <v>16</v>
      </c>
      <c r="E45" s="12">
        <v>136</v>
      </c>
      <c r="F45" s="12">
        <v>70</v>
      </c>
      <c r="G45" s="12">
        <v>36</v>
      </c>
      <c r="H45" s="70">
        <f t="shared" si="2"/>
        <v>1.9428571428571428</v>
      </c>
    </row>
    <row r="46" spans="1:8">
      <c r="A46" s="63" t="s">
        <v>126</v>
      </c>
      <c r="B46" s="12" t="s">
        <v>127</v>
      </c>
      <c r="C46" s="12">
        <v>202</v>
      </c>
      <c r="D46" s="12">
        <v>16</v>
      </c>
      <c r="E46" s="12">
        <v>87</v>
      </c>
      <c r="F46" s="12">
        <v>45</v>
      </c>
      <c r="G46" s="12">
        <v>32</v>
      </c>
      <c r="H46" s="70">
        <f t="shared" si="2"/>
        <v>1.9333333333333333</v>
      </c>
    </row>
    <row r="47" spans="1:8">
      <c r="A47" s="63" t="s">
        <v>126</v>
      </c>
      <c r="B47" s="12" t="s">
        <v>127</v>
      </c>
      <c r="C47" s="12">
        <v>238</v>
      </c>
      <c r="D47" s="12">
        <v>18</v>
      </c>
      <c r="E47" s="12">
        <v>40</v>
      </c>
      <c r="F47" s="12">
        <v>15</v>
      </c>
      <c r="G47" s="12">
        <v>10</v>
      </c>
      <c r="H47" s="70">
        <f t="shared" si="2"/>
        <v>2.6666666666666665</v>
      </c>
    </row>
    <row r="48" spans="1:8">
      <c r="A48" s="63" t="s">
        <v>126</v>
      </c>
      <c r="B48" s="12" t="s">
        <v>127</v>
      </c>
      <c r="C48" s="12">
        <v>228</v>
      </c>
      <c r="D48" s="12">
        <v>35</v>
      </c>
      <c r="E48" s="12">
        <v>65</v>
      </c>
      <c r="F48" s="12">
        <v>30</v>
      </c>
      <c r="G48" s="12">
        <v>20</v>
      </c>
      <c r="H48" s="70">
        <f t="shared" si="2"/>
        <v>2.1666666666666665</v>
      </c>
    </row>
    <row r="49" spans="1:8">
      <c r="A49" s="63" t="s">
        <v>126</v>
      </c>
      <c r="B49" s="12" t="s">
        <v>127</v>
      </c>
      <c r="C49" s="12">
        <v>220</v>
      </c>
      <c r="D49" s="12">
        <v>42</v>
      </c>
      <c r="E49" s="12">
        <v>27</v>
      </c>
      <c r="F49" s="12">
        <v>18</v>
      </c>
      <c r="G49" s="12">
        <v>9</v>
      </c>
      <c r="H49" s="70">
        <f t="shared" si="2"/>
        <v>1.5</v>
      </c>
    </row>
    <row r="50" spans="1:8">
      <c r="A50" s="63" t="s">
        <v>126</v>
      </c>
      <c r="B50" s="12" t="s">
        <v>127</v>
      </c>
      <c r="C50" s="12">
        <v>65</v>
      </c>
      <c r="D50" s="12">
        <v>24</v>
      </c>
      <c r="E50" s="12">
        <v>30</v>
      </c>
      <c r="F50" s="12">
        <v>16</v>
      </c>
      <c r="G50" s="12">
        <v>8</v>
      </c>
      <c r="H50" s="70">
        <f t="shared" si="2"/>
        <v>1.875</v>
      </c>
    </row>
    <row r="51" spans="1:8">
      <c r="A51" s="63" t="s">
        <v>126</v>
      </c>
      <c r="B51" s="12" t="s">
        <v>127</v>
      </c>
      <c r="C51" s="12">
        <v>238</v>
      </c>
      <c r="D51" s="12">
        <v>38</v>
      </c>
      <c r="E51" s="12">
        <v>25</v>
      </c>
      <c r="F51" s="12">
        <v>10</v>
      </c>
      <c r="G51" s="12">
        <v>6</v>
      </c>
      <c r="H51" s="70">
        <f t="shared" si="2"/>
        <v>2.5</v>
      </c>
    </row>
    <row r="52" spans="1:8">
      <c r="A52" s="63" t="s">
        <v>126</v>
      </c>
      <c r="B52" s="12" t="s">
        <v>127</v>
      </c>
      <c r="C52" s="12">
        <v>66</v>
      </c>
      <c r="D52" s="12">
        <v>29</v>
      </c>
      <c r="E52" s="12">
        <v>35</v>
      </c>
      <c r="F52" s="12">
        <v>20</v>
      </c>
      <c r="G52" s="12">
        <v>10</v>
      </c>
      <c r="H52" s="70">
        <f t="shared" si="2"/>
        <v>1.75</v>
      </c>
    </row>
    <row r="53" spans="1:8">
      <c r="A53" s="63" t="s">
        <v>126</v>
      </c>
      <c r="B53" s="12" t="s">
        <v>127</v>
      </c>
      <c r="C53" s="12">
        <v>260</v>
      </c>
      <c r="D53" s="12">
        <v>12</v>
      </c>
      <c r="E53" s="12">
        <v>27</v>
      </c>
      <c r="F53" s="12">
        <v>16</v>
      </c>
      <c r="G53" s="12">
        <v>11</v>
      </c>
      <c r="H53" s="70">
        <f t="shared" si="2"/>
        <v>1.6875</v>
      </c>
    </row>
    <row r="54" spans="1:8">
      <c r="A54" s="63" t="s">
        <v>126</v>
      </c>
      <c r="B54" s="12" t="s">
        <v>127</v>
      </c>
      <c r="C54" s="12">
        <v>265</v>
      </c>
      <c r="D54" s="12">
        <v>12</v>
      </c>
      <c r="E54" s="12">
        <v>25</v>
      </c>
      <c r="F54" s="12">
        <v>12</v>
      </c>
      <c r="G54" s="12">
        <v>8</v>
      </c>
      <c r="H54" s="70">
        <f t="shared" si="2"/>
        <v>2.0833333333333335</v>
      </c>
    </row>
    <row r="55" spans="1:8">
      <c r="A55" s="63" t="s">
        <v>126</v>
      </c>
      <c r="B55" s="12" t="s">
        <v>127</v>
      </c>
      <c r="C55" s="12">
        <v>232</v>
      </c>
      <c r="D55" s="12">
        <v>18</v>
      </c>
      <c r="E55" s="12">
        <v>25</v>
      </c>
      <c r="F55" s="12">
        <v>11</v>
      </c>
      <c r="G55" s="12">
        <v>5</v>
      </c>
      <c r="H55" s="70">
        <f t="shared" si="2"/>
        <v>2.2727272727272729</v>
      </c>
    </row>
    <row r="56" spans="1:8">
      <c r="A56" s="63" t="s">
        <v>126</v>
      </c>
      <c r="B56" s="12" t="s">
        <v>127</v>
      </c>
      <c r="C56" s="12">
        <v>237</v>
      </c>
      <c r="D56" s="12">
        <v>15</v>
      </c>
      <c r="E56" s="12">
        <v>25</v>
      </c>
      <c r="F56" s="12">
        <v>8</v>
      </c>
      <c r="G56" s="12">
        <v>5</v>
      </c>
      <c r="H56" s="70">
        <f t="shared" si="2"/>
        <v>3.125</v>
      </c>
    </row>
    <row r="57" spans="1:8">
      <c r="A57" s="63" t="s">
        <v>126</v>
      </c>
      <c r="B57" s="12" t="s">
        <v>127</v>
      </c>
      <c r="C57" s="12">
        <v>235</v>
      </c>
      <c r="D57" s="12">
        <v>36</v>
      </c>
      <c r="E57" s="12">
        <v>36</v>
      </c>
      <c r="F57" s="12">
        <v>18</v>
      </c>
      <c r="G57" s="12">
        <v>16</v>
      </c>
      <c r="H57" s="70">
        <f t="shared" si="2"/>
        <v>2</v>
      </c>
    </row>
    <row r="58" spans="1:8">
      <c r="A58" s="63" t="s">
        <v>126</v>
      </c>
      <c r="B58" s="12" t="s">
        <v>127</v>
      </c>
      <c r="C58" s="12">
        <v>215</v>
      </c>
      <c r="D58" s="12">
        <v>10</v>
      </c>
      <c r="E58" s="12">
        <v>17</v>
      </c>
      <c r="F58" s="12">
        <v>10</v>
      </c>
      <c r="G58" s="12">
        <v>5</v>
      </c>
      <c r="H58" s="70">
        <f t="shared" si="2"/>
        <v>1.7</v>
      </c>
    </row>
    <row r="59" spans="1:8">
      <c r="A59" s="63" t="s">
        <v>126</v>
      </c>
      <c r="B59" s="12" t="s">
        <v>127</v>
      </c>
      <c r="C59" s="12">
        <v>250</v>
      </c>
      <c r="D59" s="12">
        <v>15</v>
      </c>
      <c r="E59" s="12">
        <v>24</v>
      </c>
      <c r="F59" s="12">
        <v>15</v>
      </c>
      <c r="G59" s="12">
        <v>6</v>
      </c>
      <c r="H59" s="70">
        <f t="shared" si="2"/>
        <v>1.6</v>
      </c>
    </row>
    <row r="60" spans="1:8">
      <c r="A60" s="63" t="s">
        <v>126</v>
      </c>
      <c r="B60" s="12" t="s">
        <v>127</v>
      </c>
      <c r="C60" s="12">
        <v>70</v>
      </c>
      <c r="D60" s="12">
        <v>8</v>
      </c>
      <c r="E60" s="12">
        <v>16</v>
      </c>
      <c r="F60" s="12">
        <v>8</v>
      </c>
      <c r="G60" s="12">
        <v>7</v>
      </c>
      <c r="H60" s="70">
        <f t="shared" si="2"/>
        <v>2</v>
      </c>
    </row>
    <row r="61" spans="1:8">
      <c r="A61" s="63" t="s">
        <v>126</v>
      </c>
      <c r="B61" s="12" t="s">
        <v>127</v>
      </c>
      <c r="C61" s="12">
        <v>266</v>
      </c>
      <c r="D61" s="12">
        <v>28</v>
      </c>
      <c r="E61" s="12">
        <v>12</v>
      </c>
      <c r="F61" s="12">
        <v>8</v>
      </c>
      <c r="G61" s="12">
        <v>4</v>
      </c>
      <c r="H61" s="70">
        <f t="shared" si="2"/>
        <v>1.5</v>
      </c>
    </row>
    <row r="62" spans="1:8">
      <c r="A62" s="63" t="s">
        <v>126</v>
      </c>
      <c r="B62" s="12" t="s">
        <v>127</v>
      </c>
      <c r="C62" s="12">
        <v>248</v>
      </c>
      <c r="D62" s="12">
        <v>30</v>
      </c>
      <c r="E62" s="12">
        <v>30</v>
      </c>
      <c r="F62" s="12">
        <v>15</v>
      </c>
      <c r="G62" s="12">
        <v>10</v>
      </c>
      <c r="H62" s="70">
        <f t="shared" si="2"/>
        <v>2</v>
      </c>
    </row>
    <row r="63" spans="1:8">
      <c r="A63" s="63" t="s">
        <v>126</v>
      </c>
      <c r="B63" s="12" t="s">
        <v>125</v>
      </c>
      <c r="C63" s="12">
        <v>305</v>
      </c>
      <c r="D63" s="12">
        <v>20</v>
      </c>
      <c r="E63" s="12">
        <v>15</v>
      </c>
      <c r="F63" s="12">
        <v>8</v>
      </c>
      <c r="G63" s="12">
        <v>4</v>
      </c>
      <c r="H63" s="70">
        <f t="shared" si="2"/>
        <v>1.875</v>
      </c>
    </row>
    <row r="64" spans="1:8">
      <c r="A64" s="63" t="s">
        <v>126</v>
      </c>
      <c r="B64" s="12" t="s">
        <v>125</v>
      </c>
      <c r="C64" s="12">
        <v>318</v>
      </c>
      <c r="D64" s="12">
        <v>38</v>
      </c>
      <c r="E64" s="12">
        <v>30</v>
      </c>
      <c r="F64" s="12">
        <v>18</v>
      </c>
      <c r="G64" s="12">
        <v>16</v>
      </c>
      <c r="H64" s="70">
        <f t="shared" si="2"/>
        <v>1.6666666666666667</v>
      </c>
    </row>
    <row r="65" spans="1:8">
      <c r="A65" s="63" t="s">
        <v>126</v>
      </c>
      <c r="B65" s="12" t="s">
        <v>125</v>
      </c>
      <c r="C65" s="12">
        <v>181</v>
      </c>
      <c r="D65" s="12">
        <v>22</v>
      </c>
      <c r="E65" s="12">
        <v>19</v>
      </c>
      <c r="F65" s="12">
        <v>10</v>
      </c>
      <c r="G65" s="12">
        <v>4</v>
      </c>
      <c r="H65" s="70">
        <f t="shared" si="2"/>
        <v>1.9</v>
      </c>
    </row>
    <row r="66" spans="1:8">
      <c r="A66" s="63" t="s">
        <v>126</v>
      </c>
      <c r="B66" s="12" t="s">
        <v>125</v>
      </c>
      <c r="C66" s="12">
        <v>305</v>
      </c>
      <c r="D66" s="12">
        <v>25</v>
      </c>
      <c r="E66" s="12">
        <v>15</v>
      </c>
      <c r="F66" s="12">
        <v>9</v>
      </c>
      <c r="G66" s="12">
        <v>3</v>
      </c>
      <c r="H66" s="70">
        <f t="shared" si="2"/>
        <v>1.6666666666666667</v>
      </c>
    </row>
    <row r="67" spans="1:8">
      <c r="A67" s="63" t="s">
        <v>126</v>
      </c>
      <c r="B67" s="12" t="s">
        <v>125</v>
      </c>
      <c r="C67" s="12">
        <v>257</v>
      </c>
      <c r="D67" s="12">
        <v>8</v>
      </c>
      <c r="E67" s="12">
        <v>35</v>
      </c>
      <c r="F67" s="12">
        <v>22</v>
      </c>
      <c r="G67" s="12">
        <v>14</v>
      </c>
      <c r="H67" s="70">
        <f t="shared" ref="H67:H124" si="3">E67/F67</f>
        <v>1.5909090909090908</v>
      </c>
    </row>
    <row r="68" spans="1:8">
      <c r="A68" s="63" t="s">
        <v>126</v>
      </c>
      <c r="B68" s="12" t="s">
        <v>125</v>
      </c>
      <c r="C68" s="12">
        <v>160</v>
      </c>
      <c r="D68" s="12">
        <v>14</v>
      </c>
      <c r="E68" s="12">
        <v>25</v>
      </c>
      <c r="F68" s="12">
        <v>12</v>
      </c>
      <c r="G68" s="12">
        <v>11</v>
      </c>
      <c r="H68" s="70">
        <f t="shared" si="3"/>
        <v>2.0833333333333335</v>
      </c>
    </row>
    <row r="69" spans="1:8">
      <c r="A69" s="63" t="s">
        <v>126</v>
      </c>
      <c r="B69" s="12" t="s">
        <v>125</v>
      </c>
      <c r="C69" s="12">
        <v>164</v>
      </c>
      <c r="D69" s="12">
        <v>9</v>
      </c>
      <c r="E69" s="12">
        <v>12</v>
      </c>
      <c r="F69" s="12">
        <v>8</v>
      </c>
      <c r="G69" s="12">
        <v>4</v>
      </c>
      <c r="H69" s="70">
        <f t="shared" si="3"/>
        <v>1.5</v>
      </c>
    </row>
    <row r="70" spans="1:8">
      <c r="A70" s="63" t="s">
        <v>126</v>
      </c>
      <c r="B70" s="12" t="s">
        <v>125</v>
      </c>
      <c r="C70" s="12">
        <v>172</v>
      </c>
      <c r="D70" s="12">
        <v>25</v>
      </c>
      <c r="E70" s="12">
        <v>20</v>
      </c>
      <c r="F70" s="12">
        <v>10</v>
      </c>
      <c r="G70" s="12">
        <v>9</v>
      </c>
      <c r="H70" s="70">
        <f t="shared" si="3"/>
        <v>2</v>
      </c>
    </row>
    <row r="71" spans="1:8">
      <c r="A71" s="63" t="s">
        <v>126</v>
      </c>
      <c r="B71" s="12" t="s">
        <v>125</v>
      </c>
      <c r="C71" s="12">
        <v>340</v>
      </c>
      <c r="D71" s="12">
        <v>40</v>
      </c>
      <c r="E71" s="12">
        <v>15</v>
      </c>
      <c r="F71" s="12">
        <v>9</v>
      </c>
      <c r="G71" s="12">
        <v>7</v>
      </c>
      <c r="H71" s="70">
        <f t="shared" si="3"/>
        <v>1.6666666666666667</v>
      </c>
    </row>
    <row r="72" spans="1:8">
      <c r="A72" s="63" t="s">
        <v>126</v>
      </c>
      <c r="B72" s="12" t="s">
        <v>125</v>
      </c>
      <c r="C72" s="12">
        <v>155</v>
      </c>
      <c r="D72" s="12">
        <v>17</v>
      </c>
      <c r="E72" s="12">
        <v>19</v>
      </c>
      <c r="F72" s="12">
        <v>9</v>
      </c>
      <c r="G72" s="12">
        <v>8</v>
      </c>
      <c r="H72" s="70">
        <f t="shared" si="3"/>
        <v>2.1111111111111112</v>
      </c>
    </row>
    <row r="73" spans="1:8">
      <c r="A73" s="63" t="s">
        <v>126</v>
      </c>
      <c r="B73" s="12" t="s">
        <v>125</v>
      </c>
      <c r="C73" s="12">
        <v>161</v>
      </c>
      <c r="D73" s="12">
        <v>16</v>
      </c>
      <c r="E73" s="12">
        <v>16</v>
      </c>
      <c r="F73" s="12">
        <v>9</v>
      </c>
      <c r="G73" s="12">
        <v>8</v>
      </c>
      <c r="H73" s="70">
        <f t="shared" si="3"/>
        <v>1.7777777777777777</v>
      </c>
    </row>
    <row r="74" spans="1:8">
      <c r="A74" s="63" t="s">
        <v>126</v>
      </c>
      <c r="B74" s="12" t="s">
        <v>125</v>
      </c>
      <c r="C74" s="12">
        <v>306</v>
      </c>
      <c r="D74" s="12">
        <v>2</v>
      </c>
      <c r="E74" s="12">
        <v>28</v>
      </c>
      <c r="F74" s="12">
        <v>15</v>
      </c>
      <c r="G74" s="12">
        <v>10</v>
      </c>
      <c r="H74" s="70">
        <f t="shared" si="3"/>
        <v>1.8666666666666667</v>
      </c>
    </row>
    <row r="75" spans="1:8">
      <c r="A75" s="63" t="s">
        <v>126</v>
      </c>
      <c r="B75" s="12" t="s">
        <v>125</v>
      </c>
      <c r="C75" s="12">
        <v>154</v>
      </c>
      <c r="D75" s="12">
        <v>11</v>
      </c>
      <c r="E75" s="12">
        <v>23</v>
      </c>
      <c r="F75" s="12">
        <v>11</v>
      </c>
      <c r="G75" s="12">
        <v>9</v>
      </c>
      <c r="H75" s="70">
        <f t="shared" si="3"/>
        <v>2.0909090909090908</v>
      </c>
    </row>
    <row r="76" spans="1:8">
      <c r="A76" s="63" t="s">
        <v>126</v>
      </c>
      <c r="B76" s="12" t="s">
        <v>125</v>
      </c>
      <c r="C76" s="12">
        <v>338</v>
      </c>
      <c r="D76" s="12">
        <v>18</v>
      </c>
      <c r="E76" s="12">
        <v>18</v>
      </c>
      <c r="F76" s="12">
        <v>12</v>
      </c>
      <c r="G76" s="12">
        <v>3</v>
      </c>
      <c r="H76" s="70">
        <f t="shared" si="3"/>
        <v>1.5</v>
      </c>
    </row>
    <row r="77" spans="1:8">
      <c r="A77" s="63" t="s">
        <v>126</v>
      </c>
      <c r="B77" s="12" t="s">
        <v>125</v>
      </c>
      <c r="C77" s="12">
        <v>325</v>
      </c>
      <c r="D77" s="12">
        <v>35</v>
      </c>
      <c r="E77" s="12">
        <v>12</v>
      </c>
      <c r="F77" s="12">
        <v>5</v>
      </c>
      <c r="G77" s="12">
        <v>3</v>
      </c>
      <c r="H77" s="70">
        <f t="shared" si="3"/>
        <v>2.4</v>
      </c>
    </row>
    <row r="78" spans="1:8">
      <c r="A78" s="63" t="s">
        <v>126</v>
      </c>
      <c r="B78" s="12" t="s">
        <v>125</v>
      </c>
      <c r="C78" s="12">
        <v>122</v>
      </c>
      <c r="D78" s="12">
        <v>18</v>
      </c>
      <c r="E78" s="12">
        <v>21</v>
      </c>
      <c r="F78" s="12">
        <v>14</v>
      </c>
      <c r="G78" s="12">
        <v>8</v>
      </c>
      <c r="H78" s="70">
        <f t="shared" si="3"/>
        <v>1.5</v>
      </c>
    </row>
    <row r="79" spans="1:8">
      <c r="A79" s="63" t="s">
        <v>126</v>
      </c>
      <c r="B79" s="12" t="s">
        <v>125</v>
      </c>
      <c r="C79" s="12">
        <v>310</v>
      </c>
      <c r="D79" s="12">
        <v>25</v>
      </c>
      <c r="E79" s="12">
        <v>35</v>
      </c>
      <c r="F79" s="12">
        <v>20</v>
      </c>
      <c r="G79" s="12">
        <v>12</v>
      </c>
      <c r="H79" s="70">
        <f t="shared" si="3"/>
        <v>1.75</v>
      </c>
    </row>
    <row r="80" spans="1:8">
      <c r="A80" s="63" t="s">
        <v>126</v>
      </c>
      <c r="B80" s="12" t="s">
        <v>125</v>
      </c>
      <c r="C80" s="12">
        <v>311</v>
      </c>
      <c r="D80" s="12">
        <v>28</v>
      </c>
      <c r="E80" s="12">
        <v>44</v>
      </c>
      <c r="F80" s="12">
        <v>18</v>
      </c>
      <c r="G80" s="12">
        <v>15</v>
      </c>
      <c r="H80" s="70">
        <f t="shared" si="3"/>
        <v>2.4444444444444446</v>
      </c>
    </row>
    <row r="81" spans="1:9">
      <c r="A81" s="63" t="s">
        <v>126</v>
      </c>
      <c r="B81" s="12" t="s">
        <v>125</v>
      </c>
      <c r="C81" s="12">
        <v>334</v>
      </c>
      <c r="D81" s="12">
        <v>24</v>
      </c>
      <c r="E81" s="12">
        <v>41</v>
      </c>
      <c r="F81" s="12">
        <v>23</v>
      </c>
      <c r="G81" s="12">
        <v>18</v>
      </c>
      <c r="H81" s="70">
        <f t="shared" si="3"/>
        <v>1.7826086956521738</v>
      </c>
    </row>
    <row r="82" spans="1:9">
      <c r="A82" s="63" t="s">
        <v>126</v>
      </c>
      <c r="B82" s="12" t="s">
        <v>125</v>
      </c>
      <c r="C82" s="12">
        <v>300</v>
      </c>
      <c r="D82" s="12">
        <v>13</v>
      </c>
      <c r="E82" s="12">
        <v>10</v>
      </c>
      <c r="F82" s="12">
        <v>5</v>
      </c>
      <c r="G82" s="12">
        <v>4</v>
      </c>
      <c r="H82" s="70">
        <f t="shared" si="3"/>
        <v>2</v>
      </c>
    </row>
    <row r="83" spans="1:9">
      <c r="A83" s="63" t="s">
        <v>126</v>
      </c>
      <c r="B83" s="12" t="s">
        <v>125</v>
      </c>
      <c r="C83" s="12">
        <v>291</v>
      </c>
      <c r="D83" s="12">
        <v>14</v>
      </c>
      <c r="E83" s="12">
        <v>25</v>
      </c>
      <c r="F83" s="12">
        <v>14</v>
      </c>
      <c r="G83" s="12">
        <v>6</v>
      </c>
      <c r="H83" s="70">
        <f t="shared" si="3"/>
        <v>1.7857142857142858</v>
      </c>
    </row>
    <row r="84" spans="1:9">
      <c r="A84" s="63" t="s">
        <v>126</v>
      </c>
      <c r="B84" s="12" t="s">
        <v>125</v>
      </c>
      <c r="C84" s="12">
        <v>352</v>
      </c>
      <c r="D84" s="12">
        <v>1</v>
      </c>
      <c r="E84" s="12">
        <v>22</v>
      </c>
      <c r="F84" s="12">
        <v>12</v>
      </c>
      <c r="G84" s="12">
        <v>4</v>
      </c>
      <c r="H84" s="70">
        <f t="shared" si="3"/>
        <v>1.8333333333333333</v>
      </c>
    </row>
    <row r="85" spans="1:9">
      <c r="A85" s="63" t="s">
        <v>126</v>
      </c>
      <c r="B85" s="12" t="s">
        <v>125</v>
      </c>
      <c r="C85" s="12">
        <v>328</v>
      </c>
      <c r="D85" s="12">
        <v>21</v>
      </c>
      <c r="E85" s="12">
        <v>14</v>
      </c>
      <c r="F85" s="12">
        <v>8</v>
      </c>
      <c r="G85" s="12">
        <v>3</v>
      </c>
      <c r="H85" s="70">
        <f t="shared" si="3"/>
        <v>1.75</v>
      </c>
    </row>
    <row r="86" spans="1:9">
      <c r="A86" s="63" t="s">
        <v>126</v>
      </c>
      <c r="B86" s="12" t="s">
        <v>125</v>
      </c>
      <c r="C86" s="12">
        <v>142</v>
      </c>
      <c r="D86" s="12">
        <v>9</v>
      </c>
      <c r="E86" s="12">
        <v>10</v>
      </c>
      <c r="F86" s="12">
        <v>6</v>
      </c>
      <c r="G86" s="12">
        <v>4</v>
      </c>
      <c r="H86" s="70">
        <f t="shared" si="3"/>
        <v>1.6666666666666667</v>
      </c>
    </row>
    <row r="87" spans="1:9">
      <c r="A87" s="63" t="s">
        <v>126</v>
      </c>
      <c r="B87" s="12" t="s">
        <v>125</v>
      </c>
      <c r="C87" s="12">
        <v>139</v>
      </c>
      <c r="D87" s="12">
        <v>15</v>
      </c>
      <c r="E87" s="12">
        <v>16</v>
      </c>
      <c r="F87" s="12">
        <v>8</v>
      </c>
      <c r="G87" s="12">
        <v>6</v>
      </c>
      <c r="H87" s="70">
        <f t="shared" si="3"/>
        <v>2</v>
      </c>
    </row>
    <row r="88" spans="1:9">
      <c r="A88" s="63" t="s">
        <v>126</v>
      </c>
      <c r="B88" s="12" t="s">
        <v>125</v>
      </c>
      <c r="C88" s="12">
        <v>139</v>
      </c>
      <c r="D88" s="12">
        <v>7</v>
      </c>
      <c r="E88" s="12">
        <v>18</v>
      </c>
      <c r="F88" s="12">
        <v>10</v>
      </c>
      <c r="G88" s="12">
        <v>8</v>
      </c>
      <c r="H88" s="70">
        <f t="shared" si="3"/>
        <v>1.8</v>
      </c>
    </row>
    <row r="89" spans="1:9">
      <c r="A89" s="63" t="s">
        <v>126</v>
      </c>
      <c r="B89" s="12" t="s">
        <v>125</v>
      </c>
      <c r="C89" s="12">
        <v>304</v>
      </c>
      <c r="D89" s="12">
        <v>2</v>
      </c>
      <c r="E89" s="12">
        <v>25</v>
      </c>
      <c r="F89" s="12">
        <v>10</v>
      </c>
      <c r="G89" s="12">
        <v>4</v>
      </c>
      <c r="H89" s="70">
        <f t="shared" si="3"/>
        <v>2.5</v>
      </c>
    </row>
    <row r="90" spans="1:9">
      <c r="A90" s="63" t="s">
        <v>126</v>
      </c>
      <c r="B90" s="12" t="s">
        <v>125</v>
      </c>
      <c r="C90" s="12">
        <v>279</v>
      </c>
      <c r="D90" s="12">
        <v>5</v>
      </c>
      <c r="E90" s="12">
        <v>14</v>
      </c>
      <c r="F90" s="12">
        <v>8</v>
      </c>
      <c r="G90" s="12">
        <v>4</v>
      </c>
      <c r="H90" s="70">
        <f t="shared" si="3"/>
        <v>1.75</v>
      </c>
    </row>
    <row r="91" spans="1:9">
      <c r="A91" s="63" t="s">
        <v>126</v>
      </c>
      <c r="B91" s="12" t="s">
        <v>125</v>
      </c>
      <c r="C91" s="12">
        <v>303</v>
      </c>
      <c r="D91" s="12">
        <v>48</v>
      </c>
      <c r="E91" s="12">
        <v>14</v>
      </c>
      <c r="F91" s="12">
        <v>8</v>
      </c>
      <c r="G91" s="12">
        <v>2</v>
      </c>
      <c r="H91" s="70">
        <f t="shared" si="3"/>
        <v>1.75</v>
      </c>
    </row>
    <row r="92" spans="1:9">
      <c r="A92" s="63" t="s">
        <v>126</v>
      </c>
      <c r="B92" s="12" t="s">
        <v>125</v>
      </c>
      <c r="C92" s="12">
        <v>332</v>
      </c>
      <c r="D92" s="12">
        <v>36</v>
      </c>
      <c r="E92" s="12">
        <v>48</v>
      </c>
      <c r="F92" s="12">
        <v>22</v>
      </c>
      <c r="G92" s="12">
        <v>10</v>
      </c>
      <c r="H92" s="70">
        <f t="shared" si="3"/>
        <v>2.1818181818181817</v>
      </c>
    </row>
    <row r="93" spans="1:9">
      <c r="A93" s="63" t="s">
        <v>186</v>
      </c>
      <c r="B93" s="12" t="s">
        <v>187</v>
      </c>
      <c r="C93" s="36">
        <v>340</v>
      </c>
      <c r="D93" s="36">
        <v>25</v>
      </c>
      <c r="E93" s="36">
        <v>32</v>
      </c>
      <c r="F93" s="36">
        <v>18</v>
      </c>
      <c r="G93" s="36">
        <v>12</v>
      </c>
      <c r="H93" s="70">
        <f t="shared" si="3"/>
        <v>1.7777777777777777</v>
      </c>
      <c r="I93" s="12"/>
    </row>
    <row r="94" spans="1:9">
      <c r="A94" s="63" t="s">
        <v>186</v>
      </c>
      <c r="B94" s="12" t="s">
        <v>187</v>
      </c>
      <c r="C94" s="36">
        <v>190</v>
      </c>
      <c r="D94" s="36">
        <v>19</v>
      </c>
      <c r="E94" s="36">
        <v>44</v>
      </c>
      <c r="F94" s="36">
        <v>24</v>
      </c>
      <c r="G94" s="36">
        <v>16</v>
      </c>
      <c r="H94" s="70">
        <f t="shared" si="3"/>
        <v>1.8333333333333333</v>
      </c>
      <c r="I94" s="12"/>
    </row>
    <row r="95" spans="1:9">
      <c r="A95" s="63" t="s">
        <v>186</v>
      </c>
      <c r="B95" s="12" t="s">
        <v>187</v>
      </c>
      <c r="C95" s="36">
        <v>248</v>
      </c>
      <c r="D95" s="36">
        <v>22</v>
      </c>
      <c r="E95" s="36">
        <v>26</v>
      </c>
      <c r="F95" s="36">
        <v>12</v>
      </c>
      <c r="G95" s="36">
        <v>10</v>
      </c>
      <c r="H95" s="70">
        <f t="shared" si="3"/>
        <v>2.1666666666666665</v>
      </c>
      <c r="I95" s="12"/>
    </row>
    <row r="96" spans="1:9">
      <c r="A96" s="63" t="s">
        <v>186</v>
      </c>
      <c r="B96" s="12" t="s">
        <v>187</v>
      </c>
      <c r="C96" s="36">
        <v>241</v>
      </c>
      <c r="D96" s="36">
        <v>38</v>
      </c>
      <c r="E96" s="36">
        <v>24</v>
      </c>
      <c r="F96" s="36">
        <v>11</v>
      </c>
      <c r="G96" s="36">
        <v>10</v>
      </c>
      <c r="H96" s="70">
        <f t="shared" si="3"/>
        <v>2.1818181818181817</v>
      </c>
      <c r="I96" s="12"/>
    </row>
    <row r="97" spans="1:9">
      <c r="A97" s="63" t="s">
        <v>186</v>
      </c>
      <c r="B97" s="12" t="s">
        <v>187</v>
      </c>
      <c r="C97" s="36">
        <v>239</v>
      </c>
      <c r="D97" s="36">
        <v>27</v>
      </c>
      <c r="E97" s="36">
        <v>22</v>
      </c>
      <c r="F97" s="36">
        <v>12</v>
      </c>
      <c r="G97" s="36">
        <v>9</v>
      </c>
      <c r="H97" s="70">
        <f t="shared" si="3"/>
        <v>1.8333333333333333</v>
      </c>
      <c r="I97" s="12"/>
    </row>
    <row r="98" spans="1:9">
      <c r="A98" s="63" t="s">
        <v>186</v>
      </c>
      <c r="B98" s="12" t="s">
        <v>187</v>
      </c>
      <c r="C98" s="36">
        <v>224</v>
      </c>
      <c r="D98" s="36">
        <v>1</v>
      </c>
      <c r="E98" s="36">
        <v>115</v>
      </c>
      <c r="F98" s="36">
        <v>65</v>
      </c>
      <c r="G98" s="36">
        <v>50</v>
      </c>
      <c r="H98" s="70">
        <f t="shared" si="3"/>
        <v>1.7692307692307692</v>
      </c>
      <c r="I98" s="12"/>
    </row>
    <row r="99" spans="1:9">
      <c r="A99" s="63" t="s">
        <v>186</v>
      </c>
      <c r="B99" s="12" t="s">
        <v>187</v>
      </c>
      <c r="C99" s="36">
        <v>223</v>
      </c>
      <c r="D99" s="36">
        <v>5</v>
      </c>
      <c r="E99" s="36">
        <v>69</v>
      </c>
      <c r="F99" s="36">
        <v>38</v>
      </c>
      <c r="G99" s="36">
        <v>22</v>
      </c>
      <c r="H99" s="70">
        <f t="shared" si="3"/>
        <v>1.8157894736842106</v>
      </c>
      <c r="I99" s="12"/>
    </row>
    <row r="100" spans="1:9">
      <c r="A100" s="63" t="s">
        <v>186</v>
      </c>
      <c r="B100" s="12" t="s">
        <v>187</v>
      </c>
      <c r="C100" s="36">
        <v>102</v>
      </c>
      <c r="D100" s="36">
        <v>14</v>
      </c>
      <c r="E100" s="36">
        <v>23</v>
      </c>
      <c r="F100" s="36">
        <v>14</v>
      </c>
      <c r="G100" s="36">
        <v>7</v>
      </c>
      <c r="H100" s="70">
        <f t="shared" si="3"/>
        <v>1.6428571428571428</v>
      </c>
      <c r="I100" s="12"/>
    </row>
    <row r="101" spans="1:9">
      <c r="A101" s="63" t="s">
        <v>186</v>
      </c>
      <c r="B101" s="12" t="s">
        <v>187</v>
      </c>
      <c r="C101" s="36">
        <v>46</v>
      </c>
      <c r="D101" s="36">
        <v>5</v>
      </c>
      <c r="E101" s="36">
        <v>36</v>
      </c>
      <c r="F101" s="36">
        <v>14</v>
      </c>
      <c r="G101" s="36">
        <v>12</v>
      </c>
      <c r="H101" s="70">
        <f t="shared" si="3"/>
        <v>2.5714285714285716</v>
      </c>
      <c r="I101" s="12"/>
    </row>
    <row r="102" spans="1:9">
      <c r="A102" s="63" t="s">
        <v>186</v>
      </c>
      <c r="B102" s="12" t="s">
        <v>187</v>
      </c>
      <c r="C102" s="36">
        <v>148</v>
      </c>
      <c r="D102" s="36">
        <v>39</v>
      </c>
      <c r="E102" s="36">
        <v>14</v>
      </c>
      <c r="F102" s="36">
        <v>5</v>
      </c>
      <c r="G102" s="36">
        <v>5</v>
      </c>
      <c r="H102" s="70">
        <f t="shared" si="3"/>
        <v>2.8</v>
      </c>
      <c r="I102" s="12"/>
    </row>
    <row r="103" spans="1:9">
      <c r="A103" s="63" t="s">
        <v>186</v>
      </c>
      <c r="B103" s="12" t="s">
        <v>187</v>
      </c>
      <c r="C103" s="36">
        <v>247</v>
      </c>
      <c r="D103" s="36">
        <v>24</v>
      </c>
      <c r="E103" s="36">
        <v>33</v>
      </c>
      <c r="F103" s="36">
        <v>17</v>
      </c>
      <c r="G103" s="36">
        <v>10</v>
      </c>
      <c r="H103" s="70">
        <f t="shared" si="3"/>
        <v>1.9411764705882353</v>
      </c>
      <c r="I103" s="12"/>
    </row>
    <row r="104" spans="1:9">
      <c r="A104" s="63" t="s">
        <v>186</v>
      </c>
      <c r="B104" s="12" t="s">
        <v>187</v>
      </c>
      <c r="C104" s="36">
        <v>84</v>
      </c>
      <c r="D104" s="36">
        <v>16</v>
      </c>
      <c r="E104" s="36">
        <v>39</v>
      </c>
      <c r="F104" s="36">
        <v>19</v>
      </c>
      <c r="G104" s="36">
        <v>15</v>
      </c>
      <c r="H104" s="70">
        <f t="shared" si="3"/>
        <v>2.0526315789473686</v>
      </c>
      <c r="I104" s="12"/>
    </row>
    <row r="105" spans="1:9">
      <c r="A105" s="63" t="s">
        <v>186</v>
      </c>
      <c r="B105" s="12" t="s">
        <v>187</v>
      </c>
      <c r="C105" s="36">
        <v>208</v>
      </c>
      <c r="D105" s="36">
        <v>10</v>
      </c>
      <c r="E105" s="36">
        <v>31</v>
      </c>
      <c r="F105" s="36">
        <v>16</v>
      </c>
      <c r="G105" s="36">
        <v>15</v>
      </c>
      <c r="H105" s="70">
        <f t="shared" si="3"/>
        <v>1.9375</v>
      </c>
      <c r="I105" s="12"/>
    </row>
    <row r="106" spans="1:9">
      <c r="A106" s="63" t="s">
        <v>186</v>
      </c>
      <c r="B106" s="12" t="s">
        <v>187</v>
      </c>
      <c r="C106" s="36">
        <v>109</v>
      </c>
      <c r="D106" s="36">
        <v>8</v>
      </c>
      <c r="E106" s="36">
        <v>42</v>
      </c>
      <c r="F106" s="36">
        <v>23</v>
      </c>
      <c r="G106" s="36">
        <v>14</v>
      </c>
      <c r="H106" s="70">
        <f t="shared" si="3"/>
        <v>1.826086956521739</v>
      </c>
      <c r="I106" s="12"/>
    </row>
    <row r="107" spans="1:9">
      <c r="A107" s="63" t="s">
        <v>186</v>
      </c>
      <c r="B107" s="12" t="s">
        <v>187</v>
      </c>
      <c r="C107" s="36">
        <v>277</v>
      </c>
      <c r="D107" s="36">
        <v>12</v>
      </c>
      <c r="E107" s="36">
        <v>44</v>
      </c>
      <c r="F107" s="36">
        <v>24</v>
      </c>
      <c r="G107" s="36">
        <v>22</v>
      </c>
      <c r="H107" s="70">
        <f t="shared" si="3"/>
        <v>1.8333333333333333</v>
      </c>
      <c r="I107" s="12"/>
    </row>
    <row r="108" spans="1:9">
      <c r="A108" s="63" t="s">
        <v>186</v>
      </c>
      <c r="B108" s="12" t="s">
        <v>187</v>
      </c>
      <c r="C108" s="36">
        <v>238</v>
      </c>
      <c r="D108" s="36">
        <v>39</v>
      </c>
      <c r="E108" s="36">
        <v>40</v>
      </c>
      <c r="F108" s="36">
        <v>21</v>
      </c>
      <c r="G108" s="36">
        <v>20</v>
      </c>
      <c r="H108" s="70">
        <f t="shared" si="3"/>
        <v>1.9047619047619047</v>
      </c>
      <c r="I108" s="12"/>
    </row>
    <row r="109" spans="1:9">
      <c r="A109" s="63" t="s">
        <v>186</v>
      </c>
      <c r="B109" s="12" t="s">
        <v>187</v>
      </c>
      <c r="C109" s="36">
        <v>46</v>
      </c>
      <c r="D109" s="36">
        <v>13</v>
      </c>
      <c r="E109" s="36">
        <v>25</v>
      </c>
      <c r="F109" s="36">
        <v>12</v>
      </c>
      <c r="G109" s="36">
        <v>8</v>
      </c>
      <c r="H109" s="70">
        <f t="shared" si="3"/>
        <v>2.0833333333333335</v>
      </c>
      <c r="I109" s="12"/>
    </row>
    <row r="110" spans="1:9">
      <c r="A110" s="63" t="s">
        <v>186</v>
      </c>
      <c r="B110" s="12" t="s">
        <v>187</v>
      </c>
      <c r="C110" s="36">
        <v>181</v>
      </c>
      <c r="D110" s="36">
        <v>36</v>
      </c>
      <c r="E110" s="36">
        <v>24</v>
      </c>
      <c r="F110" s="36">
        <v>15</v>
      </c>
      <c r="G110" s="36">
        <v>12</v>
      </c>
      <c r="H110" s="70">
        <f t="shared" si="3"/>
        <v>1.6</v>
      </c>
      <c r="I110" s="12"/>
    </row>
    <row r="111" spans="1:9">
      <c r="A111" s="63" t="s">
        <v>186</v>
      </c>
      <c r="B111" s="12" t="s">
        <v>187</v>
      </c>
      <c r="C111" s="36">
        <v>248</v>
      </c>
      <c r="D111" s="36">
        <v>24</v>
      </c>
      <c r="E111" s="36">
        <v>33</v>
      </c>
      <c r="F111" s="36">
        <v>11</v>
      </c>
      <c r="G111" s="36">
        <v>6</v>
      </c>
      <c r="H111" s="70">
        <f t="shared" si="3"/>
        <v>3</v>
      </c>
      <c r="I111" s="12"/>
    </row>
    <row r="112" spans="1:9">
      <c r="A112" s="63" t="s">
        <v>186</v>
      </c>
      <c r="B112" s="12" t="s">
        <v>187</v>
      </c>
      <c r="C112" s="36">
        <v>205</v>
      </c>
      <c r="D112" s="36">
        <v>6</v>
      </c>
      <c r="E112" s="36">
        <v>21</v>
      </c>
      <c r="F112" s="36">
        <v>11</v>
      </c>
      <c r="G112" s="36">
        <v>10</v>
      </c>
      <c r="H112" s="70">
        <f t="shared" si="3"/>
        <v>1.9090909090909092</v>
      </c>
      <c r="I112" s="12"/>
    </row>
    <row r="113" spans="1:9">
      <c r="A113" s="63" t="s">
        <v>186</v>
      </c>
      <c r="B113" s="12" t="s">
        <v>187</v>
      </c>
      <c r="C113" s="36">
        <v>260</v>
      </c>
      <c r="D113" s="36">
        <v>16</v>
      </c>
      <c r="E113" s="36">
        <v>29</v>
      </c>
      <c r="F113" s="36">
        <v>16</v>
      </c>
      <c r="G113" s="36">
        <v>11</v>
      </c>
      <c r="H113" s="70">
        <f t="shared" si="3"/>
        <v>1.8125</v>
      </c>
      <c r="I113" s="12"/>
    </row>
    <row r="114" spans="1:9">
      <c r="A114" s="63" t="s">
        <v>186</v>
      </c>
      <c r="B114" s="12" t="s">
        <v>187</v>
      </c>
      <c r="C114" s="36">
        <v>236</v>
      </c>
      <c r="D114" s="36">
        <v>5</v>
      </c>
      <c r="E114" s="36">
        <v>18</v>
      </c>
      <c r="F114" s="36">
        <v>12</v>
      </c>
      <c r="G114" s="36">
        <v>7</v>
      </c>
      <c r="H114" s="70">
        <f t="shared" si="3"/>
        <v>1.5</v>
      </c>
      <c r="I114" s="12"/>
    </row>
    <row r="115" spans="1:9">
      <c r="A115" s="63" t="s">
        <v>186</v>
      </c>
      <c r="B115" s="12" t="s">
        <v>187</v>
      </c>
      <c r="C115" s="36">
        <v>270</v>
      </c>
      <c r="D115" s="36">
        <v>17</v>
      </c>
      <c r="E115" s="36">
        <v>14</v>
      </c>
      <c r="F115" s="36">
        <v>5</v>
      </c>
      <c r="G115" s="36">
        <v>3</v>
      </c>
      <c r="H115" s="70">
        <f t="shared" si="3"/>
        <v>2.8</v>
      </c>
      <c r="I115" s="12"/>
    </row>
    <row r="116" spans="1:9">
      <c r="A116" s="63" t="s">
        <v>186</v>
      </c>
      <c r="B116" s="12" t="s">
        <v>187</v>
      </c>
      <c r="C116" s="36">
        <v>215</v>
      </c>
      <c r="D116" s="36">
        <v>25</v>
      </c>
      <c r="E116" s="36">
        <v>36</v>
      </c>
      <c r="F116" s="36">
        <v>19</v>
      </c>
      <c r="G116" s="36">
        <v>14</v>
      </c>
      <c r="H116" s="70">
        <f t="shared" si="3"/>
        <v>1.8947368421052631</v>
      </c>
      <c r="I116" s="12"/>
    </row>
    <row r="117" spans="1:9">
      <c r="A117" s="63" t="s">
        <v>186</v>
      </c>
      <c r="B117" s="12" t="s">
        <v>187</v>
      </c>
      <c r="C117" s="36">
        <v>209</v>
      </c>
      <c r="D117" s="36">
        <v>30</v>
      </c>
      <c r="E117" s="36">
        <v>42</v>
      </c>
      <c r="F117" s="36">
        <v>24</v>
      </c>
      <c r="G117" s="36">
        <v>20</v>
      </c>
      <c r="H117" s="70">
        <f t="shared" si="3"/>
        <v>1.75</v>
      </c>
      <c r="I117" s="12"/>
    </row>
    <row r="118" spans="1:9">
      <c r="A118" s="63" t="s">
        <v>186</v>
      </c>
      <c r="B118" s="12" t="s">
        <v>187</v>
      </c>
      <c r="C118" s="36">
        <v>212</v>
      </c>
      <c r="D118" s="36">
        <v>16</v>
      </c>
      <c r="E118" s="36">
        <v>85</v>
      </c>
      <c r="F118" s="36">
        <v>42</v>
      </c>
      <c r="G118" s="36">
        <v>35</v>
      </c>
      <c r="H118" s="70">
        <f t="shared" si="3"/>
        <v>2.0238095238095237</v>
      </c>
      <c r="I118" s="12"/>
    </row>
    <row r="119" spans="1:9">
      <c r="A119" s="63" t="s">
        <v>186</v>
      </c>
      <c r="B119" s="12" t="s">
        <v>187</v>
      </c>
      <c r="C119" s="36">
        <v>232</v>
      </c>
      <c r="D119" s="36">
        <v>32</v>
      </c>
      <c r="E119" s="36">
        <v>22</v>
      </c>
      <c r="F119" s="36">
        <v>9</v>
      </c>
      <c r="G119" s="36">
        <v>5</v>
      </c>
      <c r="H119" s="70">
        <f t="shared" si="3"/>
        <v>2.4444444444444446</v>
      </c>
      <c r="I119" s="12"/>
    </row>
    <row r="120" spans="1:9">
      <c r="A120" s="63" t="s">
        <v>186</v>
      </c>
      <c r="B120" s="12" t="s">
        <v>187</v>
      </c>
      <c r="C120" s="36">
        <v>47</v>
      </c>
      <c r="D120" s="36">
        <v>5</v>
      </c>
      <c r="E120" s="36">
        <v>24</v>
      </c>
      <c r="F120" s="36">
        <v>13</v>
      </c>
      <c r="G120" s="36">
        <v>12</v>
      </c>
      <c r="H120" s="70">
        <f t="shared" si="3"/>
        <v>1.8461538461538463</v>
      </c>
      <c r="I120" s="12"/>
    </row>
    <row r="121" spans="1:9">
      <c r="A121" s="63" t="s">
        <v>186</v>
      </c>
      <c r="B121" s="12" t="s">
        <v>187</v>
      </c>
      <c r="C121" s="36">
        <v>275</v>
      </c>
      <c r="D121" s="36">
        <v>33</v>
      </c>
      <c r="E121" s="36">
        <v>35</v>
      </c>
      <c r="F121" s="36">
        <v>21</v>
      </c>
      <c r="G121" s="36">
        <v>14</v>
      </c>
      <c r="H121" s="70">
        <f t="shared" si="3"/>
        <v>1.6666666666666667</v>
      </c>
      <c r="I121" s="12"/>
    </row>
    <row r="122" spans="1:9">
      <c r="A122" s="63" t="s">
        <v>186</v>
      </c>
      <c r="B122" s="12" t="s">
        <v>187</v>
      </c>
      <c r="C122" s="36">
        <v>292</v>
      </c>
      <c r="D122" s="36">
        <v>10</v>
      </c>
      <c r="E122" s="36">
        <v>18</v>
      </c>
      <c r="F122" s="36">
        <v>11</v>
      </c>
      <c r="G122" s="36">
        <v>9</v>
      </c>
      <c r="H122" s="70">
        <f t="shared" si="3"/>
        <v>1.6363636363636365</v>
      </c>
      <c r="I122" s="12"/>
    </row>
    <row r="123" spans="1:9">
      <c r="A123" s="63" t="s">
        <v>186</v>
      </c>
      <c r="B123" s="12" t="s">
        <v>187</v>
      </c>
      <c r="C123" s="36">
        <v>150</v>
      </c>
      <c r="D123" s="36">
        <v>46</v>
      </c>
      <c r="E123" s="36">
        <v>39</v>
      </c>
      <c r="F123" s="36">
        <v>19</v>
      </c>
      <c r="G123" s="36">
        <v>14</v>
      </c>
      <c r="H123" s="70">
        <f t="shared" si="3"/>
        <v>2.0526315789473686</v>
      </c>
      <c r="I123" s="12"/>
    </row>
    <row r="124" spans="1:9">
      <c r="A124" s="78" t="s">
        <v>186</v>
      </c>
      <c r="B124" s="71" t="s">
        <v>187</v>
      </c>
      <c r="C124" s="46">
        <v>258</v>
      </c>
      <c r="D124" s="46">
        <v>35</v>
      </c>
      <c r="E124" s="46">
        <v>51</v>
      </c>
      <c r="F124" s="46">
        <v>33</v>
      </c>
      <c r="G124" s="46">
        <v>22</v>
      </c>
      <c r="H124" s="86">
        <f t="shared" si="3"/>
        <v>1.5454545454545454</v>
      </c>
      <c r="I124" s="12"/>
    </row>
    <row r="125" spans="1:9">
      <c r="I125" s="12"/>
    </row>
    <row r="126" spans="1:9">
      <c r="I126" s="12"/>
    </row>
    <row r="127" spans="1:9">
      <c r="I127" s="12"/>
    </row>
  </sheetData>
  <mergeCells count="2">
    <mergeCell ref="I3:K6"/>
    <mergeCell ref="I2:K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ReadMe</vt:lpstr>
      <vt:lpstr>Metadata</vt:lpstr>
      <vt:lpstr>Table 1</vt:lpstr>
      <vt:lpstr>Table 2</vt:lpstr>
      <vt:lpstr>Table 3</vt:lpstr>
    </vt:vector>
  </TitlesOfParts>
  <Company>Manitoba Geological Survey; Manitoba Economic Development, Investment, Trade and Natural Resources; 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Repository Item DRI2024010: Field-based ice-flow–indicator data collected during the 2023 and 2024 field seasons in southeastern Manitoba (parts of NTS 52L, M, 62P)</dc:title>
  <dc:creator>T.J. Hodder</dc:creator>
  <cp:keywords>ice-flow data; east-side road; Bird River greenstone belt; till fabric; Bissett</cp:keywords>
  <cp:lastModifiedBy>Steffano, Craig</cp:lastModifiedBy>
  <dcterms:created xsi:type="dcterms:W3CDTF">2022-11-02T20:23:48Z</dcterms:created>
  <dcterms:modified xsi:type="dcterms:W3CDTF">2024-10-31T16:48:47Z</dcterms:modified>
</cp:coreProperties>
</file>