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28.xml" ContentType="application/vnd.openxmlformats-officedocument.spreadsheetml.worksheet+xml"/>
  <Override PartName="/xl/worksheets/sheet30.xml" ContentType="application/vnd.openxmlformats-officedocument.spreadsheetml.worksheet+xml"/>
  <Override PartName="/xl/worksheets/sheet26.xml" ContentType="application/vnd.openxmlformats-officedocument.spreadsheetml.worksheet+xml"/>
  <Override PartName="/xl/worksheets/sheet11.xml" ContentType="application/vnd.openxmlformats-officedocument.spreadsheetml.worksheet+xml"/>
  <Override PartName="/xl/worksheets/sheet27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5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comments9.xml" ContentType="application/vnd.openxmlformats-officedocument.spreadsheetml.comments+xml"/>
  <Override PartName="/xl/comments2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41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1.xml" ContentType="application/vnd.openxmlformats-officedocument.spreadsheetml.comments+xml"/>
  <Override PartName="/xl/comments40.xml" ContentType="application/vnd.openxmlformats-officedocument.spreadsheetml.comments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16.xml" ContentType="application/vnd.openxmlformats-officedocument.spreadsheetml.comments+xml"/>
  <Override PartName="/xl/comments7.xml" ContentType="application/vnd.openxmlformats-officedocument.spreadsheetml.comments+xml"/>
  <Override PartName="/xl/comments15.xml" ContentType="application/vnd.openxmlformats-officedocument.spreadsheetml.comments+xml"/>
  <Override PartName="/xl/comments6.xml" ContentType="application/vnd.openxmlformats-officedocument.spreadsheetml.comments+xml"/>
  <Override PartName="/xl/comments19.xml" ContentType="application/vnd.openxmlformats-officedocument.spreadsheetml.comments+xml"/>
  <Override PartName="/xl/comments18.xml" ContentType="application/vnd.openxmlformats-officedocument.spreadsheetml.comments+xml"/>
  <Override PartName="/xl/comments11.xml" ContentType="application/vnd.openxmlformats-officedocument.spreadsheetml.comments+xml"/>
  <Override PartName="/xl/comments10.xml" ContentType="application/vnd.openxmlformats-officedocument.spreadsheetml.comments+xml"/>
  <Override PartName="/xl/comments8.xml" ContentType="application/vnd.openxmlformats-officedocument.spreadsheetml.comments+xml"/>
  <Override PartName="/xl/comments14.xml" ContentType="application/vnd.openxmlformats-officedocument.spreadsheetml.comments+xml"/>
  <Override PartName="/xl/comments13.xml" ContentType="application/vnd.openxmlformats-officedocument.spreadsheetml.comments+xml"/>
  <Override PartName="/xl/comments12.xml" ContentType="application/vnd.openxmlformats-officedocument.spreadsheetml.comments+xml"/>
  <Override PartName="/xl/comments20.xml" ContentType="application/vnd.openxmlformats-officedocument.spreadsheetml.comments+xml"/>
  <Override PartName="/xl/comments28.xml" ContentType="application/vnd.openxmlformats-officedocument.spreadsheetml.comments+xml"/>
  <Override PartName="/xl/comments4.xml" ContentType="application/vnd.openxmlformats-officedocument.spreadsheetml.comments+xml"/>
  <Override PartName="/xl/comments27.xml" ContentType="application/vnd.openxmlformats-officedocument.spreadsheetml.comments+xml"/>
  <Override PartName="/xl/comments29.xml" ContentType="application/vnd.openxmlformats-officedocument.spreadsheetml.comments+xml"/>
  <Override PartName="/xl/comments31.xml" ContentType="application/vnd.openxmlformats-officedocument.spreadsheetml.comments+xml"/>
  <Override PartName="/xl/comments30.xml" ContentType="application/vnd.openxmlformats-officedocument.spreadsheetml.comments+xml"/>
  <Override PartName="/xl/comments26.xml" ContentType="application/vnd.openxmlformats-officedocument.spreadsheetml.comments+xml"/>
  <Override PartName="/xl/comments22.xml" ContentType="application/vnd.openxmlformats-officedocument.spreadsheetml.comments+xml"/>
  <Override PartName="/xl/comments21.xml" ContentType="application/vnd.openxmlformats-officedocument.spreadsheetml.comments+xml"/>
  <Override PartName="/xl/comments23.xml" ContentType="application/vnd.openxmlformats-officedocument.spreadsheetml.comments+xml"/>
  <Override PartName="/xl/comments25.xml" ContentType="application/vnd.openxmlformats-officedocument.spreadsheetml.comments+xml"/>
  <Override PartName="/xl/comments24.xml" ContentType="application/vnd.openxmlformats-officedocument.spreadsheetml.comments+xml"/>
  <Override PartName="/xl/comments5.xml" ContentType="application/vnd.openxmlformats-officedocument.spreadsheetml.comments+xml"/>
  <Override PartName="/xl/comments32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upuis\Desktop\QS working folders 2020\QS document\Online\"/>
    </mc:Choice>
  </mc:AlternateContent>
  <workbookProtection workbookAlgorithmName="SHA-512" workbookHashValue="c6SS7XYGAdVrkAdjjeDT2JOnP+ws5k8K3PhWayzOjEK4VKFw6ZQTiXqr6YmaSgDBCI6p268JfL3qnSVaQuXr7Q==" workbookSaltValue="vYfrFEOuS9hac3ALNEMimw==" workbookSpinCount="100000" revisionsAlgorithmName="SHA-512" revisionsHashValue="QQnx0xhDO/wVVie5c/6mmQ4zNIt5yNl/VZe/Pg9918rvdl63vyvcPPiTyXOyVZai/ym9El75ewFmU3ArnpEIGQ==" revisionsSaltValue="Qgd3O2jn65UHy5rPzbQ8XA==" revisionsSpinCount="100000" lockStructure="1" lockRevision="1"/>
  <bookViews>
    <workbookView xWindow="0" yWindow="0" windowWidth="28800" windowHeight="12450" activeTab="2"/>
  </bookViews>
  <sheets>
    <sheet name="Input Sheet" sheetId="1" r:id="rId1"/>
    <sheet name="Summary" sheetId="2" r:id="rId2"/>
    <sheet name="Lot 1" sheetId="3" r:id="rId3"/>
    <sheet name="Lot 2" sheetId="4" r:id="rId4"/>
    <sheet name="Lot 3" sheetId="5" r:id="rId5"/>
    <sheet name="Lot 4" sheetId="6" r:id="rId6"/>
    <sheet name="Lot 5" sheetId="7" r:id="rId7"/>
    <sheet name="Lot 6" sheetId="8" r:id="rId8"/>
    <sheet name="Lot 7" sheetId="9" r:id="rId9"/>
    <sheet name="Lot 8" sheetId="10" r:id="rId10"/>
    <sheet name="Lot 9" sheetId="11" r:id="rId11"/>
    <sheet name="Lot 10" sheetId="12" r:id="rId12"/>
    <sheet name="Lot 11" sheetId="13" r:id="rId13"/>
    <sheet name="Lot 12" sheetId="14" r:id="rId14"/>
    <sheet name="Lot 13" sheetId="15" r:id="rId15"/>
    <sheet name="Lot 14" sheetId="16" r:id="rId16"/>
    <sheet name="Lot 15" sheetId="17" r:id="rId17"/>
    <sheet name="Lot 16" sheetId="18" r:id="rId18"/>
    <sheet name="Lot 17" sheetId="19" r:id="rId19"/>
    <sheet name="Lot 18" sheetId="20" r:id="rId20"/>
    <sheet name="Lot 19" sheetId="21" r:id="rId21"/>
    <sheet name="Lot 20" sheetId="22" r:id="rId22"/>
    <sheet name="Lot 21" sheetId="23" r:id="rId23"/>
    <sheet name="Lot 22" sheetId="24" r:id="rId24"/>
    <sheet name="Lot 23" sheetId="25" r:id="rId25"/>
    <sheet name="Lot 24" sheetId="26" r:id="rId26"/>
    <sheet name="Lot 25" sheetId="27" r:id="rId27"/>
    <sheet name="Lot 26" sheetId="28" r:id="rId28"/>
    <sheet name="Lot 27" sheetId="29" r:id="rId29"/>
    <sheet name="Lot 28" sheetId="30" r:id="rId30"/>
    <sheet name="Lot 29" sheetId="31" r:id="rId31"/>
    <sheet name="Lot 30" sheetId="32" r:id="rId32"/>
    <sheet name="Lot 31" sheetId="33" r:id="rId33"/>
    <sheet name="Lot 32" sheetId="34" r:id="rId34"/>
    <sheet name="Lot 33" sheetId="35" r:id="rId35"/>
    <sheet name="Lot 34" sheetId="36" r:id="rId36"/>
    <sheet name="Lot 35" sheetId="37" r:id="rId37"/>
    <sheet name="Lot 36" sheetId="38" r:id="rId38"/>
    <sheet name="Lot 37" sheetId="39" r:id="rId39"/>
    <sheet name="Lot 38" sheetId="40" r:id="rId40"/>
    <sheet name="Lot 39" sheetId="41" r:id="rId41"/>
    <sheet name="Lot 40" sheetId="42" r:id="rId42"/>
  </sheets>
  <calcPr calcId="162913"/>
  <customWorkbookViews>
    <customWorkbookView name="Dupuis, Andre (MI) - Personal View" guid="{28022854-E754-4F82-A4DE-EBFB509B9664}" mergeInterval="0" personalView="1" maximized="1" xWindow="5749" yWindow="-11" windowWidth="2902" windowHeight="1582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5" l="1"/>
  <c r="M18" i="5"/>
  <c r="L18" i="5"/>
  <c r="K18" i="5"/>
  <c r="J18" i="5"/>
  <c r="I18" i="5"/>
  <c r="H18" i="5"/>
  <c r="G18" i="5"/>
  <c r="F18" i="5"/>
  <c r="E18" i="5"/>
  <c r="D18" i="5"/>
  <c r="M13" i="5"/>
  <c r="L13" i="5"/>
  <c r="K13" i="5"/>
  <c r="J13" i="5"/>
  <c r="I13" i="5"/>
  <c r="H13" i="5"/>
  <c r="G13" i="5"/>
  <c r="F13" i="5"/>
  <c r="E13" i="5"/>
  <c r="D13" i="5"/>
  <c r="C2" i="5"/>
  <c r="L20" i="5" s="1"/>
  <c r="L28" i="5" s="1"/>
  <c r="L30" i="5" s="1"/>
  <c r="D35" i="6"/>
  <c r="M18" i="6"/>
  <c r="L18" i="6"/>
  <c r="K18" i="6"/>
  <c r="J18" i="6"/>
  <c r="I18" i="6"/>
  <c r="H18" i="6"/>
  <c r="G18" i="6"/>
  <c r="F18" i="6"/>
  <c r="E18" i="6"/>
  <c r="D18" i="6"/>
  <c r="M13" i="6"/>
  <c r="L13" i="6"/>
  <c r="K13" i="6"/>
  <c r="J13" i="6"/>
  <c r="I13" i="6"/>
  <c r="H13" i="6"/>
  <c r="G13" i="6"/>
  <c r="F13" i="6"/>
  <c r="E13" i="6"/>
  <c r="D13" i="6"/>
  <c r="C2" i="6"/>
  <c r="E14" i="6" s="1"/>
  <c r="D35" i="7"/>
  <c r="M18" i="7"/>
  <c r="L18" i="7"/>
  <c r="K18" i="7"/>
  <c r="J18" i="7"/>
  <c r="I18" i="7"/>
  <c r="H18" i="7"/>
  <c r="G18" i="7"/>
  <c r="F18" i="7"/>
  <c r="E18" i="7"/>
  <c r="D18" i="7"/>
  <c r="M13" i="7"/>
  <c r="L13" i="7"/>
  <c r="K13" i="7"/>
  <c r="J13" i="7"/>
  <c r="I13" i="7"/>
  <c r="H13" i="7"/>
  <c r="G13" i="7"/>
  <c r="F13" i="7"/>
  <c r="E13" i="7"/>
  <c r="D13" i="7"/>
  <c r="C2" i="7"/>
  <c r="G20" i="7" s="1"/>
  <c r="G28" i="7" s="1"/>
  <c r="G30" i="7" s="1"/>
  <c r="D35" i="8"/>
  <c r="M18" i="8"/>
  <c r="L18" i="8"/>
  <c r="K18" i="8"/>
  <c r="J18" i="8"/>
  <c r="I18" i="8"/>
  <c r="H18" i="8"/>
  <c r="G18" i="8"/>
  <c r="F18" i="8"/>
  <c r="E18" i="8"/>
  <c r="D18" i="8"/>
  <c r="M13" i="8"/>
  <c r="L13" i="8"/>
  <c r="K13" i="8"/>
  <c r="J13" i="8"/>
  <c r="I13" i="8"/>
  <c r="H13" i="8"/>
  <c r="G13" i="8"/>
  <c r="F13" i="8"/>
  <c r="E13" i="8"/>
  <c r="D13" i="8"/>
  <c r="C2" i="8"/>
  <c r="F14" i="8" s="1"/>
  <c r="D35" i="9"/>
  <c r="M18" i="9"/>
  <c r="L18" i="9"/>
  <c r="K18" i="9"/>
  <c r="J18" i="9"/>
  <c r="I18" i="9"/>
  <c r="H18" i="9"/>
  <c r="G18" i="9"/>
  <c r="F18" i="9"/>
  <c r="E18" i="9"/>
  <c r="D18" i="9"/>
  <c r="M13" i="9"/>
  <c r="L13" i="9"/>
  <c r="K13" i="9"/>
  <c r="J13" i="9"/>
  <c r="I13" i="9"/>
  <c r="H13" i="9"/>
  <c r="G13" i="9"/>
  <c r="F13" i="9"/>
  <c r="E13" i="9"/>
  <c r="D13" i="9"/>
  <c r="C2" i="9"/>
  <c r="E14" i="9" s="1"/>
  <c r="D35" i="10"/>
  <c r="M18" i="10"/>
  <c r="L18" i="10"/>
  <c r="K18" i="10"/>
  <c r="J18" i="10"/>
  <c r="I18" i="10"/>
  <c r="H18" i="10"/>
  <c r="G18" i="10"/>
  <c r="F18" i="10"/>
  <c r="E18" i="10"/>
  <c r="D18" i="10"/>
  <c r="M13" i="10"/>
  <c r="L13" i="10"/>
  <c r="K13" i="10"/>
  <c r="J13" i="10"/>
  <c r="I13" i="10"/>
  <c r="H13" i="10"/>
  <c r="G13" i="10"/>
  <c r="F13" i="10"/>
  <c r="E13" i="10"/>
  <c r="D13" i="10"/>
  <c r="C2" i="10"/>
  <c r="H19" i="10" s="1"/>
  <c r="D35" i="11"/>
  <c r="M18" i="11"/>
  <c r="L18" i="11"/>
  <c r="K18" i="11"/>
  <c r="J18" i="11"/>
  <c r="I18" i="11"/>
  <c r="H18" i="11"/>
  <c r="G18" i="11"/>
  <c r="F18" i="11"/>
  <c r="E18" i="11"/>
  <c r="D18" i="11"/>
  <c r="M13" i="11"/>
  <c r="L13" i="11"/>
  <c r="K13" i="11"/>
  <c r="J13" i="11"/>
  <c r="I13" i="11"/>
  <c r="H13" i="11"/>
  <c r="G13" i="11"/>
  <c r="F13" i="11"/>
  <c r="E13" i="11"/>
  <c r="D13" i="11"/>
  <c r="C2" i="11"/>
  <c r="K20" i="11" s="1"/>
  <c r="K28" i="11" s="1"/>
  <c r="K30" i="11" s="1"/>
  <c r="D35" i="12"/>
  <c r="M18" i="12"/>
  <c r="L18" i="12"/>
  <c r="K18" i="12"/>
  <c r="J18" i="12"/>
  <c r="I18" i="12"/>
  <c r="H18" i="12"/>
  <c r="G18" i="12"/>
  <c r="F18" i="12"/>
  <c r="E18" i="12"/>
  <c r="D18" i="12"/>
  <c r="M13" i="12"/>
  <c r="L13" i="12"/>
  <c r="K13" i="12"/>
  <c r="J13" i="12"/>
  <c r="I13" i="12"/>
  <c r="H13" i="12"/>
  <c r="G13" i="12"/>
  <c r="F13" i="12"/>
  <c r="E13" i="12"/>
  <c r="D13" i="12"/>
  <c r="C2" i="12"/>
  <c r="J20" i="12" s="1"/>
  <c r="J28" i="12" s="1"/>
  <c r="J30" i="12" s="1"/>
  <c r="D35" i="13"/>
  <c r="M18" i="13"/>
  <c r="L18" i="13"/>
  <c r="K18" i="13"/>
  <c r="J18" i="13"/>
  <c r="I18" i="13"/>
  <c r="H18" i="13"/>
  <c r="G18" i="13"/>
  <c r="F18" i="13"/>
  <c r="E18" i="13"/>
  <c r="D18" i="13"/>
  <c r="D15" i="13"/>
  <c r="M13" i="13"/>
  <c r="L13" i="13"/>
  <c r="K13" i="13"/>
  <c r="J13" i="13"/>
  <c r="I13" i="13"/>
  <c r="H13" i="13"/>
  <c r="G13" i="13"/>
  <c r="F13" i="13"/>
  <c r="E13" i="13"/>
  <c r="D13" i="13"/>
  <c r="C2" i="13"/>
  <c r="E14" i="13" s="1"/>
  <c r="D35" i="14"/>
  <c r="M18" i="14"/>
  <c r="L18" i="14"/>
  <c r="K18" i="14"/>
  <c r="J18" i="14"/>
  <c r="I18" i="14"/>
  <c r="H18" i="14"/>
  <c r="G18" i="14"/>
  <c r="F18" i="14"/>
  <c r="E18" i="14"/>
  <c r="D18" i="14"/>
  <c r="M13" i="14"/>
  <c r="L13" i="14"/>
  <c r="K13" i="14"/>
  <c r="J13" i="14"/>
  <c r="I13" i="14"/>
  <c r="H13" i="14"/>
  <c r="G13" i="14"/>
  <c r="F13" i="14"/>
  <c r="E13" i="14"/>
  <c r="D13" i="14"/>
  <c r="C2" i="14"/>
  <c r="E14" i="14" s="1"/>
  <c r="D35" i="15"/>
  <c r="M18" i="15"/>
  <c r="L18" i="15"/>
  <c r="K18" i="15"/>
  <c r="J18" i="15"/>
  <c r="I18" i="15"/>
  <c r="H18" i="15"/>
  <c r="G18" i="15"/>
  <c r="F18" i="15"/>
  <c r="E18" i="15"/>
  <c r="D18" i="15"/>
  <c r="M13" i="15"/>
  <c r="L13" i="15"/>
  <c r="K13" i="15"/>
  <c r="J13" i="15"/>
  <c r="I13" i="15"/>
  <c r="H13" i="15"/>
  <c r="G13" i="15"/>
  <c r="F13" i="15"/>
  <c r="E13" i="15"/>
  <c r="D13" i="15"/>
  <c r="C2" i="15"/>
  <c r="K20" i="15" s="1"/>
  <c r="K28" i="15" s="1"/>
  <c r="K30" i="15" s="1"/>
  <c r="D35" i="16"/>
  <c r="M18" i="16"/>
  <c r="L18" i="16"/>
  <c r="K18" i="16"/>
  <c r="J18" i="16"/>
  <c r="I18" i="16"/>
  <c r="H18" i="16"/>
  <c r="G18" i="16"/>
  <c r="F18" i="16"/>
  <c r="E18" i="16"/>
  <c r="D18" i="16"/>
  <c r="M13" i="16"/>
  <c r="L13" i="16"/>
  <c r="K13" i="16"/>
  <c r="J13" i="16"/>
  <c r="I13" i="16"/>
  <c r="H13" i="16"/>
  <c r="G13" i="16"/>
  <c r="F13" i="16"/>
  <c r="E13" i="16"/>
  <c r="D13" i="16"/>
  <c r="C2" i="16"/>
  <c r="K20" i="16" s="1"/>
  <c r="K28" i="16" s="1"/>
  <c r="K30" i="16" s="1"/>
  <c r="D35" i="17"/>
  <c r="M18" i="17"/>
  <c r="L18" i="17"/>
  <c r="K18" i="17"/>
  <c r="J18" i="17"/>
  <c r="I18" i="17"/>
  <c r="H18" i="17"/>
  <c r="G18" i="17"/>
  <c r="F18" i="17"/>
  <c r="E18" i="17"/>
  <c r="D18" i="17"/>
  <c r="M13" i="17"/>
  <c r="L13" i="17"/>
  <c r="K13" i="17"/>
  <c r="J13" i="17"/>
  <c r="I13" i="17"/>
  <c r="H13" i="17"/>
  <c r="G13" i="17"/>
  <c r="F13" i="17"/>
  <c r="E13" i="17"/>
  <c r="D13" i="17"/>
  <c r="C2" i="17"/>
  <c r="J20" i="17" s="1"/>
  <c r="J28" i="17" s="1"/>
  <c r="J30" i="17" s="1"/>
  <c r="D35" i="18"/>
  <c r="M18" i="18"/>
  <c r="L18" i="18"/>
  <c r="K18" i="18"/>
  <c r="J18" i="18"/>
  <c r="I18" i="18"/>
  <c r="H18" i="18"/>
  <c r="G18" i="18"/>
  <c r="F18" i="18"/>
  <c r="E18" i="18"/>
  <c r="D18" i="18"/>
  <c r="M13" i="18"/>
  <c r="L13" i="18"/>
  <c r="K13" i="18"/>
  <c r="J13" i="18"/>
  <c r="I13" i="18"/>
  <c r="H13" i="18"/>
  <c r="G13" i="18"/>
  <c r="F13" i="18"/>
  <c r="E13" i="18"/>
  <c r="D13" i="18"/>
  <c r="C2" i="18"/>
  <c r="E14" i="18" s="1"/>
  <c r="D35" i="19"/>
  <c r="M18" i="19"/>
  <c r="L18" i="19"/>
  <c r="K18" i="19"/>
  <c r="J18" i="19"/>
  <c r="I18" i="19"/>
  <c r="H18" i="19"/>
  <c r="G18" i="19"/>
  <c r="F18" i="19"/>
  <c r="E18" i="19"/>
  <c r="D18" i="19"/>
  <c r="M13" i="19"/>
  <c r="L13" i="19"/>
  <c r="K13" i="19"/>
  <c r="J13" i="19"/>
  <c r="I13" i="19"/>
  <c r="H13" i="19"/>
  <c r="G13" i="19"/>
  <c r="F13" i="19"/>
  <c r="E13" i="19"/>
  <c r="D13" i="19"/>
  <c r="C2" i="19"/>
  <c r="I20" i="19" s="1"/>
  <c r="I28" i="19" s="1"/>
  <c r="I30" i="19" s="1"/>
  <c r="D35" i="20"/>
  <c r="M18" i="20"/>
  <c r="L18" i="20"/>
  <c r="K18" i="20"/>
  <c r="J18" i="20"/>
  <c r="I18" i="20"/>
  <c r="H18" i="20"/>
  <c r="G18" i="20"/>
  <c r="F18" i="20"/>
  <c r="E18" i="20"/>
  <c r="D18" i="20"/>
  <c r="M13" i="20"/>
  <c r="L13" i="20"/>
  <c r="K13" i="20"/>
  <c r="J13" i="20"/>
  <c r="I13" i="20"/>
  <c r="H13" i="20"/>
  <c r="G13" i="20"/>
  <c r="F13" i="20"/>
  <c r="E13" i="20"/>
  <c r="D13" i="20"/>
  <c r="C2" i="20"/>
  <c r="M19" i="20" s="1"/>
  <c r="D35" i="21"/>
  <c r="M18" i="21"/>
  <c r="L18" i="21"/>
  <c r="K18" i="21"/>
  <c r="J18" i="21"/>
  <c r="I18" i="21"/>
  <c r="H18" i="21"/>
  <c r="G18" i="21"/>
  <c r="F18" i="21"/>
  <c r="E18" i="21"/>
  <c r="D18" i="21"/>
  <c r="M13" i="21"/>
  <c r="L13" i="21"/>
  <c r="K13" i="21"/>
  <c r="J13" i="21"/>
  <c r="I13" i="21"/>
  <c r="H13" i="21"/>
  <c r="G13" i="21"/>
  <c r="F13" i="21"/>
  <c r="E13" i="21"/>
  <c r="D13" i="21"/>
  <c r="C2" i="21"/>
  <c r="F15" i="21" s="1"/>
  <c r="D35" i="22"/>
  <c r="M18" i="22"/>
  <c r="L18" i="22"/>
  <c r="K18" i="22"/>
  <c r="J18" i="22"/>
  <c r="I18" i="22"/>
  <c r="H18" i="22"/>
  <c r="G18" i="22"/>
  <c r="F18" i="22"/>
  <c r="E18" i="22"/>
  <c r="D18" i="22"/>
  <c r="M13" i="22"/>
  <c r="L13" i="22"/>
  <c r="K13" i="22"/>
  <c r="J13" i="22"/>
  <c r="I13" i="22"/>
  <c r="H13" i="22"/>
  <c r="G13" i="22"/>
  <c r="F13" i="22"/>
  <c r="E13" i="22"/>
  <c r="D13" i="22"/>
  <c r="C2" i="22"/>
  <c r="E14" i="22" s="1"/>
  <c r="D35" i="23"/>
  <c r="M18" i="23"/>
  <c r="L18" i="23"/>
  <c r="K18" i="23"/>
  <c r="J18" i="23"/>
  <c r="I18" i="23"/>
  <c r="H18" i="23"/>
  <c r="G18" i="23"/>
  <c r="F18" i="23"/>
  <c r="E18" i="23"/>
  <c r="D18" i="23"/>
  <c r="M13" i="23"/>
  <c r="L13" i="23"/>
  <c r="K13" i="23"/>
  <c r="J13" i="23"/>
  <c r="I13" i="23"/>
  <c r="H13" i="23"/>
  <c r="G13" i="23"/>
  <c r="F13" i="23"/>
  <c r="E13" i="23"/>
  <c r="D13" i="23"/>
  <c r="C2" i="23"/>
  <c r="D19" i="23" s="1"/>
  <c r="D35" i="24"/>
  <c r="M18" i="24"/>
  <c r="L18" i="24"/>
  <c r="K18" i="24"/>
  <c r="J18" i="24"/>
  <c r="I18" i="24"/>
  <c r="H18" i="24"/>
  <c r="G18" i="24"/>
  <c r="F18" i="24"/>
  <c r="E18" i="24"/>
  <c r="D18" i="24"/>
  <c r="D14" i="24"/>
  <c r="M13" i="24"/>
  <c r="L13" i="24"/>
  <c r="K13" i="24"/>
  <c r="J13" i="24"/>
  <c r="I13" i="24"/>
  <c r="H13" i="24"/>
  <c r="G13" i="24"/>
  <c r="F13" i="24"/>
  <c r="E13" i="24"/>
  <c r="D13" i="24"/>
  <c r="C2" i="24"/>
  <c r="J20" i="24" s="1"/>
  <c r="J28" i="24" s="1"/>
  <c r="J30" i="24" s="1"/>
  <c r="D35" i="25"/>
  <c r="M18" i="25"/>
  <c r="L18" i="25"/>
  <c r="K18" i="25"/>
  <c r="J18" i="25"/>
  <c r="I18" i="25"/>
  <c r="H18" i="25"/>
  <c r="G18" i="25"/>
  <c r="F18" i="25"/>
  <c r="E18" i="25"/>
  <c r="D18" i="25"/>
  <c r="M13" i="25"/>
  <c r="L13" i="25"/>
  <c r="K13" i="25"/>
  <c r="J13" i="25"/>
  <c r="I13" i="25"/>
  <c r="H13" i="25"/>
  <c r="G13" i="25"/>
  <c r="F13" i="25"/>
  <c r="E13" i="25"/>
  <c r="D13" i="25"/>
  <c r="C2" i="25"/>
  <c r="D35" i="26"/>
  <c r="M18" i="26"/>
  <c r="L18" i="26"/>
  <c r="K18" i="26"/>
  <c r="J18" i="26"/>
  <c r="I18" i="26"/>
  <c r="H18" i="26"/>
  <c r="G18" i="26"/>
  <c r="F18" i="26"/>
  <c r="E18" i="26"/>
  <c r="D18" i="26"/>
  <c r="M13" i="26"/>
  <c r="L13" i="26"/>
  <c r="K13" i="26"/>
  <c r="J13" i="26"/>
  <c r="I13" i="26"/>
  <c r="H13" i="26"/>
  <c r="G13" i="26"/>
  <c r="F13" i="26"/>
  <c r="E13" i="26"/>
  <c r="D13" i="26"/>
  <c r="C2" i="26"/>
  <c r="G20" i="26" s="1"/>
  <c r="G28" i="26" s="1"/>
  <c r="G30" i="26" s="1"/>
  <c r="D35" i="27"/>
  <c r="M18" i="27"/>
  <c r="L18" i="27"/>
  <c r="K18" i="27"/>
  <c r="J18" i="27"/>
  <c r="I18" i="27"/>
  <c r="H18" i="27"/>
  <c r="G18" i="27"/>
  <c r="F18" i="27"/>
  <c r="E18" i="27"/>
  <c r="D18" i="27"/>
  <c r="M13" i="27"/>
  <c r="L13" i="27"/>
  <c r="K13" i="27"/>
  <c r="J13" i="27"/>
  <c r="I13" i="27"/>
  <c r="H13" i="27"/>
  <c r="G13" i="27"/>
  <c r="F13" i="27"/>
  <c r="E13" i="27"/>
  <c r="D13" i="27"/>
  <c r="C2" i="27"/>
  <c r="D35" i="28"/>
  <c r="M18" i="28"/>
  <c r="L18" i="28"/>
  <c r="K18" i="28"/>
  <c r="J18" i="28"/>
  <c r="I18" i="28"/>
  <c r="H18" i="28"/>
  <c r="G18" i="28"/>
  <c r="F18" i="28"/>
  <c r="E18" i="28"/>
  <c r="D18" i="28"/>
  <c r="M13" i="28"/>
  <c r="L13" i="28"/>
  <c r="K13" i="28"/>
  <c r="J13" i="28"/>
  <c r="I13" i="28"/>
  <c r="H13" i="28"/>
  <c r="G13" i="28"/>
  <c r="F13" i="28"/>
  <c r="E13" i="28"/>
  <c r="D13" i="28"/>
  <c r="C2" i="28"/>
  <c r="J20" i="28" s="1"/>
  <c r="D35" i="29"/>
  <c r="M18" i="29"/>
  <c r="L18" i="29"/>
  <c r="K18" i="29"/>
  <c r="J18" i="29"/>
  <c r="I18" i="29"/>
  <c r="H18" i="29"/>
  <c r="G18" i="29"/>
  <c r="F18" i="29"/>
  <c r="E18" i="29"/>
  <c r="D18" i="29"/>
  <c r="M13" i="29"/>
  <c r="L13" i="29"/>
  <c r="K13" i="29"/>
  <c r="J13" i="29"/>
  <c r="I13" i="29"/>
  <c r="H13" i="29"/>
  <c r="G13" i="29"/>
  <c r="F13" i="29"/>
  <c r="E13" i="29"/>
  <c r="D13" i="29"/>
  <c r="C2" i="29"/>
  <c r="K14" i="29" s="1"/>
  <c r="D35" i="30"/>
  <c r="M18" i="30"/>
  <c r="L18" i="30"/>
  <c r="K18" i="30"/>
  <c r="J18" i="30"/>
  <c r="I18" i="30"/>
  <c r="H18" i="30"/>
  <c r="G18" i="30"/>
  <c r="F18" i="30"/>
  <c r="E18" i="30"/>
  <c r="D18" i="30"/>
  <c r="M13" i="30"/>
  <c r="L13" i="30"/>
  <c r="K13" i="30"/>
  <c r="J13" i="30"/>
  <c r="I13" i="30"/>
  <c r="H13" i="30"/>
  <c r="G13" i="30"/>
  <c r="F13" i="30"/>
  <c r="E13" i="30"/>
  <c r="D13" i="30"/>
  <c r="C2" i="30"/>
  <c r="E14" i="30" s="1"/>
  <c r="D35" i="31"/>
  <c r="M18" i="31"/>
  <c r="L18" i="31"/>
  <c r="K18" i="31"/>
  <c r="J18" i="31"/>
  <c r="I18" i="31"/>
  <c r="H18" i="31"/>
  <c r="G18" i="31"/>
  <c r="F18" i="31"/>
  <c r="E18" i="31"/>
  <c r="D18" i="31"/>
  <c r="I15" i="31"/>
  <c r="M13" i="31"/>
  <c r="L13" i="31"/>
  <c r="K13" i="31"/>
  <c r="J13" i="31"/>
  <c r="I13" i="31"/>
  <c r="H13" i="31"/>
  <c r="G13" i="31"/>
  <c r="F13" i="31"/>
  <c r="E13" i="31"/>
  <c r="D13" i="31"/>
  <c r="C2" i="31"/>
  <c r="K20" i="31" s="1"/>
  <c r="K28" i="31" s="1"/>
  <c r="K30" i="31" s="1"/>
  <c r="D35" i="32"/>
  <c r="M18" i="32"/>
  <c r="L18" i="32"/>
  <c r="K18" i="32"/>
  <c r="J18" i="32"/>
  <c r="I18" i="32"/>
  <c r="H18" i="32"/>
  <c r="G18" i="32"/>
  <c r="F18" i="32"/>
  <c r="E18" i="32"/>
  <c r="D18" i="32"/>
  <c r="M13" i="32"/>
  <c r="L13" i="32"/>
  <c r="K13" i="32"/>
  <c r="J13" i="32"/>
  <c r="I13" i="32"/>
  <c r="H13" i="32"/>
  <c r="G13" i="32"/>
  <c r="F13" i="32"/>
  <c r="E13" i="32"/>
  <c r="D13" i="32"/>
  <c r="C2" i="32"/>
  <c r="K20" i="32" s="1"/>
  <c r="K28" i="32" s="1"/>
  <c r="K30" i="32" s="1"/>
  <c r="D35" i="33"/>
  <c r="M18" i="33"/>
  <c r="L18" i="33"/>
  <c r="K18" i="33"/>
  <c r="J18" i="33"/>
  <c r="I18" i="33"/>
  <c r="H18" i="33"/>
  <c r="G18" i="33"/>
  <c r="F18" i="33"/>
  <c r="E18" i="33"/>
  <c r="D18" i="33"/>
  <c r="M13" i="33"/>
  <c r="L13" i="33"/>
  <c r="K13" i="33"/>
  <c r="J13" i="33"/>
  <c r="I13" i="33"/>
  <c r="H13" i="33"/>
  <c r="G13" i="33"/>
  <c r="F13" i="33"/>
  <c r="E13" i="33"/>
  <c r="D13" i="33"/>
  <c r="C2" i="33"/>
  <c r="D35" i="34"/>
  <c r="M18" i="34"/>
  <c r="L18" i="34"/>
  <c r="K18" i="34"/>
  <c r="J18" i="34"/>
  <c r="I18" i="34"/>
  <c r="H18" i="34"/>
  <c r="G18" i="34"/>
  <c r="F18" i="34"/>
  <c r="E18" i="34"/>
  <c r="D18" i="34"/>
  <c r="M13" i="34"/>
  <c r="L13" i="34"/>
  <c r="K13" i="34"/>
  <c r="J13" i="34"/>
  <c r="I13" i="34"/>
  <c r="H13" i="34"/>
  <c r="G13" i="34"/>
  <c r="F13" i="34"/>
  <c r="E13" i="34"/>
  <c r="D13" i="34"/>
  <c r="C2" i="34"/>
  <c r="M20" i="34" s="1"/>
  <c r="M28" i="34" s="1"/>
  <c r="M30" i="34" s="1"/>
  <c r="D35" i="35"/>
  <c r="M18" i="35"/>
  <c r="L18" i="35"/>
  <c r="K18" i="35"/>
  <c r="J18" i="35"/>
  <c r="I18" i="35"/>
  <c r="H18" i="35"/>
  <c r="G18" i="35"/>
  <c r="F18" i="35"/>
  <c r="E18" i="35"/>
  <c r="D18" i="35"/>
  <c r="M13" i="35"/>
  <c r="L13" i="35"/>
  <c r="K13" i="35"/>
  <c r="J13" i="35"/>
  <c r="I13" i="35"/>
  <c r="H13" i="35"/>
  <c r="G13" i="35"/>
  <c r="F13" i="35"/>
  <c r="E13" i="35"/>
  <c r="D13" i="35"/>
  <c r="C2" i="35"/>
  <c r="E19" i="35" s="1"/>
  <c r="D35" i="36"/>
  <c r="M18" i="36"/>
  <c r="L18" i="36"/>
  <c r="K18" i="36"/>
  <c r="J18" i="36"/>
  <c r="I18" i="36"/>
  <c r="H18" i="36"/>
  <c r="G18" i="36"/>
  <c r="F18" i="36"/>
  <c r="E18" i="36"/>
  <c r="D18" i="36"/>
  <c r="M13" i="36"/>
  <c r="L13" i="36"/>
  <c r="K13" i="36"/>
  <c r="J13" i="36"/>
  <c r="I13" i="36"/>
  <c r="H13" i="36"/>
  <c r="G13" i="36"/>
  <c r="F13" i="36"/>
  <c r="E13" i="36"/>
  <c r="D13" i="36"/>
  <c r="C2" i="36"/>
  <c r="E14" i="36" s="1"/>
  <c r="D35" i="37"/>
  <c r="M18" i="37"/>
  <c r="L18" i="37"/>
  <c r="K18" i="37"/>
  <c r="J18" i="37"/>
  <c r="I18" i="37"/>
  <c r="H18" i="37"/>
  <c r="G18" i="37"/>
  <c r="F18" i="37"/>
  <c r="E18" i="37"/>
  <c r="D18" i="37"/>
  <c r="M13" i="37"/>
  <c r="L13" i="37"/>
  <c r="K13" i="37"/>
  <c r="J13" i="37"/>
  <c r="I13" i="37"/>
  <c r="H13" i="37"/>
  <c r="G13" i="37"/>
  <c r="F13" i="37"/>
  <c r="E13" i="37"/>
  <c r="D13" i="37"/>
  <c r="C2" i="37"/>
  <c r="D35" i="38"/>
  <c r="M18" i="38"/>
  <c r="L18" i="38"/>
  <c r="K18" i="38"/>
  <c r="J18" i="38"/>
  <c r="I18" i="38"/>
  <c r="H18" i="38"/>
  <c r="G18" i="38"/>
  <c r="F18" i="38"/>
  <c r="E18" i="38"/>
  <c r="D18" i="38"/>
  <c r="M13" i="38"/>
  <c r="L13" i="38"/>
  <c r="K13" i="38"/>
  <c r="J13" i="38"/>
  <c r="I13" i="38"/>
  <c r="H13" i="38"/>
  <c r="G13" i="38"/>
  <c r="F13" i="38"/>
  <c r="E13" i="38"/>
  <c r="D13" i="38"/>
  <c r="C2" i="38"/>
  <c r="M20" i="38" s="1"/>
  <c r="M28" i="38" s="1"/>
  <c r="M30" i="38" s="1"/>
  <c r="D35" i="39"/>
  <c r="M18" i="39"/>
  <c r="L18" i="39"/>
  <c r="K18" i="39"/>
  <c r="J18" i="39"/>
  <c r="I18" i="39"/>
  <c r="H18" i="39"/>
  <c r="G18" i="39"/>
  <c r="F18" i="39"/>
  <c r="E18" i="39"/>
  <c r="D18" i="39"/>
  <c r="M13" i="39"/>
  <c r="L13" i="39"/>
  <c r="K13" i="39"/>
  <c r="J13" i="39"/>
  <c r="I13" i="39"/>
  <c r="H13" i="39"/>
  <c r="G13" i="39"/>
  <c r="F13" i="39"/>
  <c r="E13" i="39"/>
  <c r="D13" i="39"/>
  <c r="C2" i="39"/>
  <c r="F14" i="39" s="1"/>
  <c r="D35" i="40"/>
  <c r="M18" i="40"/>
  <c r="L18" i="40"/>
  <c r="K18" i="40"/>
  <c r="J18" i="40"/>
  <c r="I18" i="40"/>
  <c r="H18" i="40"/>
  <c r="G18" i="40"/>
  <c r="F18" i="40"/>
  <c r="E18" i="40"/>
  <c r="D18" i="40"/>
  <c r="M13" i="40"/>
  <c r="L13" i="40"/>
  <c r="K13" i="40"/>
  <c r="J13" i="40"/>
  <c r="I13" i="40"/>
  <c r="H13" i="40"/>
  <c r="G13" i="40"/>
  <c r="F13" i="40"/>
  <c r="E13" i="40"/>
  <c r="D13" i="40"/>
  <c r="C2" i="40"/>
  <c r="E14" i="40" s="1"/>
  <c r="D35" i="41"/>
  <c r="M18" i="41"/>
  <c r="L18" i="41"/>
  <c r="K18" i="41"/>
  <c r="J18" i="41"/>
  <c r="I18" i="41"/>
  <c r="H18" i="41"/>
  <c r="G18" i="41"/>
  <c r="F18" i="41"/>
  <c r="E18" i="41"/>
  <c r="D18" i="41"/>
  <c r="M13" i="41"/>
  <c r="L13" i="41"/>
  <c r="K13" i="41"/>
  <c r="J13" i="41"/>
  <c r="I13" i="41"/>
  <c r="H13" i="41"/>
  <c r="G13" i="41"/>
  <c r="F13" i="41"/>
  <c r="E13" i="41"/>
  <c r="D13" i="41"/>
  <c r="C2" i="41"/>
  <c r="E14" i="41" s="1"/>
  <c r="D35" i="42"/>
  <c r="M18" i="42"/>
  <c r="L18" i="42"/>
  <c r="K18" i="42"/>
  <c r="J18" i="42"/>
  <c r="I18" i="42"/>
  <c r="H18" i="42"/>
  <c r="G18" i="42"/>
  <c r="F18" i="42"/>
  <c r="E18" i="42"/>
  <c r="D18" i="42"/>
  <c r="M13" i="42"/>
  <c r="L13" i="42"/>
  <c r="K13" i="42"/>
  <c r="J13" i="42"/>
  <c r="I13" i="42"/>
  <c r="H13" i="42"/>
  <c r="G13" i="42"/>
  <c r="F13" i="42"/>
  <c r="E13" i="42"/>
  <c r="D13" i="42"/>
  <c r="C2" i="42"/>
  <c r="D14" i="42" s="1"/>
  <c r="D35" i="4"/>
  <c r="M18" i="4"/>
  <c r="L18" i="4"/>
  <c r="K18" i="4"/>
  <c r="J18" i="4"/>
  <c r="I18" i="4"/>
  <c r="H18" i="4"/>
  <c r="G18" i="4"/>
  <c r="F18" i="4"/>
  <c r="E18" i="4"/>
  <c r="D18" i="4"/>
  <c r="M13" i="4"/>
  <c r="L13" i="4"/>
  <c r="K13" i="4"/>
  <c r="J13" i="4"/>
  <c r="I13" i="4"/>
  <c r="H13" i="4"/>
  <c r="G13" i="4"/>
  <c r="F13" i="4"/>
  <c r="E13" i="4"/>
  <c r="D13" i="4"/>
  <c r="C2" i="4"/>
  <c r="K20" i="4" s="1"/>
  <c r="D19" i="19" l="1"/>
  <c r="H19" i="36"/>
  <c r="H20" i="31"/>
  <c r="H28" i="31" s="1"/>
  <c r="H30" i="31" s="1"/>
  <c r="F15" i="19"/>
  <c r="D15" i="14"/>
  <c r="D20" i="31"/>
  <c r="D28" i="31" s="1"/>
  <c r="D30" i="31" s="1"/>
  <c r="I19" i="30"/>
  <c r="I26" i="30" s="1"/>
  <c r="I27" i="30" s="1"/>
  <c r="I14" i="17"/>
  <c r="J14" i="16"/>
  <c r="D14" i="12"/>
  <c r="J19" i="6"/>
  <c r="L14" i="12"/>
  <c r="J19" i="12"/>
  <c r="J26" i="12" s="1"/>
  <c r="J27" i="12" s="1"/>
  <c r="J15" i="12"/>
  <c r="H20" i="12"/>
  <c r="H28" i="12" s="1"/>
  <c r="H30" i="12" s="1"/>
  <c r="F19" i="16"/>
  <c r="M20" i="12"/>
  <c r="M28" i="12" s="1"/>
  <c r="M30" i="12" s="1"/>
  <c r="L15" i="30"/>
  <c r="K19" i="26"/>
  <c r="K15" i="19"/>
  <c r="E20" i="19"/>
  <c r="E28" i="19" s="1"/>
  <c r="E30" i="19" s="1"/>
  <c r="L19" i="14"/>
  <c r="E19" i="13"/>
  <c r="F15" i="12"/>
  <c r="I19" i="12"/>
  <c r="I20" i="12"/>
  <c r="I28" i="12" s="1"/>
  <c r="I30" i="12" s="1"/>
  <c r="L19" i="7"/>
  <c r="J15" i="23"/>
  <c r="J14" i="12"/>
  <c r="M19" i="12"/>
  <c r="E15" i="40"/>
  <c r="E19" i="40"/>
  <c r="D15" i="36"/>
  <c r="D14" i="35"/>
  <c r="J19" i="35"/>
  <c r="G14" i="31"/>
  <c r="D14" i="30"/>
  <c r="M19" i="28"/>
  <c r="J14" i="26"/>
  <c r="F15" i="24"/>
  <c r="D20" i="24"/>
  <c r="D28" i="24" s="1"/>
  <c r="D30" i="24" s="1"/>
  <c r="H14" i="19"/>
  <c r="F20" i="19"/>
  <c r="F28" i="19" s="1"/>
  <c r="F30" i="19" s="1"/>
  <c r="M15" i="16"/>
  <c r="E20" i="16"/>
  <c r="E28" i="16" s="1"/>
  <c r="E30" i="16" s="1"/>
  <c r="H14" i="12"/>
  <c r="I15" i="12"/>
  <c r="E19" i="12"/>
  <c r="E20" i="12"/>
  <c r="E28" i="12" s="1"/>
  <c r="E30" i="12" s="1"/>
  <c r="K15" i="7"/>
  <c r="L15" i="6"/>
  <c r="E15" i="24"/>
  <c r="J19" i="24"/>
  <c r="M15" i="40"/>
  <c r="H19" i="40"/>
  <c r="K15" i="35"/>
  <c r="E20" i="35"/>
  <c r="E28" i="35" s="1"/>
  <c r="E30" i="35" s="1"/>
  <c r="E15" i="31"/>
  <c r="G19" i="31"/>
  <c r="G26" i="31" s="1"/>
  <c r="G27" i="31" s="1"/>
  <c r="E15" i="30"/>
  <c r="H19" i="30"/>
  <c r="L14" i="28"/>
  <c r="M20" i="28"/>
  <c r="M28" i="28" s="1"/>
  <c r="M30" i="28" s="1"/>
  <c r="K20" i="24"/>
  <c r="K28" i="24" s="1"/>
  <c r="K30" i="24" s="1"/>
  <c r="L19" i="23"/>
  <c r="D15" i="19"/>
  <c r="J15" i="4"/>
  <c r="I20" i="4"/>
  <c r="I28" i="4" s="1"/>
  <c r="I30" i="4" s="1"/>
  <c r="F15" i="42"/>
  <c r="G19" i="42"/>
  <c r="G15" i="39"/>
  <c r="D20" i="38"/>
  <c r="D28" i="38" s="1"/>
  <c r="D30" i="38" s="1"/>
  <c r="F19" i="34"/>
  <c r="G15" i="20"/>
  <c r="K14" i="15"/>
  <c r="I20" i="15"/>
  <c r="I28" i="15" s="1"/>
  <c r="I30" i="15" s="1"/>
  <c r="G20" i="5"/>
  <c r="G28" i="5" s="1"/>
  <c r="G30" i="5" s="1"/>
  <c r="L14" i="4"/>
  <c r="M19" i="4"/>
  <c r="M20" i="4"/>
  <c r="M28" i="4" s="1"/>
  <c r="M30" i="4" s="1"/>
  <c r="K15" i="42"/>
  <c r="J19" i="42"/>
  <c r="I14" i="40"/>
  <c r="F20" i="40"/>
  <c r="F28" i="40" s="1"/>
  <c r="F30" i="40" s="1"/>
  <c r="M15" i="39"/>
  <c r="K19" i="39"/>
  <c r="L14" i="38"/>
  <c r="E20" i="38"/>
  <c r="E28" i="38" s="1"/>
  <c r="E30" i="38" s="1"/>
  <c r="E15" i="36"/>
  <c r="M19" i="36"/>
  <c r="J14" i="35"/>
  <c r="K20" i="35"/>
  <c r="K28" i="35" s="1"/>
  <c r="K30" i="35" s="1"/>
  <c r="K14" i="34"/>
  <c r="K15" i="34"/>
  <c r="G19" i="34"/>
  <c r="I20" i="34"/>
  <c r="I28" i="34" s="1"/>
  <c r="I30" i="34" s="1"/>
  <c r="H14" i="31"/>
  <c r="J15" i="31"/>
  <c r="I19" i="31"/>
  <c r="I20" i="31"/>
  <c r="I28" i="31" s="1"/>
  <c r="I30" i="31" s="1"/>
  <c r="I20" i="30"/>
  <c r="I28" i="30" s="1"/>
  <c r="I30" i="30" s="1"/>
  <c r="E15" i="28"/>
  <c r="D20" i="28"/>
  <c r="D28" i="28" s="1"/>
  <c r="D30" i="28" s="1"/>
  <c r="D15" i="26"/>
  <c r="F20" i="26"/>
  <c r="F28" i="26" s="1"/>
  <c r="F30" i="26" s="1"/>
  <c r="H14" i="24"/>
  <c r="J15" i="24"/>
  <c r="E19" i="24"/>
  <c r="E20" i="24"/>
  <c r="E28" i="24" s="1"/>
  <c r="E30" i="24" s="1"/>
  <c r="D20" i="23"/>
  <c r="D28" i="23" s="1"/>
  <c r="D30" i="23" s="1"/>
  <c r="K14" i="16"/>
  <c r="G20" i="16"/>
  <c r="G28" i="16" s="1"/>
  <c r="G30" i="16" s="1"/>
  <c r="G15" i="15"/>
  <c r="F19" i="15"/>
  <c r="L20" i="15"/>
  <c r="L28" i="15" s="1"/>
  <c r="L30" i="15" s="1"/>
  <c r="E15" i="14"/>
  <c r="M19" i="14"/>
  <c r="G14" i="12"/>
  <c r="E15" i="12"/>
  <c r="K15" i="12"/>
  <c r="G19" i="12"/>
  <c r="D20" i="12"/>
  <c r="D28" i="12" s="1"/>
  <c r="D30" i="12" s="1"/>
  <c r="K20" i="12"/>
  <c r="K28" i="12" s="1"/>
  <c r="K30" i="12" s="1"/>
  <c r="H14" i="11"/>
  <c r="K19" i="11"/>
  <c r="K26" i="11" s="1"/>
  <c r="K27" i="11" s="1"/>
  <c r="G20" i="9"/>
  <c r="G28" i="9" s="1"/>
  <c r="G30" i="9" s="1"/>
  <c r="H19" i="8"/>
  <c r="I20" i="7"/>
  <c r="H20" i="6"/>
  <c r="H28" i="6" s="1"/>
  <c r="H30" i="6" s="1"/>
  <c r="F19" i="39"/>
  <c r="J15" i="34"/>
  <c r="M20" i="20"/>
  <c r="M28" i="20" s="1"/>
  <c r="M30" i="20" s="1"/>
  <c r="I15" i="9"/>
  <c r="F20" i="9"/>
  <c r="F28" i="9" s="1"/>
  <c r="F30" i="9" s="1"/>
  <c r="G15" i="5"/>
  <c r="E15" i="4"/>
  <c r="D20" i="4"/>
  <c r="D28" i="4" s="1"/>
  <c r="D30" i="4" s="1"/>
  <c r="M20" i="42"/>
  <c r="M28" i="42" s="1"/>
  <c r="M30" i="42" s="1"/>
  <c r="D15" i="40"/>
  <c r="J20" i="40"/>
  <c r="J28" i="40" s="1"/>
  <c r="J30" i="40" s="1"/>
  <c r="G20" i="39"/>
  <c r="G28" i="39" s="1"/>
  <c r="G30" i="39" s="1"/>
  <c r="J15" i="38"/>
  <c r="F19" i="38"/>
  <c r="L20" i="38"/>
  <c r="L28" i="38" s="1"/>
  <c r="L30" i="38" s="1"/>
  <c r="I14" i="36"/>
  <c r="L15" i="36"/>
  <c r="D19" i="36"/>
  <c r="F20" i="36"/>
  <c r="F28" i="36" s="1"/>
  <c r="F30" i="36" s="1"/>
  <c r="F15" i="35"/>
  <c r="L14" i="34"/>
  <c r="K19" i="34"/>
  <c r="L20" i="34"/>
  <c r="L28" i="34" s="1"/>
  <c r="L30" i="34" s="1"/>
  <c r="L14" i="31"/>
  <c r="M19" i="31"/>
  <c r="M20" i="31"/>
  <c r="M28" i="31" s="1"/>
  <c r="M30" i="31" s="1"/>
  <c r="M14" i="30"/>
  <c r="J20" i="30"/>
  <c r="J28" i="30" s="1"/>
  <c r="J30" i="30" s="1"/>
  <c r="G14" i="28"/>
  <c r="I15" i="28"/>
  <c r="G19" i="28"/>
  <c r="H20" i="28"/>
  <c r="H28" i="28" s="1"/>
  <c r="H30" i="28" s="1"/>
  <c r="J14" i="24"/>
  <c r="K15" i="24"/>
  <c r="I19" i="24"/>
  <c r="I20" i="24"/>
  <c r="I28" i="24" s="1"/>
  <c r="I30" i="24" s="1"/>
  <c r="H14" i="23"/>
  <c r="M20" i="23"/>
  <c r="M28" i="23" s="1"/>
  <c r="M30" i="23" s="1"/>
  <c r="M19" i="22"/>
  <c r="E19" i="21"/>
  <c r="I14" i="19"/>
  <c r="L15" i="19"/>
  <c r="H19" i="19"/>
  <c r="K15" i="16"/>
  <c r="E19" i="16"/>
  <c r="J15" i="15"/>
  <c r="K19" i="15"/>
  <c r="K26" i="15" s="1"/>
  <c r="K27" i="15" s="1"/>
  <c r="H14" i="14"/>
  <c r="K15" i="14"/>
  <c r="D19" i="14"/>
  <c r="D26" i="14" s="1"/>
  <c r="I20" i="14"/>
  <c r="I28" i="14" s="1"/>
  <c r="I30" i="14" s="1"/>
  <c r="G15" i="11"/>
  <c r="I20" i="11"/>
  <c r="I28" i="11" s="1"/>
  <c r="I30" i="11" s="1"/>
  <c r="E20" i="10"/>
  <c r="E28" i="10" s="1"/>
  <c r="E30" i="10" s="1"/>
  <c r="H14" i="7"/>
  <c r="M14" i="6"/>
  <c r="L20" i="6"/>
  <c r="L28" i="6" s="1"/>
  <c r="L30" i="6" s="1"/>
  <c r="E14" i="16"/>
  <c r="H14" i="4"/>
  <c r="I19" i="4"/>
  <c r="K14" i="38"/>
  <c r="H14" i="34"/>
  <c r="E20" i="34"/>
  <c r="E28" i="34" s="1"/>
  <c r="E30" i="34" s="1"/>
  <c r="G14" i="4"/>
  <c r="I15" i="4"/>
  <c r="G19" i="4"/>
  <c r="H20" i="4"/>
  <c r="H28" i="4" s="1"/>
  <c r="H30" i="4" s="1"/>
  <c r="D14" i="38"/>
  <c r="K15" i="38"/>
  <c r="G19" i="38"/>
  <c r="M14" i="36"/>
  <c r="M15" i="36"/>
  <c r="E19" i="36"/>
  <c r="J20" i="36"/>
  <c r="J28" i="36" s="1"/>
  <c r="J30" i="36" s="1"/>
  <c r="D14" i="34"/>
  <c r="G15" i="34"/>
  <c r="D20" i="34"/>
  <c r="D28" i="34" s="1"/>
  <c r="D30" i="34" s="1"/>
  <c r="H14" i="28"/>
  <c r="J15" i="28"/>
  <c r="I19" i="28"/>
  <c r="I20" i="28"/>
  <c r="I28" i="28" s="1"/>
  <c r="I30" i="28" s="1"/>
  <c r="F15" i="23"/>
  <c r="M14" i="22"/>
  <c r="F14" i="20"/>
  <c r="H14" i="15"/>
  <c r="D20" i="15"/>
  <c r="D28" i="15" s="1"/>
  <c r="D30" i="15" s="1"/>
  <c r="I14" i="14"/>
  <c r="L15" i="14"/>
  <c r="G19" i="14"/>
  <c r="J20" i="14"/>
  <c r="J28" i="14" s="1"/>
  <c r="J30" i="14" s="1"/>
  <c r="L14" i="10"/>
  <c r="H15" i="9"/>
  <c r="E19" i="9"/>
  <c r="D15" i="7"/>
  <c r="D19" i="7"/>
  <c r="D15" i="6"/>
  <c r="H19" i="6"/>
  <c r="H14" i="5"/>
  <c r="I19" i="5"/>
  <c r="E14" i="12"/>
  <c r="E14" i="25"/>
  <c r="F20" i="25"/>
  <c r="F28" i="25" s="1"/>
  <c r="F30" i="25" s="1"/>
  <c r="I19" i="25"/>
  <c r="J15" i="25"/>
  <c r="M14" i="25"/>
  <c r="K20" i="25"/>
  <c r="K28" i="25" s="1"/>
  <c r="K30" i="25" s="1"/>
  <c r="D20" i="25"/>
  <c r="H19" i="25"/>
  <c r="H15" i="25"/>
  <c r="J14" i="25"/>
  <c r="H20" i="25"/>
  <c r="H28" i="25" s="1"/>
  <c r="H30" i="25" s="1"/>
  <c r="D19" i="25"/>
  <c r="L15" i="25"/>
  <c r="G14" i="25"/>
  <c r="E15" i="25"/>
  <c r="M19" i="25"/>
  <c r="F15" i="25"/>
  <c r="J19" i="25"/>
  <c r="F20" i="32"/>
  <c r="F28" i="32" s="1"/>
  <c r="F30" i="32" s="1"/>
  <c r="E19" i="32"/>
  <c r="M15" i="32"/>
  <c r="D15" i="32"/>
  <c r="M19" i="32"/>
  <c r="D19" i="32"/>
  <c r="L15" i="32"/>
  <c r="M14" i="32"/>
  <c r="J20" i="32"/>
  <c r="J28" i="32" s="1"/>
  <c r="J30" i="32" s="1"/>
  <c r="I14" i="32"/>
  <c r="L19" i="32"/>
  <c r="H15" i="32"/>
  <c r="H19" i="32"/>
  <c r="E15" i="32"/>
  <c r="K19" i="27"/>
  <c r="E14" i="27"/>
  <c r="M15" i="25"/>
  <c r="J20" i="25"/>
  <c r="E14" i="32"/>
  <c r="K20" i="42"/>
  <c r="K28" i="42" s="1"/>
  <c r="K30" i="42" s="1"/>
  <c r="E14" i="42"/>
  <c r="L20" i="42"/>
  <c r="L28" i="42" s="1"/>
  <c r="L30" i="42" s="1"/>
  <c r="D20" i="42"/>
  <c r="D28" i="42" s="1"/>
  <c r="D30" i="42" s="1"/>
  <c r="F19" i="42"/>
  <c r="J15" i="42"/>
  <c r="K14" i="42"/>
  <c r="I20" i="42"/>
  <c r="I28" i="42" s="1"/>
  <c r="I30" i="42" s="1"/>
  <c r="K19" i="42"/>
  <c r="K26" i="42" s="1"/>
  <c r="K27" i="42" s="1"/>
  <c r="G15" i="42"/>
  <c r="H14" i="42"/>
  <c r="G14" i="42"/>
  <c r="E20" i="42"/>
  <c r="E28" i="42" s="1"/>
  <c r="E30" i="42" s="1"/>
  <c r="L14" i="42"/>
  <c r="H20" i="42"/>
  <c r="H28" i="42" s="1"/>
  <c r="H30" i="42" s="1"/>
  <c r="J20" i="39"/>
  <c r="J28" i="39" s="1"/>
  <c r="J30" i="39" s="1"/>
  <c r="E14" i="39"/>
  <c r="K20" i="39"/>
  <c r="K28" i="39" s="1"/>
  <c r="K30" i="39" s="1"/>
  <c r="E20" i="39"/>
  <c r="E28" i="39" s="1"/>
  <c r="E30" i="39" s="1"/>
  <c r="J19" i="39"/>
  <c r="E19" i="39"/>
  <c r="K15" i="39"/>
  <c r="F15" i="39"/>
  <c r="J14" i="39"/>
  <c r="D14" i="39"/>
  <c r="H20" i="39"/>
  <c r="H28" i="39" s="1"/>
  <c r="H30" i="39" s="1"/>
  <c r="G14" i="39"/>
  <c r="I20" i="39"/>
  <c r="I28" i="39" s="1"/>
  <c r="I30" i="39" s="1"/>
  <c r="D20" i="39"/>
  <c r="D28" i="39" s="1"/>
  <c r="D30" i="39" s="1"/>
  <c r="I19" i="39"/>
  <c r="J15" i="39"/>
  <c r="E15" i="39"/>
  <c r="H14" i="39"/>
  <c r="M20" i="39"/>
  <c r="M28" i="39" s="1"/>
  <c r="M30" i="39" s="1"/>
  <c r="M19" i="39"/>
  <c r="G19" i="39"/>
  <c r="I15" i="39"/>
  <c r="L14" i="39"/>
  <c r="K14" i="39"/>
  <c r="L20" i="39"/>
  <c r="L28" i="39" s="1"/>
  <c r="L30" i="39" s="1"/>
  <c r="J14" i="32"/>
  <c r="I14" i="25"/>
  <c r="E19" i="25"/>
  <c r="J20" i="37"/>
  <c r="J28" i="37" s="1"/>
  <c r="J30" i="37" s="1"/>
  <c r="E14" i="37"/>
  <c r="J20" i="35"/>
  <c r="J28" i="35" s="1"/>
  <c r="J30" i="35" s="1"/>
  <c r="E14" i="35"/>
  <c r="K14" i="35"/>
  <c r="M15" i="35"/>
  <c r="F19" i="35"/>
  <c r="G20" i="35"/>
  <c r="G28" i="35" s="1"/>
  <c r="G30" i="35" s="1"/>
  <c r="L20" i="35"/>
  <c r="L28" i="35" s="1"/>
  <c r="L30" i="35" s="1"/>
  <c r="E14" i="29"/>
  <c r="H20" i="29"/>
  <c r="H28" i="29" s="1"/>
  <c r="H30" i="29" s="1"/>
  <c r="F19" i="29"/>
  <c r="I15" i="29"/>
  <c r="F14" i="29"/>
  <c r="G20" i="29"/>
  <c r="G28" i="29" s="1"/>
  <c r="G30" i="29" s="1"/>
  <c r="D15" i="29"/>
  <c r="M14" i="29"/>
  <c r="J20" i="20"/>
  <c r="J28" i="20" s="1"/>
  <c r="J30" i="20" s="1"/>
  <c r="K20" i="20"/>
  <c r="K28" i="20" s="1"/>
  <c r="K30" i="20" s="1"/>
  <c r="E20" i="20"/>
  <c r="E28" i="20" s="1"/>
  <c r="E30" i="20" s="1"/>
  <c r="J19" i="20"/>
  <c r="E19" i="20"/>
  <c r="K15" i="20"/>
  <c r="F15" i="20"/>
  <c r="J14" i="20"/>
  <c r="D14" i="20"/>
  <c r="I20" i="20"/>
  <c r="I28" i="20" s="1"/>
  <c r="I30" i="20" s="1"/>
  <c r="D20" i="20"/>
  <c r="D28" i="20" s="1"/>
  <c r="D30" i="20" s="1"/>
  <c r="I19" i="20"/>
  <c r="J15" i="20"/>
  <c r="E15" i="20"/>
  <c r="H14" i="20"/>
  <c r="G14" i="20"/>
  <c r="F19" i="20"/>
  <c r="G20" i="20"/>
  <c r="J20" i="8"/>
  <c r="J28" i="8" s="1"/>
  <c r="J30" i="8" s="1"/>
  <c r="D20" i="8"/>
  <c r="F19" i="8"/>
  <c r="L15" i="8"/>
  <c r="F15" i="8"/>
  <c r="J14" i="8"/>
  <c r="D14" i="8"/>
  <c r="I20" i="8"/>
  <c r="I28" i="8" s="1"/>
  <c r="I30" i="8" s="1"/>
  <c r="K19" i="8"/>
  <c r="D19" i="8"/>
  <c r="K15" i="8"/>
  <c r="E15" i="8"/>
  <c r="H14" i="8"/>
  <c r="F20" i="8"/>
  <c r="F28" i="8" s="1"/>
  <c r="F30" i="8" s="1"/>
  <c r="J19" i="8"/>
  <c r="J15" i="8"/>
  <c r="L14" i="8"/>
  <c r="G14" i="8"/>
  <c r="E14" i="8"/>
  <c r="L20" i="8"/>
  <c r="L28" i="8" s="1"/>
  <c r="L30" i="8" s="1"/>
  <c r="E20" i="8"/>
  <c r="E28" i="8" s="1"/>
  <c r="E30" i="8" s="1"/>
  <c r="G15" i="8"/>
  <c r="E14" i="20"/>
  <c r="D14" i="4"/>
  <c r="J14" i="4"/>
  <c r="F15" i="4"/>
  <c r="K15" i="4"/>
  <c r="E19" i="4"/>
  <c r="J19" i="4"/>
  <c r="E20" i="4"/>
  <c r="E28" i="4" s="1"/>
  <c r="E30" i="4" s="1"/>
  <c r="J14" i="40"/>
  <c r="H15" i="40"/>
  <c r="L19" i="40"/>
  <c r="K20" i="40"/>
  <c r="K28" i="40" s="1"/>
  <c r="K30" i="40" s="1"/>
  <c r="K20" i="38"/>
  <c r="K28" i="38" s="1"/>
  <c r="K30" i="38" s="1"/>
  <c r="E14" i="38"/>
  <c r="G14" i="38"/>
  <c r="F15" i="38"/>
  <c r="J19" i="38"/>
  <c r="H20" i="38"/>
  <c r="H28" i="38" s="1"/>
  <c r="H30" i="38" s="1"/>
  <c r="G14" i="35"/>
  <c r="L14" i="35"/>
  <c r="I15" i="35"/>
  <c r="G19" i="35"/>
  <c r="M19" i="35"/>
  <c r="H20" i="35"/>
  <c r="H28" i="35" s="1"/>
  <c r="H30" i="35" s="1"/>
  <c r="M20" i="35"/>
  <c r="M28" i="35" s="1"/>
  <c r="M30" i="35" s="1"/>
  <c r="M20" i="33"/>
  <c r="M28" i="33" s="1"/>
  <c r="M30" i="33" s="1"/>
  <c r="E14" i="33"/>
  <c r="J15" i="29"/>
  <c r="L19" i="29"/>
  <c r="K14" i="20"/>
  <c r="M15" i="20"/>
  <c r="G19" i="20"/>
  <c r="H20" i="20"/>
  <c r="H28" i="20" s="1"/>
  <c r="H30" i="20" s="1"/>
  <c r="E14" i="17"/>
  <c r="F20" i="17"/>
  <c r="F28" i="17" s="1"/>
  <c r="F30" i="17" s="1"/>
  <c r="E19" i="17"/>
  <c r="M15" i="17"/>
  <c r="D15" i="17"/>
  <c r="M19" i="17"/>
  <c r="D19" i="17"/>
  <c r="L15" i="17"/>
  <c r="M14" i="17"/>
  <c r="L19" i="17"/>
  <c r="H15" i="17"/>
  <c r="H19" i="17"/>
  <c r="E15" i="17"/>
  <c r="J14" i="17"/>
  <c r="K20" i="17"/>
  <c r="K28" i="17" s="1"/>
  <c r="K30" i="17" s="1"/>
  <c r="F14" i="35"/>
  <c r="G15" i="35"/>
  <c r="K19" i="35"/>
  <c r="H19" i="29"/>
  <c r="I15" i="20"/>
  <c r="K14" i="8"/>
  <c r="J20" i="4"/>
  <c r="J28" i="4" s="1"/>
  <c r="J30" i="4" s="1"/>
  <c r="E14" i="4"/>
  <c r="F14" i="4"/>
  <c r="K14" i="4"/>
  <c r="G15" i="4"/>
  <c r="M15" i="4"/>
  <c r="F19" i="4"/>
  <c r="K19" i="4"/>
  <c r="K26" i="4" s="1"/>
  <c r="K27" i="4" s="1"/>
  <c r="G20" i="4"/>
  <c r="G28" i="4" s="1"/>
  <c r="G30" i="4" s="1"/>
  <c r="L20" i="4"/>
  <c r="L28" i="4" s="1"/>
  <c r="L30" i="4" s="1"/>
  <c r="M14" i="40"/>
  <c r="L15" i="40"/>
  <c r="D19" i="40"/>
  <c r="M19" i="40"/>
  <c r="H14" i="38"/>
  <c r="G15" i="38"/>
  <c r="K19" i="38"/>
  <c r="I20" i="38"/>
  <c r="I28" i="38" s="1"/>
  <c r="I30" i="38" s="1"/>
  <c r="J14" i="36"/>
  <c r="H15" i="36"/>
  <c r="L19" i="36"/>
  <c r="K20" i="36"/>
  <c r="K28" i="36" s="1"/>
  <c r="K30" i="36" s="1"/>
  <c r="H14" i="35"/>
  <c r="E15" i="35"/>
  <c r="J15" i="35"/>
  <c r="I19" i="35"/>
  <c r="D20" i="35"/>
  <c r="D28" i="35" s="1"/>
  <c r="D30" i="35" s="1"/>
  <c r="I20" i="35"/>
  <c r="I28" i="35" s="1"/>
  <c r="I30" i="35" s="1"/>
  <c r="K20" i="34"/>
  <c r="K28" i="34" s="1"/>
  <c r="K30" i="34" s="1"/>
  <c r="E14" i="34"/>
  <c r="G14" i="34"/>
  <c r="F15" i="34"/>
  <c r="J19" i="34"/>
  <c r="H20" i="34"/>
  <c r="H28" i="34" s="1"/>
  <c r="H30" i="34" s="1"/>
  <c r="L20" i="29"/>
  <c r="L28" i="29" s="1"/>
  <c r="L30" i="29" s="1"/>
  <c r="E14" i="23"/>
  <c r="I20" i="23"/>
  <c r="I28" i="23" s="1"/>
  <c r="I30" i="23" s="1"/>
  <c r="H19" i="23"/>
  <c r="D15" i="23"/>
  <c r="E20" i="23"/>
  <c r="E28" i="23" s="1"/>
  <c r="E30" i="23" s="1"/>
  <c r="G19" i="23"/>
  <c r="K15" i="23"/>
  <c r="L14" i="23"/>
  <c r="K14" i="23"/>
  <c r="J20" i="23"/>
  <c r="J28" i="23" s="1"/>
  <c r="J30" i="23" s="1"/>
  <c r="L20" i="21"/>
  <c r="L28" i="21" s="1"/>
  <c r="L30" i="21" s="1"/>
  <c r="E14" i="21"/>
  <c r="K14" i="21"/>
  <c r="J20" i="21"/>
  <c r="J28" i="21" s="1"/>
  <c r="J30" i="21" s="1"/>
  <c r="M15" i="21"/>
  <c r="L19" i="21"/>
  <c r="L14" i="20"/>
  <c r="K19" i="20"/>
  <c r="L20" i="20"/>
  <c r="L28" i="20" s="1"/>
  <c r="L30" i="20" s="1"/>
  <c r="D14" i="31"/>
  <c r="J14" i="31"/>
  <c r="F15" i="31"/>
  <c r="K15" i="31"/>
  <c r="E19" i="31"/>
  <c r="J19" i="31"/>
  <c r="E20" i="31"/>
  <c r="E28" i="31" s="1"/>
  <c r="E30" i="31" s="1"/>
  <c r="H14" i="30"/>
  <c r="G15" i="30"/>
  <c r="M19" i="30"/>
  <c r="D14" i="28"/>
  <c r="J14" i="28"/>
  <c r="F15" i="28"/>
  <c r="K15" i="28"/>
  <c r="E19" i="28"/>
  <c r="J19" i="28"/>
  <c r="J26" i="28" s="1"/>
  <c r="J27" i="28" s="1"/>
  <c r="E20" i="28"/>
  <c r="E28" i="28" s="1"/>
  <c r="E30" i="28" s="1"/>
  <c r="K20" i="28"/>
  <c r="K28" i="28" s="1"/>
  <c r="K30" i="28" s="1"/>
  <c r="D14" i="26"/>
  <c r="I15" i="26"/>
  <c r="D19" i="26"/>
  <c r="D26" i="26" s="1"/>
  <c r="F14" i="24"/>
  <c r="K14" i="24"/>
  <c r="G15" i="24"/>
  <c r="M15" i="24"/>
  <c r="F19" i="24"/>
  <c r="K19" i="24"/>
  <c r="G20" i="24"/>
  <c r="G28" i="24" s="1"/>
  <c r="G30" i="24" s="1"/>
  <c r="L20" i="24"/>
  <c r="L28" i="24" s="1"/>
  <c r="L30" i="24" s="1"/>
  <c r="E15" i="22"/>
  <c r="F20" i="22"/>
  <c r="F28" i="22" s="1"/>
  <c r="F30" i="22" s="1"/>
  <c r="D14" i="19"/>
  <c r="L14" i="19"/>
  <c r="G15" i="19"/>
  <c r="J19" i="19"/>
  <c r="D14" i="16"/>
  <c r="F15" i="16"/>
  <c r="J19" i="16"/>
  <c r="E14" i="28"/>
  <c r="J20" i="31"/>
  <c r="J28" i="31" s="1"/>
  <c r="J30" i="31" s="1"/>
  <c r="E14" i="31"/>
  <c r="F14" i="31"/>
  <c r="K14" i="31"/>
  <c r="G15" i="31"/>
  <c r="M15" i="31"/>
  <c r="F19" i="31"/>
  <c r="K19" i="31"/>
  <c r="G20" i="31"/>
  <c r="G28" i="31" s="1"/>
  <c r="G30" i="31" s="1"/>
  <c r="L20" i="31"/>
  <c r="L28" i="31" s="1"/>
  <c r="L30" i="31" s="1"/>
  <c r="I14" i="30"/>
  <c r="K15" i="30"/>
  <c r="D19" i="30"/>
  <c r="E20" i="30"/>
  <c r="E28" i="30" s="1"/>
  <c r="E30" i="30" s="1"/>
  <c r="F14" i="28"/>
  <c r="K14" i="28"/>
  <c r="G15" i="28"/>
  <c r="M15" i="28"/>
  <c r="F19" i="28"/>
  <c r="K19" i="28"/>
  <c r="G20" i="28"/>
  <c r="G28" i="28" s="1"/>
  <c r="G30" i="28" s="1"/>
  <c r="L20" i="28"/>
  <c r="L28" i="28" s="1"/>
  <c r="L30" i="28" s="1"/>
  <c r="L19" i="26"/>
  <c r="E14" i="26"/>
  <c r="I14" i="26"/>
  <c r="L15" i="26"/>
  <c r="I19" i="26"/>
  <c r="M20" i="26"/>
  <c r="M28" i="26" s="1"/>
  <c r="M30" i="26" s="1"/>
  <c r="G14" i="24"/>
  <c r="L14" i="24"/>
  <c r="I15" i="24"/>
  <c r="G19" i="24"/>
  <c r="M19" i="24"/>
  <c r="H20" i="24"/>
  <c r="H28" i="24" s="1"/>
  <c r="H30" i="24" s="1"/>
  <c r="M20" i="24"/>
  <c r="M28" i="24" s="1"/>
  <c r="M30" i="24" s="1"/>
  <c r="E14" i="19"/>
  <c r="J20" i="19"/>
  <c r="J28" i="19" s="1"/>
  <c r="J30" i="19" s="1"/>
  <c r="D20" i="19"/>
  <c r="D28" i="19" s="1"/>
  <c r="D30" i="19" s="1"/>
  <c r="F19" i="19"/>
  <c r="G14" i="19"/>
  <c r="M14" i="19"/>
  <c r="J15" i="19"/>
  <c r="K19" i="19"/>
  <c r="L20" i="19"/>
  <c r="L28" i="19" s="1"/>
  <c r="L30" i="19" s="1"/>
  <c r="J20" i="16"/>
  <c r="J28" i="16" s="1"/>
  <c r="J30" i="16" s="1"/>
  <c r="I20" i="16"/>
  <c r="I28" i="16" s="1"/>
  <c r="I30" i="16" s="1"/>
  <c r="D20" i="16"/>
  <c r="D28" i="16" s="1"/>
  <c r="D30" i="16" s="1"/>
  <c r="I19" i="16"/>
  <c r="J15" i="16"/>
  <c r="E15" i="16"/>
  <c r="H14" i="16"/>
  <c r="M20" i="16"/>
  <c r="M28" i="16" s="1"/>
  <c r="M30" i="16" s="1"/>
  <c r="H20" i="16"/>
  <c r="H28" i="16" s="1"/>
  <c r="H30" i="16" s="1"/>
  <c r="M19" i="16"/>
  <c r="G19" i="16"/>
  <c r="I15" i="16"/>
  <c r="L14" i="16"/>
  <c r="G14" i="16"/>
  <c r="F14" i="16"/>
  <c r="G15" i="16"/>
  <c r="K19" i="16"/>
  <c r="K26" i="16" s="1"/>
  <c r="K27" i="16" s="1"/>
  <c r="L20" i="16"/>
  <c r="L28" i="16" s="1"/>
  <c r="L30" i="16" s="1"/>
  <c r="E14" i="24"/>
  <c r="D14" i="15"/>
  <c r="L14" i="15"/>
  <c r="K15" i="15"/>
  <c r="G19" i="15"/>
  <c r="E20" i="15"/>
  <c r="E28" i="15" s="1"/>
  <c r="E30" i="15" s="1"/>
  <c r="M20" i="15"/>
  <c r="M28" i="15" s="1"/>
  <c r="M30" i="15" s="1"/>
  <c r="D14" i="14"/>
  <c r="L14" i="14"/>
  <c r="G15" i="14"/>
  <c r="H19" i="14"/>
  <c r="E20" i="14"/>
  <c r="E28" i="14" s="1"/>
  <c r="E30" i="14" s="1"/>
  <c r="M20" i="14"/>
  <c r="M28" i="14" s="1"/>
  <c r="M30" i="14" s="1"/>
  <c r="H15" i="13"/>
  <c r="L19" i="13"/>
  <c r="F14" i="12"/>
  <c r="K14" i="12"/>
  <c r="G15" i="12"/>
  <c r="M15" i="12"/>
  <c r="F19" i="12"/>
  <c r="K19" i="12"/>
  <c r="G20" i="12"/>
  <c r="L20" i="12"/>
  <c r="L28" i="12" s="1"/>
  <c r="L30" i="12" s="1"/>
  <c r="K14" i="11"/>
  <c r="J15" i="11"/>
  <c r="F19" i="11"/>
  <c r="D20" i="11"/>
  <c r="D28" i="11" s="1"/>
  <c r="D30" i="11" s="1"/>
  <c r="L20" i="11"/>
  <c r="L28" i="11" s="1"/>
  <c r="L30" i="11" s="1"/>
  <c r="D15" i="10"/>
  <c r="F20" i="10"/>
  <c r="F28" i="10" s="1"/>
  <c r="F30" i="10" s="1"/>
  <c r="J14" i="9"/>
  <c r="M15" i="9"/>
  <c r="F19" i="9"/>
  <c r="F26" i="9" s="1"/>
  <c r="F27" i="9" s="1"/>
  <c r="L20" i="9"/>
  <c r="L28" i="9" s="1"/>
  <c r="L30" i="9" s="1"/>
  <c r="I14" i="7"/>
  <c r="E15" i="7"/>
  <c r="L15" i="7"/>
  <c r="G19" i="7"/>
  <c r="G26" i="7" s="1"/>
  <c r="G27" i="7" s="1"/>
  <c r="M19" i="7"/>
  <c r="J20" i="7"/>
  <c r="J28" i="7" s="1"/>
  <c r="J30" i="7" s="1"/>
  <c r="I14" i="6"/>
  <c r="F15" i="6"/>
  <c r="D20" i="6"/>
  <c r="D28" i="6" s="1"/>
  <c r="D30" i="6" s="1"/>
  <c r="J14" i="5"/>
  <c r="I15" i="5"/>
  <c r="K19" i="5"/>
  <c r="I20" i="5"/>
  <c r="E14" i="15"/>
  <c r="E14" i="11"/>
  <c r="E14" i="7"/>
  <c r="G14" i="15"/>
  <c r="F15" i="15"/>
  <c r="J19" i="15"/>
  <c r="H20" i="15"/>
  <c r="H28" i="15" s="1"/>
  <c r="H30" i="15" s="1"/>
  <c r="F14" i="14"/>
  <c r="M14" i="14"/>
  <c r="I15" i="14"/>
  <c r="I19" i="14"/>
  <c r="G20" i="14"/>
  <c r="G28" i="14" s="1"/>
  <c r="G30" i="14" s="1"/>
  <c r="F14" i="13"/>
  <c r="F20" i="13"/>
  <c r="F28" i="13" s="1"/>
  <c r="F30" i="13" s="1"/>
  <c r="D14" i="11"/>
  <c r="L14" i="11"/>
  <c r="K15" i="11"/>
  <c r="G19" i="11"/>
  <c r="E20" i="11"/>
  <c r="E28" i="11" s="1"/>
  <c r="E30" i="11" s="1"/>
  <c r="M20" i="11"/>
  <c r="M28" i="11" s="1"/>
  <c r="M30" i="11" s="1"/>
  <c r="D14" i="10"/>
  <c r="G15" i="10"/>
  <c r="G19" i="10"/>
  <c r="M20" i="10"/>
  <c r="M28" i="10" s="1"/>
  <c r="M30" i="10" s="1"/>
  <c r="K14" i="9"/>
  <c r="L19" i="9"/>
  <c r="D14" i="7"/>
  <c r="L14" i="7"/>
  <c r="G15" i="7"/>
  <c r="H19" i="7"/>
  <c r="E20" i="7"/>
  <c r="E28" i="7" s="1"/>
  <c r="E30" i="7" s="1"/>
  <c r="M20" i="7"/>
  <c r="M28" i="7" s="1"/>
  <c r="M30" i="7" s="1"/>
  <c r="K14" i="6"/>
  <c r="H15" i="6"/>
  <c r="F19" i="6"/>
  <c r="F20" i="6"/>
  <c r="F28" i="6" s="1"/>
  <c r="F30" i="6" s="1"/>
  <c r="D14" i="5"/>
  <c r="L14" i="5"/>
  <c r="K15" i="5"/>
  <c r="E19" i="5"/>
  <c r="M19" i="5"/>
  <c r="K20" i="5"/>
  <c r="K28" i="5" s="1"/>
  <c r="K30" i="5" s="1"/>
  <c r="E14" i="10"/>
  <c r="K14" i="13"/>
  <c r="K20" i="13"/>
  <c r="K28" i="13" s="1"/>
  <c r="K30" i="13" s="1"/>
  <c r="G14" i="11"/>
  <c r="F15" i="11"/>
  <c r="J19" i="11"/>
  <c r="H20" i="11"/>
  <c r="H28" i="11" s="1"/>
  <c r="H30" i="11" s="1"/>
  <c r="I14" i="10"/>
  <c r="L15" i="10"/>
  <c r="F14" i="7"/>
  <c r="M14" i="7"/>
  <c r="I15" i="7"/>
  <c r="I19" i="7"/>
  <c r="F14" i="5"/>
  <c r="E15" i="5"/>
  <c r="M15" i="5"/>
  <c r="G19" i="5"/>
  <c r="E20" i="5"/>
  <c r="E28" i="5" s="1"/>
  <c r="E30" i="5" s="1"/>
  <c r="M20" i="5"/>
  <c r="M28" i="5" s="1"/>
  <c r="M30" i="5" s="1"/>
  <c r="E14" i="5"/>
  <c r="L20" i="41"/>
  <c r="L28" i="41" s="1"/>
  <c r="L30" i="41" s="1"/>
  <c r="H20" i="41"/>
  <c r="H28" i="41" s="1"/>
  <c r="H30" i="41" s="1"/>
  <c r="D20" i="41"/>
  <c r="D28" i="41" s="1"/>
  <c r="D30" i="41" s="1"/>
  <c r="J19" i="41"/>
  <c r="F19" i="41"/>
  <c r="J15" i="41"/>
  <c r="F15" i="41"/>
  <c r="K14" i="41"/>
  <c r="G14" i="41"/>
  <c r="G20" i="41"/>
  <c r="G28" i="41" s="1"/>
  <c r="G30" i="41" s="1"/>
  <c r="M19" i="41"/>
  <c r="E19" i="41"/>
  <c r="M15" i="41"/>
  <c r="E15" i="41"/>
  <c r="J14" i="41"/>
  <c r="F14" i="41"/>
  <c r="K20" i="41"/>
  <c r="K28" i="41" s="1"/>
  <c r="K30" i="41" s="1"/>
  <c r="I19" i="41"/>
  <c r="I15" i="41"/>
  <c r="H15" i="41"/>
  <c r="D19" i="41"/>
  <c r="H14" i="37"/>
  <c r="D19" i="37"/>
  <c r="D26" i="37" s="1"/>
  <c r="H14" i="33"/>
  <c r="L19" i="33"/>
  <c r="J20" i="33"/>
  <c r="J28" i="33" s="1"/>
  <c r="J30" i="33" s="1"/>
  <c r="H15" i="27"/>
  <c r="F19" i="27"/>
  <c r="I14" i="33"/>
  <c r="D15" i="33"/>
  <c r="L15" i="33"/>
  <c r="G19" i="33"/>
  <c r="E20" i="33"/>
  <c r="E28" i="33" s="1"/>
  <c r="E30" i="33" s="1"/>
  <c r="K14" i="27"/>
  <c r="J15" i="27"/>
  <c r="L20" i="22"/>
  <c r="L28" i="22" s="1"/>
  <c r="L30" i="22" s="1"/>
  <c r="H20" i="22"/>
  <c r="H28" i="22" s="1"/>
  <c r="H30" i="22" s="1"/>
  <c r="D20" i="22"/>
  <c r="D28" i="22" s="1"/>
  <c r="D30" i="22" s="1"/>
  <c r="J19" i="22"/>
  <c r="F19" i="22"/>
  <c r="F26" i="22" s="1"/>
  <c r="F27" i="22" s="1"/>
  <c r="J15" i="22"/>
  <c r="F15" i="22"/>
  <c r="K14" i="22"/>
  <c r="G14" i="22"/>
  <c r="J20" i="22"/>
  <c r="J28" i="22" s="1"/>
  <c r="J30" i="22" s="1"/>
  <c r="E20" i="22"/>
  <c r="E28" i="22" s="1"/>
  <c r="E30" i="22" s="1"/>
  <c r="I19" i="22"/>
  <c r="D19" i="22"/>
  <c r="L15" i="22"/>
  <c r="G15" i="22"/>
  <c r="I14" i="22"/>
  <c r="D14" i="22"/>
  <c r="I20" i="22"/>
  <c r="I28" i="22" s="1"/>
  <c r="I30" i="22" s="1"/>
  <c r="L19" i="22"/>
  <c r="E19" i="22"/>
  <c r="K15" i="22"/>
  <c r="D15" i="22"/>
  <c r="J14" i="22"/>
  <c r="G20" i="22"/>
  <c r="G28" i="22" s="1"/>
  <c r="G30" i="22" s="1"/>
  <c r="K19" i="22"/>
  <c r="I15" i="22"/>
  <c r="H14" i="22"/>
  <c r="F14" i="22"/>
  <c r="H15" i="22"/>
  <c r="G19" i="22"/>
  <c r="K20" i="22"/>
  <c r="K28" i="22" s="1"/>
  <c r="K30" i="22" s="1"/>
  <c r="K28" i="4"/>
  <c r="K30" i="4" s="1"/>
  <c r="M14" i="41"/>
  <c r="K19" i="41"/>
  <c r="I20" i="41"/>
  <c r="I28" i="41" s="1"/>
  <c r="I30" i="41" s="1"/>
  <c r="L20" i="37"/>
  <c r="L28" i="37" s="1"/>
  <c r="L30" i="37" s="1"/>
  <c r="H20" i="37"/>
  <c r="H28" i="37" s="1"/>
  <c r="H30" i="37" s="1"/>
  <c r="D20" i="37"/>
  <c r="D28" i="37" s="1"/>
  <c r="D30" i="37" s="1"/>
  <c r="J19" i="37"/>
  <c r="F19" i="37"/>
  <c r="J15" i="37"/>
  <c r="F15" i="37"/>
  <c r="K14" i="37"/>
  <c r="G14" i="37"/>
  <c r="G20" i="37"/>
  <c r="G28" i="37" s="1"/>
  <c r="G30" i="37" s="1"/>
  <c r="M19" i="37"/>
  <c r="E19" i="37"/>
  <c r="M15" i="37"/>
  <c r="E15" i="37"/>
  <c r="K20" i="37"/>
  <c r="K28" i="37" s="1"/>
  <c r="K30" i="37" s="1"/>
  <c r="I19" i="37"/>
  <c r="I15" i="37"/>
  <c r="J14" i="37"/>
  <c r="F14" i="37"/>
  <c r="M14" i="37"/>
  <c r="H15" i="37"/>
  <c r="K19" i="37"/>
  <c r="I20" i="37"/>
  <c r="I28" i="37" s="1"/>
  <c r="I30" i="37" s="1"/>
  <c r="L20" i="33"/>
  <c r="L28" i="33" s="1"/>
  <c r="L30" i="33" s="1"/>
  <c r="H20" i="33"/>
  <c r="H28" i="33" s="1"/>
  <c r="H30" i="33" s="1"/>
  <c r="D20" i="33"/>
  <c r="D28" i="33" s="1"/>
  <c r="D30" i="33" s="1"/>
  <c r="J19" i="33"/>
  <c r="F19" i="33"/>
  <c r="J15" i="33"/>
  <c r="F15" i="33"/>
  <c r="K14" i="33"/>
  <c r="G14" i="33"/>
  <c r="K20" i="33"/>
  <c r="K28" i="33" s="1"/>
  <c r="K30" i="33" s="1"/>
  <c r="G20" i="33"/>
  <c r="G28" i="33" s="1"/>
  <c r="G30" i="33" s="1"/>
  <c r="M19" i="33"/>
  <c r="E19" i="33"/>
  <c r="M15" i="33"/>
  <c r="I15" i="33"/>
  <c r="E15" i="33"/>
  <c r="J14" i="33"/>
  <c r="F14" i="33"/>
  <c r="I19" i="33"/>
  <c r="M14" i="33"/>
  <c r="H15" i="33"/>
  <c r="K19" i="33"/>
  <c r="K26" i="33" s="1"/>
  <c r="K27" i="33" s="1"/>
  <c r="I20" i="33"/>
  <c r="I28" i="33" s="1"/>
  <c r="I30" i="33" s="1"/>
  <c r="K20" i="27"/>
  <c r="K28" i="27" s="1"/>
  <c r="K30" i="27" s="1"/>
  <c r="G20" i="27"/>
  <c r="G28" i="27" s="1"/>
  <c r="G30" i="27" s="1"/>
  <c r="M19" i="27"/>
  <c r="I19" i="27"/>
  <c r="E19" i="27"/>
  <c r="M15" i="27"/>
  <c r="I15" i="27"/>
  <c r="E15" i="27"/>
  <c r="J14" i="27"/>
  <c r="F14" i="27"/>
  <c r="J20" i="27"/>
  <c r="J28" i="27" s="1"/>
  <c r="J30" i="27" s="1"/>
  <c r="E20" i="27"/>
  <c r="E28" i="27" s="1"/>
  <c r="E30" i="27" s="1"/>
  <c r="J19" i="27"/>
  <c r="D19" i="27"/>
  <c r="D26" i="27" s="1"/>
  <c r="K15" i="27"/>
  <c r="F15" i="27"/>
  <c r="M20" i="27"/>
  <c r="M28" i="27" s="1"/>
  <c r="M30" i="27" s="1"/>
  <c r="F20" i="27"/>
  <c r="F28" i="27" s="1"/>
  <c r="F30" i="27" s="1"/>
  <c r="H19" i="27"/>
  <c r="G15" i="27"/>
  <c r="M14" i="27"/>
  <c r="H14" i="27"/>
  <c r="L20" i="27"/>
  <c r="L28" i="27" s="1"/>
  <c r="L30" i="27" s="1"/>
  <c r="D20" i="27"/>
  <c r="D28" i="27" s="1"/>
  <c r="D30" i="27" s="1"/>
  <c r="G19" i="27"/>
  <c r="L15" i="27"/>
  <c r="D15" i="27"/>
  <c r="L14" i="27"/>
  <c r="G14" i="27"/>
  <c r="H20" i="27"/>
  <c r="H28" i="27" s="1"/>
  <c r="H30" i="27" s="1"/>
  <c r="D28" i="25"/>
  <c r="D30" i="25" s="1"/>
  <c r="L20" i="18"/>
  <c r="L28" i="18" s="1"/>
  <c r="L30" i="18" s="1"/>
  <c r="H20" i="18"/>
  <c r="H28" i="18" s="1"/>
  <c r="H30" i="18" s="1"/>
  <c r="D20" i="18"/>
  <c r="D28" i="18" s="1"/>
  <c r="D30" i="18" s="1"/>
  <c r="J19" i="18"/>
  <c r="F19" i="18"/>
  <c r="J15" i="18"/>
  <c r="F15" i="18"/>
  <c r="K14" i="18"/>
  <c r="G14" i="18"/>
  <c r="K20" i="18"/>
  <c r="K28" i="18" s="1"/>
  <c r="K30" i="18" s="1"/>
  <c r="G20" i="18"/>
  <c r="G28" i="18" s="1"/>
  <c r="G30" i="18" s="1"/>
  <c r="M19" i="18"/>
  <c r="I19" i="18"/>
  <c r="E19" i="18"/>
  <c r="F20" i="18"/>
  <c r="F28" i="18" s="1"/>
  <c r="F30" i="18" s="1"/>
  <c r="H19" i="18"/>
  <c r="I15" i="18"/>
  <c r="D15" i="18"/>
  <c r="L14" i="18"/>
  <c r="F14" i="18"/>
  <c r="M20" i="18"/>
  <c r="M28" i="18" s="1"/>
  <c r="M30" i="18" s="1"/>
  <c r="L19" i="18"/>
  <c r="K15" i="18"/>
  <c r="I14" i="18"/>
  <c r="J20" i="18"/>
  <c r="J28" i="18" s="1"/>
  <c r="J30" i="18" s="1"/>
  <c r="K19" i="18"/>
  <c r="K26" i="18" s="1"/>
  <c r="K27" i="18" s="1"/>
  <c r="H15" i="18"/>
  <c r="H14" i="18"/>
  <c r="E20" i="18"/>
  <c r="E28" i="18" s="1"/>
  <c r="E30" i="18" s="1"/>
  <c r="E15" i="18"/>
  <c r="D14" i="18"/>
  <c r="D19" i="18"/>
  <c r="L15" i="18"/>
  <c r="J14" i="18"/>
  <c r="G19" i="18"/>
  <c r="G26" i="18" s="1"/>
  <c r="G27" i="18" s="1"/>
  <c r="M15" i="18"/>
  <c r="M14" i="18"/>
  <c r="G15" i="18"/>
  <c r="D28" i="8"/>
  <c r="D30" i="8" s="1"/>
  <c r="H14" i="41"/>
  <c r="K15" i="41"/>
  <c r="L19" i="41"/>
  <c r="J20" i="41"/>
  <c r="J28" i="41" s="1"/>
  <c r="J30" i="41" s="1"/>
  <c r="K15" i="37"/>
  <c r="L19" i="37"/>
  <c r="K15" i="33"/>
  <c r="D19" i="33"/>
  <c r="D26" i="33" s="1"/>
  <c r="K26" i="31"/>
  <c r="K27" i="31" s="1"/>
  <c r="I14" i="27"/>
  <c r="I20" i="27"/>
  <c r="I28" i="27" s="1"/>
  <c r="I30" i="27" s="1"/>
  <c r="I14" i="41"/>
  <c r="D15" i="41"/>
  <c r="L15" i="41"/>
  <c r="G19" i="41"/>
  <c r="E20" i="41"/>
  <c r="E28" i="41" s="1"/>
  <c r="E30" i="41" s="1"/>
  <c r="M20" i="41"/>
  <c r="M28" i="41" s="1"/>
  <c r="M30" i="41" s="1"/>
  <c r="I14" i="37"/>
  <c r="D15" i="37"/>
  <c r="L15" i="37"/>
  <c r="G19" i="37"/>
  <c r="E20" i="37"/>
  <c r="E28" i="37" s="1"/>
  <c r="E30" i="37" s="1"/>
  <c r="M20" i="37"/>
  <c r="M28" i="37" s="1"/>
  <c r="M30" i="37" s="1"/>
  <c r="D14" i="41"/>
  <c r="L14" i="41"/>
  <c r="G15" i="41"/>
  <c r="H19" i="41"/>
  <c r="F20" i="41"/>
  <c r="F28" i="41" s="1"/>
  <c r="F30" i="41" s="1"/>
  <c r="M20" i="40"/>
  <c r="M28" i="40" s="1"/>
  <c r="M30" i="40" s="1"/>
  <c r="I20" i="40"/>
  <c r="I28" i="40" s="1"/>
  <c r="I30" i="40" s="1"/>
  <c r="E20" i="40"/>
  <c r="E28" i="40" s="1"/>
  <c r="E30" i="40" s="1"/>
  <c r="K19" i="40"/>
  <c r="G19" i="40"/>
  <c r="K15" i="40"/>
  <c r="G15" i="40"/>
  <c r="L14" i="40"/>
  <c r="H14" i="40"/>
  <c r="D14" i="40"/>
  <c r="L20" i="40"/>
  <c r="L28" i="40" s="1"/>
  <c r="L30" i="40" s="1"/>
  <c r="D20" i="40"/>
  <c r="D28" i="40" s="1"/>
  <c r="D30" i="40" s="1"/>
  <c r="F19" i="40"/>
  <c r="F15" i="40"/>
  <c r="K14" i="40"/>
  <c r="G14" i="40"/>
  <c r="H20" i="40"/>
  <c r="J19" i="40"/>
  <c r="J15" i="40"/>
  <c r="F14" i="40"/>
  <c r="I15" i="40"/>
  <c r="I19" i="40"/>
  <c r="I26" i="40" s="1"/>
  <c r="I27" i="40" s="1"/>
  <c r="G20" i="40"/>
  <c r="G28" i="40" s="1"/>
  <c r="G30" i="40" s="1"/>
  <c r="D14" i="37"/>
  <c r="L14" i="37"/>
  <c r="G15" i="37"/>
  <c r="H19" i="37"/>
  <c r="F20" i="37"/>
  <c r="F28" i="37" s="1"/>
  <c r="F30" i="37" s="1"/>
  <c r="M20" i="36"/>
  <c r="M28" i="36" s="1"/>
  <c r="M30" i="36" s="1"/>
  <c r="I20" i="36"/>
  <c r="I28" i="36" s="1"/>
  <c r="I30" i="36" s="1"/>
  <c r="E20" i="36"/>
  <c r="E28" i="36" s="1"/>
  <c r="E30" i="36" s="1"/>
  <c r="K19" i="36"/>
  <c r="G19" i="36"/>
  <c r="K15" i="36"/>
  <c r="G15" i="36"/>
  <c r="L14" i="36"/>
  <c r="H14" i="36"/>
  <c r="D14" i="36"/>
  <c r="L20" i="36"/>
  <c r="L28" i="36" s="1"/>
  <c r="L30" i="36" s="1"/>
  <c r="D20" i="36"/>
  <c r="D28" i="36" s="1"/>
  <c r="D30" i="36" s="1"/>
  <c r="J19" i="36"/>
  <c r="F15" i="36"/>
  <c r="K14" i="36"/>
  <c r="H20" i="36"/>
  <c r="F19" i="36"/>
  <c r="J15" i="36"/>
  <c r="G14" i="36"/>
  <c r="F14" i="36"/>
  <c r="I15" i="36"/>
  <c r="I19" i="36"/>
  <c r="I26" i="36" s="1"/>
  <c r="I27" i="36" s="1"/>
  <c r="G20" i="36"/>
  <c r="G28" i="36" s="1"/>
  <c r="G30" i="36" s="1"/>
  <c r="D14" i="33"/>
  <c r="L14" i="33"/>
  <c r="G15" i="33"/>
  <c r="H19" i="33"/>
  <c r="F20" i="33"/>
  <c r="F28" i="33" s="1"/>
  <c r="F30" i="33" s="1"/>
  <c r="M20" i="32"/>
  <c r="M28" i="32" s="1"/>
  <c r="M30" i="32" s="1"/>
  <c r="I20" i="32"/>
  <c r="I28" i="32" s="1"/>
  <c r="I30" i="32" s="1"/>
  <c r="E20" i="32"/>
  <c r="E28" i="32" s="1"/>
  <c r="E30" i="32" s="1"/>
  <c r="K19" i="32"/>
  <c r="K26" i="32" s="1"/>
  <c r="K27" i="32" s="1"/>
  <c r="G19" i="32"/>
  <c r="K15" i="32"/>
  <c r="G15" i="32"/>
  <c r="L14" i="32"/>
  <c r="H14" i="32"/>
  <c r="D14" i="32"/>
  <c r="L20" i="32"/>
  <c r="L28" i="32" s="1"/>
  <c r="L30" i="32" s="1"/>
  <c r="D20" i="32"/>
  <c r="D28" i="32" s="1"/>
  <c r="D30" i="32" s="1"/>
  <c r="F19" i="32"/>
  <c r="F15" i="32"/>
  <c r="K14" i="32"/>
  <c r="G14" i="32"/>
  <c r="H20" i="32"/>
  <c r="J19" i="32"/>
  <c r="J26" i="32" s="1"/>
  <c r="J27" i="32" s="1"/>
  <c r="J15" i="32"/>
  <c r="F14" i="32"/>
  <c r="I15" i="32"/>
  <c r="I19" i="32"/>
  <c r="I26" i="32" s="1"/>
  <c r="I27" i="32" s="1"/>
  <c r="G20" i="32"/>
  <c r="G28" i="32" s="1"/>
  <c r="G30" i="32" s="1"/>
  <c r="M20" i="29"/>
  <c r="M28" i="29" s="1"/>
  <c r="M30" i="29" s="1"/>
  <c r="I20" i="29"/>
  <c r="I28" i="29" s="1"/>
  <c r="I30" i="29" s="1"/>
  <c r="E20" i="29"/>
  <c r="E28" i="29" s="1"/>
  <c r="E30" i="29" s="1"/>
  <c r="K19" i="29"/>
  <c r="G19" i="29"/>
  <c r="K15" i="29"/>
  <c r="G15" i="29"/>
  <c r="L14" i="29"/>
  <c r="H14" i="29"/>
  <c r="D14" i="29"/>
  <c r="K20" i="29"/>
  <c r="K28" i="29" s="1"/>
  <c r="K30" i="29" s="1"/>
  <c r="F20" i="29"/>
  <c r="F28" i="29" s="1"/>
  <c r="F30" i="29" s="1"/>
  <c r="J19" i="29"/>
  <c r="E19" i="29"/>
  <c r="M15" i="29"/>
  <c r="H15" i="29"/>
  <c r="J14" i="29"/>
  <c r="J20" i="29"/>
  <c r="J28" i="29" s="1"/>
  <c r="J30" i="29" s="1"/>
  <c r="I19" i="29"/>
  <c r="L15" i="29"/>
  <c r="F15" i="29"/>
  <c r="I14" i="29"/>
  <c r="D20" i="29"/>
  <c r="D28" i="29" s="1"/>
  <c r="D30" i="29" s="1"/>
  <c r="D19" i="29"/>
  <c r="G14" i="29"/>
  <c r="E15" i="29"/>
  <c r="M19" i="29"/>
  <c r="J28" i="28"/>
  <c r="J30" i="28" s="1"/>
  <c r="D14" i="27"/>
  <c r="L19" i="27"/>
  <c r="J26" i="24"/>
  <c r="J27" i="24" s="1"/>
  <c r="L14" i="22"/>
  <c r="M15" i="22"/>
  <c r="H19" i="22"/>
  <c r="M20" i="22"/>
  <c r="M28" i="22" s="1"/>
  <c r="M30" i="22" s="1"/>
  <c r="I20" i="18"/>
  <c r="I28" i="18" s="1"/>
  <c r="I30" i="18" s="1"/>
  <c r="M14" i="42"/>
  <c r="H15" i="42"/>
  <c r="H19" i="42"/>
  <c r="F20" i="42"/>
  <c r="D15" i="38"/>
  <c r="H19" i="38"/>
  <c r="F20" i="38"/>
  <c r="M14" i="34"/>
  <c r="H15" i="34"/>
  <c r="L19" i="34"/>
  <c r="J20" i="34"/>
  <c r="J28" i="34" s="1"/>
  <c r="J30" i="34" s="1"/>
  <c r="L20" i="30"/>
  <c r="L28" i="30" s="1"/>
  <c r="L30" i="30" s="1"/>
  <c r="H20" i="30"/>
  <c r="H28" i="30" s="1"/>
  <c r="H30" i="30" s="1"/>
  <c r="D20" i="30"/>
  <c r="J19" i="30"/>
  <c r="J26" i="30" s="1"/>
  <c r="J27" i="30" s="1"/>
  <c r="F19" i="30"/>
  <c r="J15" i="30"/>
  <c r="F15" i="30"/>
  <c r="K14" i="30"/>
  <c r="G14" i="30"/>
  <c r="J14" i="30"/>
  <c r="K19" i="30"/>
  <c r="I14" i="21"/>
  <c r="I15" i="21"/>
  <c r="I19" i="21"/>
  <c r="F20" i="21"/>
  <c r="F28" i="21" s="1"/>
  <c r="F30" i="21" s="1"/>
  <c r="M20" i="21"/>
  <c r="M28" i="21" s="1"/>
  <c r="M30" i="21" s="1"/>
  <c r="I20" i="21"/>
  <c r="I28" i="21" s="1"/>
  <c r="I30" i="21" s="1"/>
  <c r="E20" i="21"/>
  <c r="E28" i="21" s="1"/>
  <c r="E30" i="21" s="1"/>
  <c r="K19" i="21"/>
  <c r="G19" i="21"/>
  <c r="K15" i="21"/>
  <c r="G15" i="21"/>
  <c r="L14" i="21"/>
  <c r="H14" i="21"/>
  <c r="D14" i="21"/>
  <c r="H20" i="21"/>
  <c r="H28" i="21" s="1"/>
  <c r="H30" i="21" s="1"/>
  <c r="M19" i="21"/>
  <c r="H19" i="21"/>
  <c r="J15" i="21"/>
  <c r="E15" i="21"/>
  <c r="M14" i="21"/>
  <c r="G14" i="21"/>
  <c r="F14" i="21"/>
  <c r="H15" i="21"/>
  <c r="F19" i="21"/>
  <c r="F26" i="21" s="1"/>
  <c r="F27" i="21" s="1"/>
  <c r="D20" i="21"/>
  <c r="D28" i="21" s="1"/>
  <c r="D30" i="21" s="1"/>
  <c r="K20" i="21"/>
  <c r="K28" i="21" s="1"/>
  <c r="K30" i="21" s="1"/>
  <c r="I14" i="42"/>
  <c r="D15" i="42"/>
  <c r="L15" i="42"/>
  <c r="D19" i="42"/>
  <c r="D26" i="42" s="1"/>
  <c r="L19" i="42"/>
  <c r="L26" i="42" s="1"/>
  <c r="L27" i="42" s="1"/>
  <c r="J20" i="42"/>
  <c r="J28" i="42" s="1"/>
  <c r="J30" i="42" s="1"/>
  <c r="I14" i="38"/>
  <c r="M14" i="38"/>
  <c r="H15" i="38"/>
  <c r="L15" i="38"/>
  <c r="D19" i="38"/>
  <c r="D26" i="38" s="1"/>
  <c r="L19" i="38"/>
  <c r="J20" i="38"/>
  <c r="J28" i="38" s="1"/>
  <c r="J30" i="38" s="1"/>
  <c r="I14" i="34"/>
  <c r="D15" i="34"/>
  <c r="L15" i="34"/>
  <c r="D19" i="34"/>
  <c r="D26" i="34" s="1"/>
  <c r="H19" i="34"/>
  <c r="F20" i="34"/>
  <c r="H15" i="30"/>
  <c r="M15" i="30"/>
  <c r="E19" i="30"/>
  <c r="F20" i="30"/>
  <c r="F28" i="30" s="1"/>
  <c r="F30" i="30" s="1"/>
  <c r="K20" i="30"/>
  <c r="K28" i="30" s="1"/>
  <c r="K30" i="30" s="1"/>
  <c r="L20" i="26"/>
  <c r="L28" i="26" s="1"/>
  <c r="L30" i="26" s="1"/>
  <c r="H20" i="26"/>
  <c r="H28" i="26" s="1"/>
  <c r="H30" i="26" s="1"/>
  <c r="D20" i="26"/>
  <c r="D28" i="26" s="1"/>
  <c r="D30" i="26" s="1"/>
  <c r="J19" i="26"/>
  <c r="F19" i="26"/>
  <c r="J15" i="26"/>
  <c r="F15" i="26"/>
  <c r="K14" i="26"/>
  <c r="G14" i="26"/>
  <c r="I20" i="26"/>
  <c r="I28" i="26" s="1"/>
  <c r="I30" i="26" s="1"/>
  <c r="M19" i="26"/>
  <c r="H19" i="26"/>
  <c r="K15" i="26"/>
  <c r="E15" i="26"/>
  <c r="M14" i="26"/>
  <c r="H14" i="26"/>
  <c r="L14" i="26"/>
  <c r="G15" i="26"/>
  <c r="M15" i="26"/>
  <c r="E19" i="26"/>
  <c r="J20" i="26"/>
  <c r="J28" i="26" s="1"/>
  <c r="J30" i="26" s="1"/>
  <c r="I14" i="4"/>
  <c r="M14" i="4"/>
  <c r="D15" i="4"/>
  <c r="H15" i="4"/>
  <c r="L15" i="4"/>
  <c r="D19" i="4"/>
  <c r="D26" i="4" s="1"/>
  <c r="H19" i="4"/>
  <c r="L19" i="4"/>
  <c r="F20" i="4"/>
  <c r="F14" i="42"/>
  <c r="J14" i="42"/>
  <c r="E15" i="42"/>
  <c r="I15" i="42"/>
  <c r="M15" i="42"/>
  <c r="E19" i="42"/>
  <c r="I19" i="42"/>
  <c r="M19" i="42"/>
  <c r="M26" i="42" s="1"/>
  <c r="M27" i="42" s="1"/>
  <c r="G20" i="42"/>
  <c r="G28" i="42" s="1"/>
  <c r="G30" i="42" s="1"/>
  <c r="I14" i="39"/>
  <c r="M14" i="39"/>
  <c r="D15" i="39"/>
  <c r="H15" i="39"/>
  <c r="L15" i="39"/>
  <c r="D19" i="39"/>
  <c r="D26" i="39" s="1"/>
  <c r="H19" i="39"/>
  <c r="L19" i="39"/>
  <c r="F20" i="39"/>
  <c r="F14" i="38"/>
  <c r="J14" i="38"/>
  <c r="E15" i="38"/>
  <c r="I15" i="38"/>
  <c r="M15" i="38"/>
  <c r="E19" i="38"/>
  <c r="I19" i="38"/>
  <c r="M19" i="38"/>
  <c r="M26" i="38" s="1"/>
  <c r="M27" i="38" s="1"/>
  <c r="G20" i="38"/>
  <c r="G28" i="38" s="1"/>
  <c r="G30" i="38" s="1"/>
  <c r="I14" i="35"/>
  <c r="M14" i="35"/>
  <c r="D15" i="35"/>
  <c r="H15" i="35"/>
  <c r="L15" i="35"/>
  <c r="D19" i="35"/>
  <c r="H19" i="35"/>
  <c r="H26" i="35" s="1"/>
  <c r="H27" i="35" s="1"/>
  <c r="L19" i="35"/>
  <c r="F20" i="35"/>
  <c r="F14" i="34"/>
  <c r="J14" i="34"/>
  <c r="E15" i="34"/>
  <c r="I15" i="34"/>
  <c r="M15" i="34"/>
  <c r="E19" i="34"/>
  <c r="I19" i="34"/>
  <c r="M19" i="34"/>
  <c r="M26" i="34" s="1"/>
  <c r="M27" i="34" s="1"/>
  <c r="G20" i="34"/>
  <c r="G28" i="34" s="1"/>
  <c r="G30" i="34" s="1"/>
  <c r="I14" i="31"/>
  <c r="M14" i="31"/>
  <c r="D15" i="31"/>
  <c r="H15" i="31"/>
  <c r="L15" i="31"/>
  <c r="D19" i="31"/>
  <c r="H19" i="31"/>
  <c r="L19" i="31"/>
  <c r="F20" i="31"/>
  <c r="F14" i="30"/>
  <c r="L14" i="30"/>
  <c r="D15" i="30"/>
  <c r="I15" i="30"/>
  <c r="G19" i="30"/>
  <c r="L19" i="30"/>
  <c r="G20" i="30"/>
  <c r="G28" i="30" s="1"/>
  <c r="G30" i="30" s="1"/>
  <c r="M20" i="30"/>
  <c r="M28" i="30" s="1"/>
  <c r="M30" i="30" s="1"/>
  <c r="F14" i="26"/>
  <c r="H15" i="26"/>
  <c r="G19" i="26"/>
  <c r="G26" i="26" s="1"/>
  <c r="G27" i="26" s="1"/>
  <c r="E20" i="26"/>
  <c r="E28" i="26" s="1"/>
  <c r="E30" i="26" s="1"/>
  <c r="K20" i="26"/>
  <c r="K20" i="23"/>
  <c r="K28" i="23" s="1"/>
  <c r="K30" i="23" s="1"/>
  <c r="G20" i="23"/>
  <c r="G28" i="23" s="1"/>
  <c r="G30" i="23" s="1"/>
  <c r="M19" i="23"/>
  <c r="I19" i="23"/>
  <c r="I26" i="23" s="1"/>
  <c r="I27" i="23" s="1"/>
  <c r="E19" i="23"/>
  <c r="M15" i="23"/>
  <c r="I15" i="23"/>
  <c r="E15" i="23"/>
  <c r="J14" i="23"/>
  <c r="F14" i="23"/>
  <c r="L20" i="23"/>
  <c r="L28" i="23" s="1"/>
  <c r="L30" i="23" s="1"/>
  <c r="F20" i="23"/>
  <c r="F28" i="23" s="1"/>
  <c r="F30" i="23" s="1"/>
  <c r="K19" i="23"/>
  <c r="K26" i="23" s="1"/>
  <c r="K27" i="23" s="1"/>
  <c r="F19" i="23"/>
  <c r="L15" i="23"/>
  <c r="G15" i="23"/>
  <c r="I14" i="23"/>
  <c r="D14" i="23"/>
  <c r="G14" i="23"/>
  <c r="M14" i="23"/>
  <c r="H15" i="23"/>
  <c r="J19" i="23"/>
  <c r="J26" i="23" s="1"/>
  <c r="J27" i="23" s="1"/>
  <c r="H20" i="23"/>
  <c r="J14" i="21"/>
  <c r="D15" i="21"/>
  <c r="L15" i="21"/>
  <c r="D19" i="21"/>
  <c r="J19" i="21"/>
  <c r="J26" i="21" s="1"/>
  <c r="J27" i="21" s="1"/>
  <c r="G20" i="21"/>
  <c r="G28" i="21" s="1"/>
  <c r="G30" i="21" s="1"/>
  <c r="M20" i="25"/>
  <c r="M28" i="25" s="1"/>
  <c r="M30" i="25" s="1"/>
  <c r="I20" i="25"/>
  <c r="E20" i="25"/>
  <c r="E28" i="25" s="1"/>
  <c r="E30" i="25" s="1"/>
  <c r="K19" i="25"/>
  <c r="G19" i="25"/>
  <c r="K15" i="25"/>
  <c r="G15" i="25"/>
  <c r="L14" i="25"/>
  <c r="H14" i="25"/>
  <c r="D14" i="25"/>
  <c r="F14" i="25"/>
  <c r="K14" i="25"/>
  <c r="D15" i="25"/>
  <c r="I15" i="25"/>
  <c r="F19" i="25"/>
  <c r="L19" i="25"/>
  <c r="G20" i="25"/>
  <c r="G28" i="25" s="1"/>
  <c r="G30" i="25" s="1"/>
  <c r="L20" i="25"/>
  <c r="L28" i="25" s="1"/>
  <c r="L30" i="25" s="1"/>
  <c r="K20" i="19"/>
  <c r="K28" i="19" s="1"/>
  <c r="K30" i="19" s="1"/>
  <c r="G20" i="19"/>
  <c r="G28" i="19" s="1"/>
  <c r="G30" i="19" s="1"/>
  <c r="M19" i="19"/>
  <c r="I19" i="19"/>
  <c r="I26" i="19" s="1"/>
  <c r="I27" i="19" s="1"/>
  <c r="E19" i="19"/>
  <c r="M15" i="19"/>
  <c r="I15" i="19"/>
  <c r="E15" i="19"/>
  <c r="J14" i="19"/>
  <c r="F14" i="19"/>
  <c r="K14" i="19"/>
  <c r="H15" i="19"/>
  <c r="G19" i="19"/>
  <c r="L19" i="19"/>
  <c r="L26" i="19" s="1"/>
  <c r="L27" i="19" s="1"/>
  <c r="H20" i="19"/>
  <c r="H28" i="19" s="1"/>
  <c r="H30" i="19" s="1"/>
  <c r="M20" i="19"/>
  <c r="M28" i="19" s="1"/>
  <c r="M30" i="19" s="1"/>
  <c r="M20" i="13"/>
  <c r="M28" i="13" s="1"/>
  <c r="M30" i="13" s="1"/>
  <c r="I20" i="13"/>
  <c r="I28" i="13" s="1"/>
  <c r="I30" i="13" s="1"/>
  <c r="E20" i="13"/>
  <c r="E28" i="13" s="1"/>
  <c r="E30" i="13" s="1"/>
  <c r="K19" i="13"/>
  <c r="G19" i="13"/>
  <c r="K15" i="13"/>
  <c r="G15" i="13"/>
  <c r="L14" i="13"/>
  <c r="H14" i="13"/>
  <c r="D14" i="13"/>
  <c r="J20" i="13"/>
  <c r="J28" i="13" s="1"/>
  <c r="J30" i="13" s="1"/>
  <c r="D20" i="13"/>
  <c r="D28" i="13" s="1"/>
  <c r="D30" i="13" s="1"/>
  <c r="I19" i="13"/>
  <c r="D19" i="13"/>
  <c r="D26" i="13" s="1"/>
  <c r="L15" i="13"/>
  <c r="F15" i="13"/>
  <c r="I14" i="13"/>
  <c r="H20" i="13"/>
  <c r="H28" i="13" s="1"/>
  <c r="H30" i="13" s="1"/>
  <c r="M19" i="13"/>
  <c r="H19" i="13"/>
  <c r="J15" i="13"/>
  <c r="E15" i="13"/>
  <c r="M14" i="13"/>
  <c r="G14" i="13"/>
  <c r="G20" i="13"/>
  <c r="G28" i="13" s="1"/>
  <c r="G30" i="13" s="1"/>
  <c r="F19" i="13"/>
  <c r="F26" i="13" s="1"/>
  <c r="F27" i="13" s="1"/>
  <c r="M15" i="13"/>
  <c r="J14" i="13"/>
  <c r="I15" i="13"/>
  <c r="J19" i="13"/>
  <c r="L20" i="13"/>
  <c r="I14" i="28"/>
  <c r="M14" i="28"/>
  <c r="D15" i="28"/>
  <c r="H15" i="28"/>
  <c r="L15" i="28"/>
  <c r="D19" i="28"/>
  <c r="D26" i="28" s="1"/>
  <c r="H19" i="28"/>
  <c r="L19" i="28"/>
  <c r="F20" i="28"/>
  <c r="F28" i="28" s="1"/>
  <c r="F30" i="28" s="1"/>
  <c r="I14" i="24"/>
  <c r="M14" i="24"/>
  <c r="D15" i="24"/>
  <c r="H15" i="24"/>
  <c r="L15" i="24"/>
  <c r="D19" i="24"/>
  <c r="D26" i="24" s="1"/>
  <c r="H19" i="24"/>
  <c r="L19" i="24"/>
  <c r="F20" i="24"/>
  <c r="I14" i="20"/>
  <c r="M14" i="20"/>
  <c r="D15" i="20"/>
  <c r="H15" i="20"/>
  <c r="L15" i="20"/>
  <c r="D19" i="20"/>
  <c r="H19" i="20"/>
  <c r="L19" i="20"/>
  <c r="F20" i="20"/>
  <c r="M20" i="17"/>
  <c r="M28" i="17" s="1"/>
  <c r="M30" i="17" s="1"/>
  <c r="I20" i="17"/>
  <c r="I28" i="17" s="1"/>
  <c r="I30" i="17" s="1"/>
  <c r="E20" i="17"/>
  <c r="E28" i="17" s="1"/>
  <c r="E30" i="17" s="1"/>
  <c r="K19" i="17"/>
  <c r="K26" i="17" s="1"/>
  <c r="K27" i="17" s="1"/>
  <c r="G19" i="17"/>
  <c r="K15" i="17"/>
  <c r="G15" i="17"/>
  <c r="L14" i="17"/>
  <c r="H14" i="17"/>
  <c r="D14" i="17"/>
  <c r="L20" i="17"/>
  <c r="L28" i="17" s="1"/>
  <c r="L30" i="17" s="1"/>
  <c r="H20" i="17"/>
  <c r="D20" i="17"/>
  <c r="D28" i="17" s="1"/>
  <c r="D30" i="17" s="1"/>
  <c r="J19" i="17"/>
  <c r="J26" i="17" s="1"/>
  <c r="J27" i="17" s="1"/>
  <c r="F19" i="17"/>
  <c r="J15" i="17"/>
  <c r="F15" i="17"/>
  <c r="K14" i="17"/>
  <c r="G14" i="17"/>
  <c r="F14" i="17"/>
  <c r="I15" i="17"/>
  <c r="I19" i="17"/>
  <c r="I26" i="17" s="1"/>
  <c r="I27" i="17" s="1"/>
  <c r="G20" i="17"/>
  <c r="G28" i="17" s="1"/>
  <c r="G30" i="17" s="1"/>
  <c r="I14" i="15"/>
  <c r="M14" i="15"/>
  <c r="D15" i="15"/>
  <c r="H15" i="15"/>
  <c r="L15" i="15"/>
  <c r="D19" i="15"/>
  <c r="H19" i="15"/>
  <c r="L19" i="15"/>
  <c r="F20" i="15"/>
  <c r="J20" i="15"/>
  <c r="J28" i="15" s="1"/>
  <c r="J30" i="15" s="1"/>
  <c r="L20" i="10"/>
  <c r="L28" i="10" s="1"/>
  <c r="L30" i="10" s="1"/>
  <c r="H20" i="10"/>
  <c r="H28" i="10" s="1"/>
  <c r="H30" i="10" s="1"/>
  <c r="D20" i="10"/>
  <c r="D28" i="10" s="1"/>
  <c r="D30" i="10" s="1"/>
  <c r="J19" i="10"/>
  <c r="F19" i="10"/>
  <c r="J15" i="10"/>
  <c r="F15" i="10"/>
  <c r="K14" i="10"/>
  <c r="G14" i="10"/>
  <c r="K20" i="10"/>
  <c r="K28" i="10" s="1"/>
  <c r="K30" i="10" s="1"/>
  <c r="G20" i="10"/>
  <c r="G28" i="10" s="1"/>
  <c r="G30" i="10" s="1"/>
  <c r="M19" i="10"/>
  <c r="M26" i="10" s="1"/>
  <c r="M27" i="10" s="1"/>
  <c r="I19" i="10"/>
  <c r="E19" i="10"/>
  <c r="M15" i="10"/>
  <c r="I15" i="10"/>
  <c r="E15" i="10"/>
  <c r="J14" i="10"/>
  <c r="F14" i="10"/>
  <c r="M14" i="10"/>
  <c r="H15" i="10"/>
  <c r="K19" i="10"/>
  <c r="K26" i="10" s="1"/>
  <c r="K27" i="10" s="1"/>
  <c r="I20" i="10"/>
  <c r="I28" i="10" s="1"/>
  <c r="I30" i="10" s="1"/>
  <c r="I14" i="16"/>
  <c r="M14" i="16"/>
  <c r="D15" i="16"/>
  <c r="H15" i="16"/>
  <c r="L15" i="16"/>
  <c r="D19" i="16"/>
  <c r="D26" i="16" s="1"/>
  <c r="H19" i="16"/>
  <c r="L19" i="16"/>
  <c r="F20" i="16"/>
  <c r="F28" i="16" s="1"/>
  <c r="F30" i="16" s="1"/>
  <c r="F14" i="15"/>
  <c r="J14" i="15"/>
  <c r="E15" i="15"/>
  <c r="I15" i="15"/>
  <c r="M15" i="15"/>
  <c r="E19" i="15"/>
  <c r="E26" i="15" s="1"/>
  <c r="E27" i="15" s="1"/>
  <c r="I19" i="15"/>
  <c r="M19" i="15"/>
  <c r="G20" i="15"/>
  <c r="L20" i="14"/>
  <c r="L28" i="14" s="1"/>
  <c r="L30" i="14" s="1"/>
  <c r="H20" i="14"/>
  <c r="H28" i="14" s="1"/>
  <c r="H30" i="14" s="1"/>
  <c r="D20" i="14"/>
  <c r="J19" i="14"/>
  <c r="F19" i="14"/>
  <c r="J15" i="14"/>
  <c r="F15" i="14"/>
  <c r="K14" i="14"/>
  <c r="G14" i="14"/>
  <c r="J14" i="14"/>
  <c r="H15" i="14"/>
  <c r="M15" i="14"/>
  <c r="E19" i="14"/>
  <c r="K19" i="14"/>
  <c r="F20" i="14"/>
  <c r="F28" i="14" s="1"/>
  <c r="F30" i="14" s="1"/>
  <c r="K20" i="14"/>
  <c r="K28" i="14" s="1"/>
  <c r="K30" i="14" s="1"/>
  <c r="H14" i="10"/>
  <c r="K15" i="10"/>
  <c r="D19" i="10"/>
  <c r="D26" i="10" s="1"/>
  <c r="L19" i="10"/>
  <c r="J20" i="10"/>
  <c r="J28" i="10" s="1"/>
  <c r="J30" i="10" s="1"/>
  <c r="M20" i="9"/>
  <c r="M28" i="9" s="1"/>
  <c r="M30" i="9" s="1"/>
  <c r="I20" i="9"/>
  <c r="I28" i="9" s="1"/>
  <c r="I30" i="9" s="1"/>
  <c r="E20" i="9"/>
  <c r="E28" i="9" s="1"/>
  <c r="E30" i="9" s="1"/>
  <c r="K19" i="9"/>
  <c r="G19" i="9"/>
  <c r="G26" i="9" s="1"/>
  <c r="G27" i="9" s="1"/>
  <c r="K15" i="9"/>
  <c r="G15" i="9"/>
  <c r="L14" i="9"/>
  <c r="H14" i="9"/>
  <c r="D14" i="9"/>
  <c r="J20" i="9"/>
  <c r="J28" i="9" s="1"/>
  <c r="J30" i="9" s="1"/>
  <c r="D20" i="9"/>
  <c r="D28" i="9" s="1"/>
  <c r="D30" i="9" s="1"/>
  <c r="I19" i="9"/>
  <c r="D19" i="9"/>
  <c r="L15" i="9"/>
  <c r="F15" i="9"/>
  <c r="I14" i="9"/>
  <c r="H20" i="9"/>
  <c r="H28" i="9" s="1"/>
  <c r="H30" i="9" s="1"/>
  <c r="M19" i="9"/>
  <c r="H19" i="9"/>
  <c r="J15" i="9"/>
  <c r="E15" i="9"/>
  <c r="M14" i="9"/>
  <c r="G14" i="9"/>
  <c r="F14" i="9"/>
  <c r="D15" i="9"/>
  <c r="J19" i="9"/>
  <c r="J26" i="9" s="1"/>
  <c r="J27" i="9" s="1"/>
  <c r="K20" i="9"/>
  <c r="K28" i="9" s="1"/>
  <c r="K30" i="9" s="1"/>
  <c r="I14" i="11"/>
  <c r="M14" i="11"/>
  <c r="D15" i="11"/>
  <c r="H15" i="11"/>
  <c r="L15" i="11"/>
  <c r="D19" i="11"/>
  <c r="D26" i="11" s="1"/>
  <c r="H19" i="11"/>
  <c r="L19" i="11"/>
  <c r="F20" i="11"/>
  <c r="F28" i="11" s="1"/>
  <c r="F30" i="11" s="1"/>
  <c r="J20" i="11"/>
  <c r="I14" i="12"/>
  <c r="M14" i="12"/>
  <c r="D15" i="12"/>
  <c r="H15" i="12"/>
  <c r="L15" i="12"/>
  <c r="D19" i="12"/>
  <c r="H19" i="12"/>
  <c r="L19" i="12"/>
  <c r="F20" i="12"/>
  <c r="F14" i="11"/>
  <c r="J14" i="11"/>
  <c r="E15" i="11"/>
  <c r="I15" i="11"/>
  <c r="M15" i="11"/>
  <c r="E19" i="11"/>
  <c r="E26" i="11" s="1"/>
  <c r="E27" i="11" s="1"/>
  <c r="I19" i="11"/>
  <c r="I26" i="11" s="1"/>
  <c r="I27" i="11" s="1"/>
  <c r="M19" i="11"/>
  <c r="G20" i="11"/>
  <c r="K20" i="8"/>
  <c r="G20" i="8"/>
  <c r="G28" i="8" s="1"/>
  <c r="G30" i="8" s="1"/>
  <c r="M19" i="8"/>
  <c r="I19" i="8"/>
  <c r="E19" i="8"/>
  <c r="M15" i="8"/>
  <c r="I15" i="8"/>
  <c r="I14" i="8"/>
  <c r="M14" i="8"/>
  <c r="D15" i="8"/>
  <c r="H15" i="8"/>
  <c r="G19" i="8"/>
  <c r="L19" i="8"/>
  <c r="H20" i="8"/>
  <c r="H28" i="8" s="1"/>
  <c r="H30" i="8" s="1"/>
  <c r="M20" i="8"/>
  <c r="M28" i="8" s="1"/>
  <c r="M30" i="8" s="1"/>
  <c r="L20" i="7"/>
  <c r="L28" i="7" s="1"/>
  <c r="L30" i="7" s="1"/>
  <c r="H20" i="7"/>
  <c r="D20" i="7"/>
  <c r="D28" i="7" s="1"/>
  <c r="D30" i="7" s="1"/>
  <c r="J19" i="7"/>
  <c r="F19" i="7"/>
  <c r="J15" i="7"/>
  <c r="F15" i="7"/>
  <c r="K14" i="7"/>
  <c r="G14" i="7"/>
  <c r="J14" i="7"/>
  <c r="H15" i="7"/>
  <c r="M15" i="7"/>
  <c r="E19" i="7"/>
  <c r="K19" i="7"/>
  <c r="F20" i="7"/>
  <c r="F28" i="7" s="1"/>
  <c r="F30" i="7" s="1"/>
  <c r="K20" i="7"/>
  <c r="K28" i="7" s="1"/>
  <c r="K30" i="7" s="1"/>
  <c r="K20" i="6"/>
  <c r="K28" i="6" s="1"/>
  <c r="K30" i="6" s="1"/>
  <c r="G20" i="6"/>
  <c r="G28" i="6" s="1"/>
  <c r="G30" i="6" s="1"/>
  <c r="M19" i="6"/>
  <c r="I19" i="6"/>
  <c r="E19" i="6"/>
  <c r="M15" i="6"/>
  <c r="I15" i="6"/>
  <c r="E15" i="6"/>
  <c r="J14" i="6"/>
  <c r="F14" i="6"/>
  <c r="M20" i="6"/>
  <c r="M28" i="6" s="1"/>
  <c r="M30" i="6" s="1"/>
  <c r="I20" i="6"/>
  <c r="I28" i="6" s="1"/>
  <c r="I30" i="6" s="1"/>
  <c r="E20" i="6"/>
  <c r="E28" i="6" s="1"/>
  <c r="E30" i="6" s="1"/>
  <c r="K19" i="6"/>
  <c r="G19" i="6"/>
  <c r="K15" i="6"/>
  <c r="G15" i="6"/>
  <c r="L14" i="6"/>
  <c r="H14" i="6"/>
  <c r="D14" i="6"/>
  <c r="G14" i="6"/>
  <c r="J15" i="6"/>
  <c r="D19" i="6"/>
  <c r="L19" i="6"/>
  <c r="L26" i="6" s="1"/>
  <c r="L27" i="6" s="1"/>
  <c r="J20" i="6"/>
  <c r="J28" i="6" s="1"/>
  <c r="J30" i="6" s="1"/>
  <c r="I14" i="5"/>
  <c r="M14" i="5"/>
  <c r="D15" i="5"/>
  <c r="H15" i="5"/>
  <c r="L15" i="5"/>
  <c r="D19" i="5"/>
  <c r="D26" i="5" s="1"/>
  <c r="H19" i="5"/>
  <c r="L19" i="5"/>
  <c r="L26" i="5" s="1"/>
  <c r="L27" i="5" s="1"/>
  <c r="F20" i="5"/>
  <c r="F28" i="5" s="1"/>
  <c r="F30" i="5" s="1"/>
  <c r="J20" i="5"/>
  <c r="J28" i="5" s="1"/>
  <c r="J30" i="5" s="1"/>
  <c r="G14" i="5"/>
  <c r="K14" i="5"/>
  <c r="F15" i="5"/>
  <c r="J15" i="5"/>
  <c r="F19" i="5"/>
  <c r="J19" i="5"/>
  <c r="D20" i="5"/>
  <c r="D28" i="5" s="1"/>
  <c r="D30" i="5" s="1"/>
  <c r="H20" i="5"/>
  <c r="H28" i="5" s="1"/>
  <c r="H30" i="5" s="1"/>
  <c r="I3" i="2"/>
  <c r="G4" i="2"/>
  <c r="G3" i="2"/>
  <c r="E4" i="2"/>
  <c r="E3" i="2"/>
  <c r="C4" i="2"/>
  <c r="C3" i="2"/>
  <c r="D26" i="36" l="1"/>
  <c r="D26" i="21"/>
  <c r="M26" i="23"/>
  <c r="M27" i="23" s="1"/>
  <c r="D26" i="29"/>
  <c r="D27" i="29" s="1"/>
  <c r="D26" i="30"/>
  <c r="D26" i="17"/>
  <c r="D26" i="8"/>
  <c r="D27" i="8" s="1"/>
  <c r="G26" i="14"/>
  <c r="G27" i="14" s="1"/>
  <c r="D26" i="12"/>
  <c r="D27" i="12" s="1"/>
  <c r="D27" i="31"/>
  <c r="D26" i="31"/>
  <c r="D26" i="6"/>
  <c r="D27" i="6" s="1"/>
  <c r="D26" i="15"/>
  <c r="D27" i="15" s="1"/>
  <c r="D27" i="20"/>
  <c r="D26" i="20"/>
  <c r="D26" i="35"/>
  <c r="D26" i="22"/>
  <c r="D27" i="22" s="1"/>
  <c r="D26" i="41"/>
  <c r="D26" i="40"/>
  <c r="D26" i="32"/>
  <c r="D26" i="25"/>
  <c r="D27" i="25" s="1"/>
  <c r="D26" i="19"/>
  <c r="D26" i="9"/>
  <c r="H26" i="12"/>
  <c r="H27" i="12" s="1"/>
  <c r="D26" i="18"/>
  <c r="D27" i="18" s="1"/>
  <c r="D26" i="7"/>
  <c r="D26" i="23"/>
  <c r="L26" i="16"/>
  <c r="L27" i="16" s="1"/>
  <c r="J26" i="40"/>
  <c r="J27" i="40" s="1"/>
  <c r="E26" i="10"/>
  <c r="E27" i="10" s="1"/>
  <c r="L26" i="15"/>
  <c r="L27" i="15" s="1"/>
  <c r="D27" i="28"/>
  <c r="H26" i="31"/>
  <c r="H27" i="31" s="1"/>
  <c r="H26" i="34"/>
  <c r="H27" i="34" s="1"/>
  <c r="H26" i="22"/>
  <c r="H27" i="22" s="1"/>
  <c r="K26" i="24"/>
  <c r="K27" i="24" s="1"/>
  <c r="I26" i="15"/>
  <c r="I27" i="15" s="1"/>
  <c r="D27" i="38"/>
  <c r="H26" i="20"/>
  <c r="H27" i="20" s="1"/>
  <c r="L26" i="4"/>
  <c r="L27" i="4" s="1"/>
  <c r="D27" i="34"/>
  <c r="K26" i="40"/>
  <c r="K27" i="40" s="1"/>
  <c r="K26" i="12"/>
  <c r="K27" i="12" s="1"/>
  <c r="F26" i="19"/>
  <c r="F27" i="19" s="1"/>
  <c r="G26" i="35"/>
  <c r="G27" i="35" s="1"/>
  <c r="I26" i="12"/>
  <c r="I27" i="12" s="1"/>
  <c r="D27" i="5"/>
  <c r="G26" i="6"/>
  <c r="G27" i="6" s="1"/>
  <c r="D27" i="16"/>
  <c r="E26" i="23"/>
  <c r="E27" i="23" s="1"/>
  <c r="H26" i="39"/>
  <c r="H27" i="39" s="1"/>
  <c r="L26" i="27"/>
  <c r="L27" i="27" s="1"/>
  <c r="F26" i="32"/>
  <c r="F27" i="32" s="1"/>
  <c r="L26" i="37"/>
  <c r="L27" i="37" s="1"/>
  <c r="E26" i="31"/>
  <c r="E27" i="31" s="1"/>
  <c r="L26" i="21"/>
  <c r="L27" i="21" s="1"/>
  <c r="I26" i="24"/>
  <c r="I27" i="24" s="1"/>
  <c r="F26" i="26"/>
  <c r="F27" i="26" s="1"/>
  <c r="G26" i="29"/>
  <c r="G27" i="29" s="1"/>
  <c r="G26" i="39"/>
  <c r="G27" i="39" s="1"/>
  <c r="H26" i="6"/>
  <c r="H27" i="6" s="1"/>
  <c r="I26" i="8"/>
  <c r="I27" i="8" s="1"/>
  <c r="K26" i="5"/>
  <c r="K27" i="5" s="1"/>
  <c r="H26" i="28"/>
  <c r="H27" i="28" s="1"/>
  <c r="H26" i="33"/>
  <c r="H27" i="33" s="1"/>
  <c r="G26" i="5"/>
  <c r="G27" i="5" s="1"/>
  <c r="M26" i="12"/>
  <c r="M27" i="12" s="1"/>
  <c r="H26" i="4"/>
  <c r="H27" i="4" s="1"/>
  <c r="D27" i="4"/>
  <c r="G26" i="4"/>
  <c r="G27" i="4" s="1"/>
  <c r="I26" i="7"/>
  <c r="I27" i="7" s="1"/>
  <c r="E26" i="24"/>
  <c r="E27" i="24" s="1"/>
  <c r="K26" i="28"/>
  <c r="K27" i="28" s="1"/>
  <c r="J26" i="7"/>
  <c r="J27" i="7" s="1"/>
  <c r="E26" i="14"/>
  <c r="E27" i="14" s="1"/>
  <c r="I28" i="7"/>
  <c r="I30" i="7" s="1"/>
  <c r="H26" i="24"/>
  <c r="H27" i="24" s="1"/>
  <c r="L26" i="28"/>
  <c r="L27" i="28" s="1"/>
  <c r="K26" i="25"/>
  <c r="K27" i="25" s="1"/>
  <c r="E26" i="38"/>
  <c r="E27" i="38" s="1"/>
  <c r="L26" i="34"/>
  <c r="L27" i="34" s="1"/>
  <c r="F26" i="36"/>
  <c r="F27" i="36" s="1"/>
  <c r="J26" i="36"/>
  <c r="J27" i="36" s="1"/>
  <c r="F26" i="40"/>
  <c r="F27" i="40" s="1"/>
  <c r="L26" i="11"/>
  <c r="L27" i="11" s="1"/>
  <c r="H26" i="11"/>
  <c r="H27" i="11" s="1"/>
  <c r="J26" i="14"/>
  <c r="J27" i="14" s="1"/>
  <c r="D27" i="24"/>
  <c r="M26" i="13"/>
  <c r="M27" i="13" s="1"/>
  <c r="G26" i="16"/>
  <c r="G27" i="16" s="1"/>
  <c r="E26" i="19"/>
  <c r="E27" i="19" s="1"/>
  <c r="F26" i="25"/>
  <c r="F27" i="25" s="1"/>
  <c r="I26" i="34"/>
  <c r="I27" i="34" s="1"/>
  <c r="D27" i="39"/>
  <c r="K26" i="35"/>
  <c r="K27" i="35" s="1"/>
  <c r="G26" i="24"/>
  <c r="G27" i="24" s="1"/>
  <c r="I26" i="28"/>
  <c r="I27" i="28" s="1"/>
  <c r="E26" i="16"/>
  <c r="E27" i="16" s="1"/>
  <c r="M26" i="31"/>
  <c r="M27" i="31" s="1"/>
  <c r="E26" i="34"/>
  <c r="E27" i="34" s="1"/>
  <c r="E26" i="42"/>
  <c r="E27" i="42" s="1"/>
  <c r="L26" i="38"/>
  <c r="L27" i="38" s="1"/>
  <c r="E26" i="4"/>
  <c r="E27" i="4" s="1"/>
  <c r="M26" i="28"/>
  <c r="M27" i="28" s="1"/>
  <c r="D27" i="41"/>
  <c r="J26" i="20"/>
  <c r="J27" i="20" s="1"/>
  <c r="H26" i="37"/>
  <c r="H27" i="37" s="1"/>
  <c r="M26" i="22"/>
  <c r="M27" i="22" s="1"/>
  <c r="K26" i="38"/>
  <c r="K27" i="38" s="1"/>
  <c r="M26" i="35"/>
  <c r="M27" i="35" s="1"/>
  <c r="E26" i="35"/>
  <c r="E27" i="35" s="1"/>
  <c r="E26" i="12"/>
  <c r="E27" i="12" s="1"/>
  <c r="G26" i="27"/>
  <c r="G27" i="27" s="1"/>
  <c r="L26" i="22"/>
  <c r="L27" i="22" s="1"/>
  <c r="D27" i="19"/>
  <c r="N14" i="10"/>
  <c r="O14" i="10" s="1"/>
  <c r="M26" i="19"/>
  <c r="M27" i="19" s="1"/>
  <c r="H26" i="21"/>
  <c r="H27" i="21" s="1"/>
  <c r="J26" i="29"/>
  <c r="J27" i="29" s="1"/>
  <c r="K26" i="37"/>
  <c r="K27" i="37" s="1"/>
  <c r="M26" i="40"/>
  <c r="M27" i="40" s="1"/>
  <c r="M26" i="24"/>
  <c r="M27" i="24" s="1"/>
  <c r="I26" i="35"/>
  <c r="I27" i="35" s="1"/>
  <c r="I26" i="31"/>
  <c r="I27" i="31" s="1"/>
  <c r="H26" i="9"/>
  <c r="H27" i="9" s="1"/>
  <c r="F26" i="14"/>
  <c r="F27" i="14" s="1"/>
  <c r="H26" i="13"/>
  <c r="H27" i="13" s="1"/>
  <c r="K26" i="13"/>
  <c r="K27" i="13" s="1"/>
  <c r="D38" i="19"/>
  <c r="L26" i="30"/>
  <c r="L27" i="30" s="1"/>
  <c r="N14" i="30"/>
  <c r="O14" i="30" s="1"/>
  <c r="E26" i="30"/>
  <c r="E27" i="30" s="1"/>
  <c r="M26" i="25"/>
  <c r="M27" i="25" s="1"/>
  <c r="F26" i="28"/>
  <c r="F27" i="28" s="1"/>
  <c r="K26" i="29"/>
  <c r="K27" i="29" s="1"/>
  <c r="H26" i="41"/>
  <c r="H27" i="41" s="1"/>
  <c r="K26" i="39"/>
  <c r="K27" i="39" s="1"/>
  <c r="M26" i="36"/>
  <c r="M27" i="36" s="1"/>
  <c r="N14" i="7"/>
  <c r="I26" i="14"/>
  <c r="I27" i="14" s="1"/>
  <c r="N14" i="15"/>
  <c r="O14" i="15" s="1"/>
  <c r="I26" i="16"/>
  <c r="I27" i="16" s="1"/>
  <c r="H26" i="29"/>
  <c r="H27" i="29" s="1"/>
  <c r="K26" i="34"/>
  <c r="K27" i="34" s="1"/>
  <c r="H26" i="25"/>
  <c r="H27" i="25" s="1"/>
  <c r="D27" i="23"/>
  <c r="J26" i="4"/>
  <c r="J27" i="4" s="1"/>
  <c r="M26" i="39"/>
  <c r="M27" i="39" s="1"/>
  <c r="M26" i="4"/>
  <c r="M27" i="4" s="1"/>
  <c r="J26" i="35"/>
  <c r="J27" i="35" s="1"/>
  <c r="I26" i="4"/>
  <c r="I27" i="4" s="1"/>
  <c r="M26" i="20"/>
  <c r="M27" i="20" s="1"/>
  <c r="D27" i="17"/>
  <c r="J26" i="42"/>
  <c r="J27" i="42" s="1"/>
  <c r="E26" i="5"/>
  <c r="E27" i="5" s="1"/>
  <c r="J26" i="39"/>
  <c r="J27" i="39" s="1"/>
  <c r="G26" i="19"/>
  <c r="G27" i="19" s="1"/>
  <c r="L26" i="35"/>
  <c r="L27" i="35" s="1"/>
  <c r="G26" i="21"/>
  <c r="G27" i="21" s="1"/>
  <c r="E26" i="32"/>
  <c r="E27" i="32" s="1"/>
  <c r="G26" i="38"/>
  <c r="G27" i="38" s="1"/>
  <c r="F26" i="6"/>
  <c r="F27" i="6" s="1"/>
  <c r="G28" i="12"/>
  <c r="G30" i="12" s="1"/>
  <c r="G26" i="12"/>
  <c r="G27" i="12" s="1"/>
  <c r="G26" i="20"/>
  <c r="G27" i="20" s="1"/>
  <c r="G28" i="20"/>
  <c r="G30" i="20" s="1"/>
  <c r="D38" i="6"/>
  <c r="E26" i="7"/>
  <c r="E27" i="7" s="1"/>
  <c r="L26" i="8"/>
  <c r="L27" i="8" s="1"/>
  <c r="E26" i="8"/>
  <c r="E27" i="8" s="1"/>
  <c r="M26" i="11"/>
  <c r="M27" i="11" s="1"/>
  <c r="N14" i="12"/>
  <c r="M26" i="9"/>
  <c r="M27" i="9" s="1"/>
  <c r="L26" i="10"/>
  <c r="L27" i="10" s="1"/>
  <c r="F26" i="17"/>
  <c r="F27" i="17" s="1"/>
  <c r="L26" i="20"/>
  <c r="L27" i="20" s="1"/>
  <c r="J26" i="13"/>
  <c r="J27" i="13" s="1"/>
  <c r="D27" i="21"/>
  <c r="H26" i="26"/>
  <c r="H27" i="26" s="1"/>
  <c r="J26" i="26"/>
  <c r="J27" i="26" s="1"/>
  <c r="D27" i="42"/>
  <c r="H26" i="42"/>
  <c r="H27" i="42" s="1"/>
  <c r="E26" i="21"/>
  <c r="E27" i="21" s="1"/>
  <c r="E26" i="29"/>
  <c r="E27" i="29" s="1"/>
  <c r="J26" i="8"/>
  <c r="J27" i="8" s="1"/>
  <c r="L26" i="18"/>
  <c r="L27" i="18" s="1"/>
  <c r="E26" i="18"/>
  <c r="E27" i="18" s="1"/>
  <c r="E26" i="37"/>
  <c r="E27" i="37" s="1"/>
  <c r="J26" i="37"/>
  <c r="J27" i="37" s="1"/>
  <c r="M26" i="41"/>
  <c r="M27" i="41" s="1"/>
  <c r="J26" i="34"/>
  <c r="J27" i="34" s="1"/>
  <c r="M26" i="32"/>
  <c r="M27" i="32" s="1"/>
  <c r="L26" i="9"/>
  <c r="L27" i="9" s="1"/>
  <c r="J26" i="19"/>
  <c r="J27" i="19" s="1"/>
  <c r="E26" i="28"/>
  <c r="E27" i="28" s="1"/>
  <c r="M26" i="14"/>
  <c r="M27" i="14" s="1"/>
  <c r="L26" i="29"/>
  <c r="L27" i="29" s="1"/>
  <c r="F26" i="8"/>
  <c r="F27" i="8" s="1"/>
  <c r="E26" i="20"/>
  <c r="E27" i="20" s="1"/>
  <c r="I26" i="39"/>
  <c r="I27" i="39" s="1"/>
  <c r="J26" i="25"/>
  <c r="J27" i="25" s="1"/>
  <c r="J28" i="25"/>
  <c r="J30" i="25" s="1"/>
  <c r="I28" i="5"/>
  <c r="I30" i="5" s="1"/>
  <c r="D38" i="5" s="1"/>
  <c r="I26" i="5"/>
  <c r="I27" i="5" s="1"/>
  <c r="M26" i="7"/>
  <c r="M27" i="7" s="1"/>
  <c r="N14" i="11"/>
  <c r="O14" i="11" s="1"/>
  <c r="H26" i="16"/>
  <c r="H27" i="16" s="1"/>
  <c r="F26" i="11"/>
  <c r="F27" i="11" s="1"/>
  <c r="N14" i="38"/>
  <c r="O14" i="38" s="1"/>
  <c r="I26" i="42"/>
  <c r="I27" i="42" s="1"/>
  <c r="D27" i="33"/>
  <c r="F26" i="5"/>
  <c r="F27" i="5" s="1"/>
  <c r="H26" i="5"/>
  <c r="H27" i="5" s="1"/>
  <c r="F26" i="7"/>
  <c r="F27" i="7" s="1"/>
  <c r="L26" i="12"/>
  <c r="L27" i="12" s="1"/>
  <c r="D27" i="11"/>
  <c r="M26" i="15"/>
  <c r="M27" i="15" s="1"/>
  <c r="D38" i="16"/>
  <c r="F26" i="10"/>
  <c r="F27" i="10" s="1"/>
  <c r="H26" i="15"/>
  <c r="H27" i="15" s="1"/>
  <c r="L26" i="24"/>
  <c r="L27" i="24" s="1"/>
  <c r="N14" i="19"/>
  <c r="O14" i="19" s="1"/>
  <c r="F26" i="23"/>
  <c r="F27" i="23" s="1"/>
  <c r="L26" i="31"/>
  <c r="L27" i="31" s="1"/>
  <c r="N14" i="34"/>
  <c r="O14" i="34" s="1"/>
  <c r="D27" i="35"/>
  <c r="I26" i="38"/>
  <c r="I27" i="38" s="1"/>
  <c r="L26" i="39"/>
  <c r="L27" i="39" s="1"/>
  <c r="N14" i="42"/>
  <c r="O14" i="42" s="1"/>
  <c r="M26" i="26"/>
  <c r="M27" i="26" s="1"/>
  <c r="F26" i="16"/>
  <c r="F27" i="16" s="1"/>
  <c r="H26" i="38"/>
  <c r="H27" i="38" s="1"/>
  <c r="D38" i="28"/>
  <c r="K26" i="36"/>
  <c r="K27" i="36" s="1"/>
  <c r="G26" i="37"/>
  <c r="G27" i="37" s="1"/>
  <c r="E26" i="13"/>
  <c r="E27" i="13" s="1"/>
  <c r="L26" i="41"/>
  <c r="L27" i="41" s="1"/>
  <c r="F26" i="18"/>
  <c r="F27" i="18" s="1"/>
  <c r="J26" i="27"/>
  <c r="J27" i="27" s="1"/>
  <c r="E26" i="27"/>
  <c r="E27" i="27" s="1"/>
  <c r="M26" i="33"/>
  <c r="M27" i="33" s="1"/>
  <c r="J26" i="33"/>
  <c r="J27" i="33" s="1"/>
  <c r="M26" i="37"/>
  <c r="M27" i="37" s="1"/>
  <c r="K26" i="41"/>
  <c r="K27" i="41" s="1"/>
  <c r="K26" i="20"/>
  <c r="K27" i="20" s="1"/>
  <c r="E26" i="22"/>
  <c r="E27" i="22" s="1"/>
  <c r="I26" i="22"/>
  <c r="I27" i="22" s="1"/>
  <c r="J26" i="22"/>
  <c r="J27" i="22" s="1"/>
  <c r="E26" i="40"/>
  <c r="E27" i="40" s="1"/>
  <c r="G26" i="34"/>
  <c r="G27" i="34" s="1"/>
  <c r="M26" i="5"/>
  <c r="M27" i="5" s="1"/>
  <c r="M26" i="16"/>
  <c r="M27" i="16" s="1"/>
  <c r="J26" i="16"/>
  <c r="J27" i="16" s="1"/>
  <c r="J26" i="31"/>
  <c r="J27" i="31" s="1"/>
  <c r="I26" i="20"/>
  <c r="I27" i="20" s="1"/>
  <c r="G26" i="28"/>
  <c r="G27" i="28" s="1"/>
  <c r="E26" i="39"/>
  <c r="E27" i="39" s="1"/>
  <c r="P14" i="11"/>
  <c r="D34" i="11" s="1"/>
  <c r="D36" i="11" s="1"/>
  <c r="P14" i="30"/>
  <c r="D34" i="30" s="1"/>
  <c r="D36" i="30" s="1"/>
  <c r="H28" i="7"/>
  <c r="H30" i="7" s="1"/>
  <c r="D38" i="7" s="1"/>
  <c r="H26" i="7"/>
  <c r="H27" i="7" s="1"/>
  <c r="J26" i="10"/>
  <c r="J27" i="10" s="1"/>
  <c r="N14" i="20"/>
  <c r="O14" i="20" s="1"/>
  <c r="E26" i="17"/>
  <c r="E27" i="17" s="1"/>
  <c r="H28" i="23"/>
  <c r="H30" i="23" s="1"/>
  <c r="D38" i="23" s="1"/>
  <c r="H26" i="23"/>
  <c r="H27" i="23" s="1"/>
  <c r="N14" i="5"/>
  <c r="O14" i="5" s="1"/>
  <c r="N14" i="16"/>
  <c r="O14" i="16" s="1"/>
  <c r="H26" i="14"/>
  <c r="H27" i="14" s="1"/>
  <c r="F28" i="31"/>
  <c r="F30" i="31" s="1"/>
  <c r="D38" i="31" s="1"/>
  <c r="F26" i="31"/>
  <c r="F27" i="31" s="1"/>
  <c r="D28" i="30"/>
  <c r="D30" i="30" s="1"/>
  <c r="D38" i="30" s="1"/>
  <c r="D27" i="30"/>
  <c r="N14" i="29"/>
  <c r="O14" i="29" s="1"/>
  <c r="N14" i="33"/>
  <c r="O14" i="33" s="1"/>
  <c r="H28" i="36"/>
  <c r="H30" i="36" s="1"/>
  <c r="D38" i="36" s="1"/>
  <c r="H26" i="36"/>
  <c r="H27" i="36" s="1"/>
  <c r="N14" i="37"/>
  <c r="O14" i="37" s="1"/>
  <c r="N14" i="41"/>
  <c r="O14" i="41" s="1"/>
  <c r="L26" i="23"/>
  <c r="L27" i="23" s="1"/>
  <c r="D38" i="41"/>
  <c r="N14" i="6"/>
  <c r="O14" i="6" s="1"/>
  <c r="G26" i="8"/>
  <c r="G27" i="8" s="1"/>
  <c r="G28" i="11"/>
  <c r="G30" i="11" s="1"/>
  <c r="G26" i="11"/>
  <c r="G27" i="11" s="1"/>
  <c r="D38" i="10"/>
  <c r="N14" i="17"/>
  <c r="O14" i="17" s="1"/>
  <c r="F26" i="24"/>
  <c r="F27" i="24" s="1"/>
  <c r="F28" i="24"/>
  <c r="F30" i="24" s="1"/>
  <c r="D38" i="24" s="1"/>
  <c r="J26" i="6"/>
  <c r="J27" i="6" s="1"/>
  <c r="N14" i="25"/>
  <c r="O14" i="25" s="1"/>
  <c r="I28" i="25"/>
  <c r="I30" i="25" s="1"/>
  <c r="D38" i="25" s="1"/>
  <c r="I26" i="25"/>
  <c r="I27" i="25" s="1"/>
  <c r="H26" i="19"/>
  <c r="H27" i="19" s="1"/>
  <c r="N14" i="23"/>
  <c r="O14" i="23" s="1"/>
  <c r="N14" i="31"/>
  <c r="O14" i="31" s="1"/>
  <c r="F28" i="4"/>
  <c r="F30" i="4" s="1"/>
  <c r="D38" i="4" s="1"/>
  <c r="F26" i="4"/>
  <c r="F27" i="4" s="1"/>
  <c r="F28" i="34"/>
  <c r="F30" i="34" s="1"/>
  <c r="D38" i="34" s="1"/>
  <c r="F26" i="34"/>
  <c r="F27" i="34" s="1"/>
  <c r="D38" i="21"/>
  <c r="E26" i="25"/>
  <c r="E27" i="25" s="1"/>
  <c r="I26" i="18"/>
  <c r="I27" i="18" s="1"/>
  <c r="D38" i="27"/>
  <c r="I26" i="27"/>
  <c r="I27" i="27" s="1"/>
  <c r="N14" i="28"/>
  <c r="O14" i="28" s="1"/>
  <c r="I26" i="33"/>
  <c r="I27" i="33" s="1"/>
  <c r="D38" i="37"/>
  <c r="D38" i="22"/>
  <c r="M26" i="30"/>
  <c r="M27" i="30" s="1"/>
  <c r="L26" i="40"/>
  <c r="L27" i="40" s="1"/>
  <c r="M26" i="6"/>
  <c r="M27" i="6" s="1"/>
  <c r="N14" i="8"/>
  <c r="O14" i="8" s="1"/>
  <c r="F28" i="12"/>
  <c r="F30" i="12" s="1"/>
  <c r="F26" i="12"/>
  <c r="F27" i="12" s="1"/>
  <c r="D27" i="9"/>
  <c r="N14" i="9"/>
  <c r="O14" i="9" s="1"/>
  <c r="D27" i="10"/>
  <c r="G28" i="15"/>
  <c r="G30" i="15" s="1"/>
  <c r="G26" i="15"/>
  <c r="G27" i="15" s="1"/>
  <c r="F28" i="15"/>
  <c r="F30" i="15" s="1"/>
  <c r="F26" i="15"/>
  <c r="F27" i="15" s="1"/>
  <c r="L26" i="7"/>
  <c r="L27" i="7" s="1"/>
  <c r="G26" i="17"/>
  <c r="G27" i="17" s="1"/>
  <c r="N14" i="24"/>
  <c r="O14" i="24" s="1"/>
  <c r="N14" i="13"/>
  <c r="O14" i="13" s="1"/>
  <c r="G26" i="25"/>
  <c r="G27" i="25" s="1"/>
  <c r="F28" i="39"/>
  <c r="F30" i="39" s="1"/>
  <c r="D38" i="39" s="1"/>
  <c r="F26" i="39"/>
  <c r="F27" i="39" s="1"/>
  <c r="N14" i="4"/>
  <c r="O14" i="4" s="1"/>
  <c r="M26" i="21"/>
  <c r="M27" i="21" s="1"/>
  <c r="F26" i="30"/>
  <c r="F27" i="30" s="1"/>
  <c r="M26" i="29"/>
  <c r="M27" i="29" s="1"/>
  <c r="I26" i="29"/>
  <c r="I27" i="29" s="1"/>
  <c r="N14" i="32"/>
  <c r="O14" i="32" s="1"/>
  <c r="N14" i="36"/>
  <c r="O14" i="36" s="1"/>
  <c r="N14" i="40"/>
  <c r="O14" i="40" s="1"/>
  <c r="H26" i="18"/>
  <c r="H27" i="18" s="1"/>
  <c r="M26" i="18"/>
  <c r="M27" i="18" s="1"/>
  <c r="J26" i="18"/>
  <c r="J27" i="18" s="1"/>
  <c r="H26" i="27"/>
  <c r="H27" i="27" s="1"/>
  <c r="M26" i="27"/>
  <c r="M27" i="27" s="1"/>
  <c r="K26" i="19"/>
  <c r="K27" i="19" s="1"/>
  <c r="G26" i="22"/>
  <c r="G27" i="22" s="1"/>
  <c r="I26" i="26"/>
  <c r="I27" i="26" s="1"/>
  <c r="G26" i="23"/>
  <c r="G27" i="23" s="1"/>
  <c r="F26" i="41"/>
  <c r="F27" i="41" s="1"/>
  <c r="L26" i="36"/>
  <c r="L27" i="36" s="1"/>
  <c r="D27" i="40"/>
  <c r="L26" i="32"/>
  <c r="L27" i="32" s="1"/>
  <c r="E26" i="6"/>
  <c r="E27" i="6" s="1"/>
  <c r="D38" i="9"/>
  <c r="K26" i="9"/>
  <c r="K27" i="9" s="1"/>
  <c r="N14" i="14"/>
  <c r="O14" i="14" s="1"/>
  <c r="L28" i="13"/>
  <c r="L30" i="13" s="1"/>
  <c r="D38" i="13" s="1"/>
  <c r="L26" i="13"/>
  <c r="L27" i="13" s="1"/>
  <c r="N14" i="35"/>
  <c r="O14" i="35" s="1"/>
  <c r="E26" i="26"/>
  <c r="E27" i="26" s="1"/>
  <c r="N14" i="21"/>
  <c r="O14" i="21" s="1"/>
  <c r="N14" i="26"/>
  <c r="O14" i="26" s="1"/>
  <c r="I26" i="37"/>
  <c r="I27" i="37" s="1"/>
  <c r="J26" i="38"/>
  <c r="J27" i="38" s="1"/>
  <c r="I26" i="6"/>
  <c r="I27" i="6" s="1"/>
  <c r="K26" i="8"/>
  <c r="K27" i="8" s="1"/>
  <c r="K28" i="8"/>
  <c r="K30" i="8" s="1"/>
  <c r="D38" i="8" s="1"/>
  <c r="J28" i="11"/>
  <c r="J30" i="11" s="1"/>
  <c r="J26" i="11"/>
  <c r="J27" i="11" s="1"/>
  <c r="D38" i="33"/>
  <c r="D27" i="37"/>
  <c r="I26" i="41"/>
  <c r="I27" i="41" s="1"/>
  <c r="K26" i="27"/>
  <c r="K27" i="27" s="1"/>
  <c r="E26" i="9"/>
  <c r="E27" i="9" s="1"/>
  <c r="J26" i="15"/>
  <c r="J27" i="15" s="1"/>
  <c r="D27" i="13"/>
  <c r="K26" i="21"/>
  <c r="K27" i="21" s="1"/>
  <c r="M26" i="17"/>
  <c r="M27" i="17" s="1"/>
  <c r="D38" i="29"/>
  <c r="H26" i="30"/>
  <c r="H27" i="30" s="1"/>
  <c r="J26" i="5"/>
  <c r="J27" i="5" s="1"/>
  <c r="K26" i="6"/>
  <c r="K27" i="6" s="1"/>
  <c r="K26" i="7"/>
  <c r="K27" i="7" s="1"/>
  <c r="M26" i="8"/>
  <c r="M27" i="8" s="1"/>
  <c r="I26" i="9"/>
  <c r="I27" i="9" s="1"/>
  <c r="K26" i="14"/>
  <c r="K27" i="14" s="1"/>
  <c r="D27" i="14"/>
  <c r="D28" i="14"/>
  <c r="D30" i="14" s="1"/>
  <c r="D38" i="14" s="1"/>
  <c r="H26" i="8"/>
  <c r="H27" i="8" s="1"/>
  <c r="I26" i="10"/>
  <c r="I27" i="10" s="1"/>
  <c r="D27" i="7"/>
  <c r="L26" i="14"/>
  <c r="L27" i="14" s="1"/>
  <c r="H28" i="17"/>
  <c r="H30" i="17" s="1"/>
  <c r="D38" i="17" s="1"/>
  <c r="H26" i="17"/>
  <c r="H27" i="17" s="1"/>
  <c r="F28" i="20"/>
  <c r="F30" i="20" s="1"/>
  <c r="F26" i="20"/>
  <c r="F27" i="20" s="1"/>
  <c r="H26" i="10"/>
  <c r="H27" i="10" s="1"/>
  <c r="I26" i="13"/>
  <c r="I27" i="13" s="1"/>
  <c r="G26" i="13"/>
  <c r="G27" i="13" s="1"/>
  <c r="L26" i="25"/>
  <c r="L27" i="25" s="1"/>
  <c r="G26" i="10"/>
  <c r="G27" i="10" s="1"/>
  <c r="K28" i="26"/>
  <c r="K30" i="26" s="1"/>
  <c r="D38" i="26" s="1"/>
  <c r="K26" i="26"/>
  <c r="K27" i="26" s="1"/>
  <c r="G26" i="30"/>
  <c r="G27" i="30" s="1"/>
  <c r="F28" i="35"/>
  <c r="F30" i="35" s="1"/>
  <c r="D38" i="35" s="1"/>
  <c r="F26" i="35"/>
  <c r="F27" i="35" s="1"/>
  <c r="N14" i="39"/>
  <c r="O14" i="39" s="1"/>
  <c r="L26" i="17"/>
  <c r="L27" i="17" s="1"/>
  <c r="I26" i="21"/>
  <c r="I27" i="21" s="1"/>
  <c r="K26" i="30"/>
  <c r="K27" i="30" s="1"/>
  <c r="F28" i="38"/>
  <c r="F30" i="38" s="1"/>
  <c r="D38" i="38" s="1"/>
  <c r="F26" i="38"/>
  <c r="F27" i="38" s="1"/>
  <c r="F28" i="42"/>
  <c r="F30" i="42" s="1"/>
  <c r="D38" i="42" s="1"/>
  <c r="F26" i="42"/>
  <c r="F27" i="42" s="1"/>
  <c r="N14" i="27"/>
  <c r="O14" i="27" s="1"/>
  <c r="H26" i="32"/>
  <c r="H27" i="32" s="1"/>
  <c r="H28" i="32"/>
  <c r="H30" i="32" s="1"/>
  <c r="D38" i="32" s="1"/>
  <c r="G26" i="32"/>
  <c r="G27" i="32" s="1"/>
  <c r="G26" i="36"/>
  <c r="G27" i="36" s="1"/>
  <c r="H28" i="40"/>
  <c r="H30" i="40" s="1"/>
  <c r="D38" i="40" s="1"/>
  <c r="H26" i="40"/>
  <c r="H27" i="40" s="1"/>
  <c r="G26" i="40"/>
  <c r="G27" i="40" s="1"/>
  <c r="G26" i="41"/>
  <c r="G27" i="41" s="1"/>
  <c r="D27" i="26"/>
  <c r="N14" i="18"/>
  <c r="O14" i="18" s="1"/>
  <c r="D38" i="18"/>
  <c r="D27" i="27"/>
  <c r="F26" i="29"/>
  <c r="F27" i="29" s="1"/>
  <c r="E26" i="33"/>
  <c r="E27" i="33" s="1"/>
  <c r="F26" i="33"/>
  <c r="F27" i="33" s="1"/>
  <c r="F26" i="37"/>
  <c r="F27" i="37" s="1"/>
  <c r="K26" i="22"/>
  <c r="K27" i="22" s="1"/>
  <c r="N14" i="22"/>
  <c r="O14" i="22" s="1"/>
  <c r="G26" i="33"/>
  <c r="G27" i="33" s="1"/>
  <c r="F26" i="27"/>
  <c r="F27" i="27" s="1"/>
  <c r="L26" i="33"/>
  <c r="L27" i="33" s="1"/>
  <c r="E26" i="41"/>
  <c r="E27" i="41" s="1"/>
  <c r="J26" i="41"/>
  <c r="J27" i="41" s="1"/>
  <c r="L26" i="26"/>
  <c r="L27" i="26" s="1"/>
  <c r="D27" i="32"/>
  <c r="G26" i="42"/>
  <c r="G27" i="42" s="1"/>
  <c r="E26" i="36"/>
  <c r="E27" i="36" s="1"/>
  <c r="D27" i="36"/>
  <c r="P14" i="42" l="1"/>
  <c r="D34" i="42" s="1"/>
  <c r="D36" i="42" s="1"/>
  <c r="P14" i="38"/>
  <c r="D34" i="38" s="1"/>
  <c r="D36" i="38" s="1"/>
  <c r="P14" i="34"/>
  <c r="D34" i="34" s="1"/>
  <c r="D36" i="34" s="1"/>
  <c r="P14" i="15"/>
  <c r="D34" i="15" s="1"/>
  <c r="D36" i="15" s="1"/>
  <c r="P14" i="7"/>
  <c r="D34" i="7" s="1"/>
  <c r="D36" i="7" s="1"/>
  <c r="O14" i="7"/>
  <c r="D38" i="20"/>
  <c r="D38" i="12"/>
  <c r="D40" i="12" s="1"/>
  <c r="C17" i="2" s="1"/>
  <c r="P14" i="10"/>
  <c r="D34" i="10" s="1"/>
  <c r="D36" i="10" s="1"/>
  <c r="P14" i="19"/>
  <c r="D34" i="19" s="1"/>
  <c r="D36" i="19" s="1"/>
  <c r="D40" i="19" s="1"/>
  <c r="P14" i="12"/>
  <c r="D34" i="12" s="1"/>
  <c r="D36" i="12" s="1"/>
  <c r="O14" i="12"/>
  <c r="B32" i="12" s="1"/>
  <c r="B41" i="12" s="1"/>
  <c r="E17" i="2" s="1"/>
  <c r="D40" i="34"/>
  <c r="C39" i="2" s="1"/>
  <c r="D40" i="38"/>
  <c r="D40" i="7"/>
  <c r="D38" i="11"/>
  <c r="D40" i="11" s="1"/>
  <c r="C16" i="2" s="1"/>
  <c r="B32" i="30"/>
  <c r="B41" i="30" s="1"/>
  <c r="E35" i="2" s="1"/>
  <c r="B32" i="38"/>
  <c r="B41" i="38" s="1"/>
  <c r="E43" i="2" s="1"/>
  <c r="B32" i="42"/>
  <c r="B41" i="42" s="1"/>
  <c r="B32" i="10"/>
  <c r="B41" i="10" s="1"/>
  <c r="E15" i="2" s="1"/>
  <c r="D40" i="10"/>
  <c r="C15" i="2" s="1"/>
  <c r="P14" i="27"/>
  <c r="D34" i="27" s="1"/>
  <c r="D36" i="27" s="1"/>
  <c r="D40" i="27" s="1"/>
  <c r="C32" i="2" s="1"/>
  <c r="P14" i="39"/>
  <c r="D34" i="39" s="1"/>
  <c r="D36" i="39" s="1"/>
  <c r="D40" i="39" s="1"/>
  <c r="C44" i="2" s="1"/>
  <c r="P14" i="21"/>
  <c r="D34" i="21" s="1"/>
  <c r="D36" i="21" s="1"/>
  <c r="D40" i="21" s="1"/>
  <c r="C26" i="2" s="1"/>
  <c r="P14" i="24"/>
  <c r="D34" i="24" s="1"/>
  <c r="D36" i="24" s="1"/>
  <c r="D40" i="24" s="1"/>
  <c r="C29" i="2" s="1"/>
  <c r="P14" i="25"/>
  <c r="D34" i="25" s="1"/>
  <c r="D36" i="25" s="1"/>
  <c r="D40" i="25" s="1"/>
  <c r="C30" i="2" s="1"/>
  <c r="P14" i="29"/>
  <c r="D34" i="29" s="1"/>
  <c r="D36" i="29" s="1"/>
  <c r="D40" i="29" s="1"/>
  <c r="C34" i="2" s="1"/>
  <c r="P14" i="16"/>
  <c r="D34" i="16" s="1"/>
  <c r="D36" i="16" s="1"/>
  <c r="D40" i="16" s="1"/>
  <c r="C21" i="2" s="1"/>
  <c r="P14" i="40"/>
  <c r="D34" i="40" s="1"/>
  <c r="D36" i="40" s="1"/>
  <c r="D40" i="40" s="1"/>
  <c r="C45" i="2" s="1"/>
  <c r="P14" i="32"/>
  <c r="D34" i="32" s="1"/>
  <c r="D36" i="32" s="1"/>
  <c r="D40" i="32" s="1"/>
  <c r="C37" i="2" s="1"/>
  <c r="D38" i="15"/>
  <c r="B32" i="19"/>
  <c r="B41" i="19" s="1"/>
  <c r="P14" i="6"/>
  <c r="D34" i="6" s="1"/>
  <c r="D36" i="6" s="1"/>
  <c r="D40" i="6" s="1"/>
  <c r="P14" i="37"/>
  <c r="D34" i="37" s="1"/>
  <c r="D36" i="37" s="1"/>
  <c r="D40" i="37" s="1"/>
  <c r="C42" i="2" s="1"/>
  <c r="P14" i="5"/>
  <c r="D34" i="5" s="1"/>
  <c r="D36" i="5" s="1"/>
  <c r="D40" i="5" s="1"/>
  <c r="C10" i="2" s="1"/>
  <c r="P14" i="20"/>
  <c r="D34" i="20" s="1"/>
  <c r="D36" i="20" s="1"/>
  <c r="D40" i="20" s="1"/>
  <c r="C25" i="2" s="1"/>
  <c r="P14" i="22"/>
  <c r="D34" i="22" s="1"/>
  <c r="D36" i="22" s="1"/>
  <c r="D40" i="22" s="1"/>
  <c r="C27" i="2" s="1"/>
  <c r="D40" i="42"/>
  <c r="C47" i="2" s="1"/>
  <c r="P14" i="14"/>
  <c r="D34" i="14" s="1"/>
  <c r="D36" i="14" s="1"/>
  <c r="D40" i="14" s="1"/>
  <c r="C19" i="2" s="1"/>
  <c r="P14" i="4"/>
  <c r="D34" i="4" s="1"/>
  <c r="D36" i="4" s="1"/>
  <c r="D40" i="4" s="1"/>
  <c r="C9" i="2" s="1"/>
  <c r="B32" i="7"/>
  <c r="B41" i="7" s="1"/>
  <c r="P14" i="23"/>
  <c r="D34" i="23" s="1"/>
  <c r="D36" i="23" s="1"/>
  <c r="D40" i="23" s="1"/>
  <c r="C28" i="2" s="1"/>
  <c r="P14" i="17"/>
  <c r="D34" i="17" s="1"/>
  <c r="D36" i="17" s="1"/>
  <c r="D40" i="17" s="1"/>
  <c r="C22" i="2" s="1"/>
  <c r="P14" i="41"/>
  <c r="D34" i="41" s="1"/>
  <c r="D36" i="41" s="1"/>
  <c r="D40" i="41" s="1"/>
  <c r="C46" i="2" s="1"/>
  <c r="P14" i="33"/>
  <c r="D34" i="33" s="1"/>
  <c r="D36" i="33" s="1"/>
  <c r="D40" i="33" s="1"/>
  <c r="C38" i="2" s="1"/>
  <c r="P14" i="18"/>
  <c r="D34" i="18" s="1"/>
  <c r="D36" i="18" s="1"/>
  <c r="D40" i="18" s="1"/>
  <c r="C23" i="2" s="1"/>
  <c r="B32" i="27"/>
  <c r="B41" i="27" s="1"/>
  <c r="E32" i="2" s="1"/>
  <c r="P14" i="26"/>
  <c r="D34" i="26" s="1"/>
  <c r="D36" i="26" s="1"/>
  <c r="D40" i="26" s="1"/>
  <c r="C31" i="2" s="1"/>
  <c r="P14" i="35"/>
  <c r="D34" i="35" s="1"/>
  <c r="D36" i="35" s="1"/>
  <c r="D40" i="35" s="1"/>
  <c r="P14" i="36"/>
  <c r="D34" i="36" s="1"/>
  <c r="D36" i="36" s="1"/>
  <c r="D40" i="36" s="1"/>
  <c r="C41" i="2" s="1"/>
  <c r="P14" i="13"/>
  <c r="D34" i="13" s="1"/>
  <c r="D36" i="13" s="1"/>
  <c r="D40" i="13" s="1"/>
  <c r="C18" i="2" s="1"/>
  <c r="P14" i="9"/>
  <c r="D34" i="9" s="1"/>
  <c r="D36" i="9" s="1"/>
  <c r="D40" i="9" s="1"/>
  <c r="C14" i="2" s="1"/>
  <c r="P14" i="8"/>
  <c r="D34" i="8" s="1"/>
  <c r="D36" i="8" s="1"/>
  <c r="D40" i="8" s="1"/>
  <c r="C13" i="2" s="1"/>
  <c r="P14" i="28"/>
  <c r="D34" i="28" s="1"/>
  <c r="D36" i="28" s="1"/>
  <c r="D40" i="28" s="1"/>
  <c r="C33" i="2" s="1"/>
  <c r="P14" i="31"/>
  <c r="D34" i="31" s="1"/>
  <c r="D36" i="31" s="1"/>
  <c r="D40" i="31" s="1"/>
  <c r="C36" i="2" s="1"/>
  <c r="B32" i="11"/>
  <c r="B41" i="11" s="1"/>
  <c r="D40" i="30"/>
  <c r="C35" i="2" s="1"/>
  <c r="B32" i="34"/>
  <c r="B41" i="34" s="1"/>
  <c r="E39" i="2" s="1"/>
  <c r="C11" i="2"/>
  <c r="C24" i="2"/>
  <c r="C12" i="2"/>
  <c r="C43" i="2"/>
  <c r="B32" i="15" l="1"/>
  <c r="B41" i="15" s="1"/>
  <c r="B32" i="16"/>
  <c r="B41" i="16" s="1"/>
  <c r="D40" i="15"/>
  <c r="C20" i="2" s="1"/>
  <c r="B32" i="9"/>
  <c r="B41" i="9" s="1"/>
  <c r="B32" i="36"/>
  <c r="B41" i="36" s="1"/>
  <c r="E41" i="2" s="1"/>
  <c r="B32" i="4"/>
  <c r="B41" i="4" s="1"/>
  <c r="E9" i="2" s="1"/>
  <c r="B32" i="29"/>
  <c r="B41" i="29" s="1"/>
  <c r="B32" i="24"/>
  <c r="B41" i="24" s="1"/>
  <c r="E29" i="2" s="1"/>
  <c r="B32" i="31"/>
  <c r="B41" i="31" s="1"/>
  <c r="E36" i="2" s="1"/>
  <c r="B32" i="8"/>
  <c r="B41" i="8" s="1"/>
  <c r="E13" i="2" s="1"/>
  <c r="B32" i="13"/>
  <c r="B41" i="13" s="1"/>
  <c r="E18" i="2" s="1"/>
  <c r="B32" i="35"/>
  <c r="B41" i="35" s="1"/>
  <c r="E40" i="2" s="1"/>
  <c r="B32" i="17"/>
  <c r="B41" i="17" s="1"/>
  <c r="E22" i="2" s="1"/>
  <c r="B32" i="28"/>
  <c r="B41" i="28" s="1"/>
  <c r="E33" i="2" s="1"/>
  <c r="B32" i="26"/>
  <c r="B41" i="26" s="1"/>
  <c r="E31" i="2" s="1"/>
  <c r="B32" i="33"/>
  <c r="B41" i="33" s="1"/>
  <c r="E38" i="2" s="1"/>
  <c r="B32" i="40"/>
  <c r="B41" i="40" s="1"/>
  <c r="E45" i="2" s="1"/>
  <c r="B32" i="25"/>
  <c r="B41" i="25" s="1"/>
  <c r="E30" i="2" s="1"/>
  <c r="B32" i="14"/>
  <c r="B41" i="14" s="1"/>
  <c r="B32" i="18"/>
  <c r="B41" i="18" s="1"/>
  <c r="E23" i="2" s="1"/>
  <c r="B32" i="41"/>
  <c r="B41" i="41" s="1"/>
  <c r="E46" i="2" s="1"/>
  <c r="B32" i="22"/>
  <c r="B41" i="22" s="1"/>
  <c r="E27" i="2" s="1"/>
  <c r="B32" i="5"/>
  <c r="B41" i="5" s="1"/>
  <c r="E10" i="2" s="1"/>
  <c r="B32" i="37"/>
  <c r="B41" i="37" s="1"/>
  <c r="E42" i="2" s="1"/>
  <c r="B32" i="39"/>
  <c r="B41" i="39" s="1"/>
  <c r="E44" i="2" s="1"/>
  <c r="B32" i="23"/>
  <c r="B41" i="23" s="1"/>
  <c r="E28" i="2" s="1"/>
  <c r="B32" i="20"/>
  <c r="B41" i="20" s="1"/>
  <c r="E25" i="2" s="1"/>
  <c r="B32" i="6"/>
  <c r="B41" i="6" s="1"/>
  <c r="E11" i="2" s="1"/>
  <c r="B32" i="32"/>
  <c r="B41" i="32" s="1"/>
  <c r="E37" i="2" s="1"/>
  <c r="B32" i="21"/>
  <c r="B41" i="21" s="1"/>
  <c r="E26" i="2" s="1"/>
  <c r="E19" i="2"/>
  <c r="C40" i="2"/>
  <c r="E14" i="2"/>
  <c r="E47" i="2"/>
  <c r="E34" i="2"/>
  <c r="E24" i="2"/>
  <c r="E12" i="2"/>
  <c r="E16" i="2"/>
  <c r="E21" i="2"/>
  <c r="E20" i="2"/>
  <c r="D35" i="3"/>
  <c r="C2" i="3"/>
  <c r="D14" i="3" l="1"/>
  <c r="H20" i="3"/>
  <c r="L20" i="3"/>
  <c r="F19" i="3"/>
  <c r="J19" i="3"/>
  <c r="D19" i="3"/>
  <c r="H15" i="3"/>
  <c r="L15" i="3"/>
  <c r="F14" i="3"/>
  <c r="J14" i="3"/>
  <c r="K20" i="3"/>
  <c r="I19" i="3"/>
  <c r="G15" i="3"/>
  <c r="E14" i="3"/>
  <c r="E20" i="3"/>
  <c r="I20" i="3"/>
  <c r="M20" i="3"/>
  <c r="G19" i="3"/>
  <c r="K19" i="3"/>
  <c r="E15" i="3"/>
  <c r="I15" i="3"/>
  <c r="M15" i="3"/>
  <c r="G14" i="3"/>
  <c r="K14" i="3"/>
  <c r="G20" i="3"/>
  <c r="E19" i="3"/>
  <c r="M19" i="3"/>
  <c r="K15" i="3"/>
  <c r="I14" i="3"/>
  <c r="F20" i="3"/>
  <c r="J20" i="3"/>
  <c r="J26" i="3" s="1"/>
  <c r="J27" i="3" s="1"/>
  <c r="D20" i="3"/>
  <c r="H19" i="3"/>
  <c r="L19" i="3"/>
  <c r="F15" i="3"/>
  <c r="J15" i="3"/>
  <c r="D15" i="3"/>
  <c r="H14" i="3"/>
  <c r="L14" i="3"/>
  <c r="M14" i="3"/>
  <c r="D18" i="3"/>
  <c r="D13" i="3"/>
  <c r="E18" i="3"/>
  <c r="F18" i="3"/>
  <c r="G18" i="3"/>
  <c r="H18" i="3"/>
  <c r="I18" i="3"/>
  <c r="J18" i="3"/>
  <c r="K18" i="3"/>
  <c r="L18" i="3"/>
  <c r="M18" i="3"/>
  <c r="D26" i="3" l="1"/>
  <c r="H26" i="3"/>
  <c r="H27" i="3" s="1"/>
  <c r="D27" i="3"/>
  <c r="D28" i="3" s="1"/>
  <c r="D30" i="3" s="1"/>
  <c r="G26" i="3"/>
  <c r="G27" i="3" s="1"/>
  <c r="K26" i="3"/>
  <c r="K27" i="3" s="1"/>
  <c r="E26" i="3"/>
  <c r="E27" i="3" s="1"/>
  <c r="F26" i="3"/>
  <c r="F27" i="3" s="1"/>
  <c r="I26" i="3"/>
  <c r="I27" i="3" s="1"/>
  <c r="M26" i="3"/>
  <c r="M27" i="3" s="1"/>
  <c r="L26" i="3"/>
  <c r="L27" i="3" s="1"/>
  <c r="N14" i="3"/>
  <c r="O14" i="3" s="1"/>
  <c r="P14" i="3" l="1"/>
  <c r="D34" i="3" s="1"/>
  <c r="D36" i="3" s="1"/>
  <c r="I13" i="3"/>
  <c r="J13" i="3"/>
  <c r="K13" i="3"/>
  <c r="L13" i="3"/>
  <c r="M13" i="3"/>
  <c r="H13" i="3" l="1"/>
  <c r="E13" i="3" l="1"/>
  <c r="F13" i="3"/>
  <c r="G13" i="3"/>
  <c r="G28" i="3" l="1"/>
  <c r="G30" i="3" s="1"/>
  <c r="I28" i="3"/>
  <c r="I30" i="3" s="1"/>
  <c r="L28" i="3"/>
  <c r="L30" i="3" s="1"/>
  <c r="J28" i="3"/>
  <c r="J30" i="3" s="1"/>
  <c r="H28" i="3"/>
  <c r="H30" i="3" s="1"/>
  <c r="M28" i="3"/>
  <c r="M30" i="3" s="1"/>
  <c r="E28" i="3"/>
  <c r="K28" i="3"/>
  <c r="K30" i="3" s="1"/>
  <c r="E30" i="3" l="1"/>
  <c r="B32" i="3"/>
  <c r="B41" i="3" s="1"/>
  <c r="E8" i="2" s="1"/>
  <c r="F28" i="3"/>
  <c r="F30" i="3" s="1"/>
  <c r="D38" i="3" l="1"/>
  <c r="D40" i="3" l="1"/>
  <c r="C8" i="2" s="1"/>
</calcChain>
</file>

<file path=xl/comments1.xml><?xml version="1.0" encoding="utf-8"?>
<comments xmlns="http://schemas.openxmlformats.org/spreadsheetml/2006/main">
  <authors>
    <author>Dupuis, Andre (MI)</author>
  </authors>
  <commentList>
    <comment ref="I3" authorId="0" guid="{6D3DFD10-6EC8-49E7-A925-A0B6A9E08021}" shapeId="0">
      <text>
        <r>
          <rPr>
            <b/>
            <sz val="9"/>
            <color indexed="81"/>
            <rFont val="Tahoma"/>
            <charset val="1"/>
          </rPr>
          <t>Top or Bottom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Dupuis, Andre (MI)</author>
  </authors>
  <commentList>
    <comment ref="P35" authorId="0" guid="{82096598-0EF6-497F-A6D6-2047D0DB7532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1C4E9CA6-F9B7-4C88-B2CA-F4F3646B0FF3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11.xml><?xml version="1.0" encoding="utf-8"?>
<comments xmlns="http://schemas.openxmlformats.org/spreadsheetml/2006/main">
  <authors>
    <author>Dupuis, Andre (MI)</author>
  </authors>
  <commentList>
    <comment ref="P35" authorId="0" guid="{757FD47B-70F8-410A-849D-B93334C7FDB3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FFDE07DA-B1C0-40A9-B8D6-37AD41AE6A62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12.xml><?xml version="1.0" encoding="utf-8"?>
<comments xmlns="http://schemas.openxmlformats.org/spreadsheetml/2006/main">
  <authors>
    <author>Dupuis, Andre (MI)</author>
  </authors>
  <commentList>
    <comment ref="P35" authorId="0" guid="{3C0D76B9-6D23-4F96-A729-D94CDF5E1963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9386F815-1475-4412-B4DE-749B32AD04A9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13.xml><?xml version="1.0" encoding="utf-8"?>
<comments xmlns="http://schemas.openxmlformats.org/spreadsheetml/2006/main">
  <authors>
    <author>Dupuis, Andre (MI)</author>
  </authors>
  <commentList>
    <comment ref="P35" authorId="0" guid="{64102F08-122D-45B7-95B4-98457BE28FE2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ED45D564-656E-4896-BD9B-0CF5BE606D7B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14.xml><?xml version="1.0" encoding="utf-8"?>
<comments xmlns="http://schemas.openxmlformats.org/spreadsheetml/2006/main">
  <authors>
    <author>Dupuis, Andre (MI)</author>
  </authors>
  <commentList>
    <comment ref="P35" authorId="0" guid="{AC645516-7736-45E0-879C-E8803C21AFD1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3315954C-5FFF-446B-9D2B-8820BFBFBF12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15.xml><?xml version="1.0" encoding="utf-8"?>
<comments xmlns="http://schemas.openxmlformats.org/spreadsheetml/2006/main">
  <authors>
    <author>Dupuis, Andre (MI)</author>
  </authors>
  <commentList>
    <comment ref="P35" authorId="0" guid="{33B8F28E-F200-41AD-9118-B92D2E615083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FFF3723A-6FD9-406C-BD03-D896CDCD0D31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16.xml><?xml version="1.0" encoding="utf-8"?>
<comments xmlns="http://schemas.openxmlformats.org/spreadsheetml/2006/main">
  <authors>
    <author>Dupuis, Andre (MI)</author>
  </authors>
  <commentList>
    <comment ref="P35" authorId="0" guid="{1DB49C6E-C881-45A9-B5F6-BDE17F270E14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B54B67F7-91D5-4C72-9BDC-2CD5D8CE93E4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17.xml><?xml version="1.0" encoding="utf-8"?>
<comments xmlns="http://schemas.openxmlformats.org/spreadsheetml/2006/main">
  <authors>
    <author>Dupuis, Andre (MI)</author>
  </authors>
  <commentList>
    <comment ref="P35" authorId="0" guid="{DC9882D0-D755-443F-8387-EA752C819465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681C6EF9-4B65-4C8B-AB20-04466339F1E5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18.xml><?xml version="1.0" encoding="utf-8"?>
<comments xmlns="http://schemas.openxmlformats.org/spreadsheetml/2006/main">
  <authors>
    <author>Dupuis, Andre (MI)</author>
  </authors>
  <commentList>
    <comment ref="P35" authorId="0" guid="{24E1C932-5ED4-453F-8663-525CEF0CFDEC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BE2D2839-85C5-49C9-8EF5-4D0F2899EA07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19.xml><?xml version="1.0" encoding="utf-8"?>
<comments xmlns="http://schemas.openxmlformats.org/spreadsheetml/2006/main">
  <authors>
    <author>Dupuis, Andre (MI)</author>
  </authors>
  <commentList>
    <comment ref="P35" authorId="0" guid="{6BA28FC6-B3CD-4234-AC88-DC6E78EA5CA5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BF956CB5-FD8F-4B40-8397-07D00F2F2963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2.xml><?xml version="1.0" encoding="utf-8"?>
<comments xmlns="http://schemas.openxmlformats.org/spreadsheetml/2006/main">
  <authors>
    <author>Dupuis, Andre (MI)</author>
  </authors>
  <commentList>
    <comment ref="B3" authorId="0" guid="{1A5FF2DB-3A2F-4F9D-8EA5-BE12CD66F411}" shapeId="0">
      <text>
        <r>
          <rPr>
            <b/>
            <sz val="9"/>
            <color indexed="81"/>
            <rFont val="Tahoma"/>
            <charset val="1"/>
          </rPr>
          <t>Top lift PRTBmix</t>
        </r>
      </text>
    </comment>
    <comment ref="D7" authorId="0" guid="{F96C70F2-3108-4A10-8806-8EC52BDAD5F5}" shapeId="0">
      <text>
        <r>
          <rPr>
            <b/>
            <sz val="9"/>
            <color indexed="81"/>
            <rFont val="Tahoma"/>
            <family val="2"/>
          </rPr>
          <t>Input sublot number</t>
        </r>
      </text>
    </comment>
    <comment ref="E7" authorId="0" guid="{6E550080-24C2-4754-80AC-351BC81D043A}" shapeId="0">
      <text>
        <r>
          <rPr>
            <b/>
            <sz val="9"/>
            <color indexed="81"/>
            <rFont val="Tahoma"/>
            <family val="2"/>
          </rPr>
          <t xml:space="preserve">Input sublot number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guid="{376594DC-75A0-4117-B365-60099C431E75}" shapeId="0">
      <text>
        <r>
          <rPr>
            <b/>
            <sz val="9"/>
            <color indexed="81"/>
            <rFont val="Tahoma"/>
            <family val="2"/>
          </rPr>
          <t xml:space="preserve">Input sublot number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guid="{DE9FB407-5E99-423C-91CC-220533D25B28}" shapeId="0">
      <text>
        <r>
          <rPr>
            <b/>
            <sz val="9"/>
            <color indexed="81"/>
            <rFont val="Tahoma"/>
            <family val="2"/>
          </rPr>
          <t>Input sublot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 guid="{71962B52-04CA-4DE1-8B29-54DA2D5E1B46}" shapeId="0">
      <text>
        <r>
          <rPr>
            <b/>
            <sz val="9"/>
            <color indexed="81"/>
            <rFont val="Tahoma"/>
            <family val="2"/>
          </rPr>
          <t>Input sublot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guid="{8904FD92-9494-4EAA-9651-701A687AC214}" shapeId="0">
      <text>
        <r>
          <rPr>
            <b/>
            <sz val="9"/>
            <color indexed="81"/>
            <rFont val="Tahoma"/>
            <family val="2"/>
          </rPr>
          <t>Input sublot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0" guid="{4D8A30F1-96FC-4563-9A3C-B00CE0C73D62}" shapeId="0">
      <text>
        <r>
          <rPr>
            <b/>
            <sz val="9"/>
            <color indexed="81"/>
            <rFont val="Tahoma"/>
            <family val="2"/>
          </rPr>
          <t>Input sublot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guid="{27ED7AEE-C23B-430F-A196-7CCC42B91DC4}" shapeId="0">
      <text>
        <r>
          <rPr>
            <b/>
            <sz val="9"/>
            <color indexed="81"/>
            <rFont val="Tahoma"/>
            <family val="2"/>
          </rPr>
          <t>Input sublot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" authorId="0" guid="{ADD65A81-5B4D-44AA-A70A-FD2DDE145F41}" shapeId="0">
      <text>
        <r>
          <rPr>
            <b/>
            <sz val="9"/>
            <color indexed="81"/>
            <rFont val="Tahoma"/>
            <family val="2"/>
          </rPr>
          <t>Input sublot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" authorId="0" guid="{6B9B57A8-194D-41D5-ABDD-AFDC8EA5AAC3}" shapeId="0">
      <text>
        <r>
          <rPr>
            <b/>
            <sz val="9"/>
            <color indexed="81"/>
            <rFont val="Tahoma"/>
            <family val="2"/>
          </rPr>
          <t>Input sublot number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Dupuis, Andre (MI)</author>
  </authors>
  <commentList>
    <comment ref="P35" authorId="0" guid="{A3CA2760-3B00-482B-A652-EA8A3B2FB1E8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B30E5903-1F97-4B8D-A779-DB220EE197E3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21.xml><?xml version="1.0" encoding="utf-8"?>
<comments xmlns="http://schemas.openxmlformats.org/spreadsheetml/2006/main">
  <authors>
    <author>Dupuis, Andre (MI)</author>
  </authors>
  <commentList>
    <comment ref="P35" authorId="0" guid="{4B25D3A6-49D6-40F3-A848-4FEA3DE89996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71AE16F5-8F0B-4937-A698-F718F586E39D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22.xml><?xml version="1.0" encoding="utf-8"?>
<comments xmlns="http://schemas.openxmlformats.org/spreadsheetml/2006/main">
  <authors>
    <author>Dupuis, Andre (MI)</author>
  </authors>
  <commentList>
    <comment ref="P35" authorId="0" guid="{52C254CC-93B1-4F66-A4DD-634D30DC5479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1E7C4F2B-17A9-4512-B783-6A6654887984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23.xml><?xml version="1.0" encoding="utf-8"?>
<comments xmlns="http://schemas.openxmlformats.org/spreadsheetml/2006/main">
  <authors>
    <author>Dupuis, Andre (MI)</author>
  </authors>
  <commentList>
    <comment ref="P35" authorId="0" guid="{33CAB022-BFEE-4A6C-851E-591B31D99AA8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B6635B7A-C7AF-4B68-B0CA-823C8F73530D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24.xml><?xml version="1.0" encoding="utf-8"?>
<comments xmlns="http://schemas.openxmlformats.org/spreadsheetml/2006/main">
  <authors>
    <author>Dupuis, Andre (MI)</author>
  </authors>
  <commentList>
    <comment ref="P35" authorId="0" guid="{AEC8423A-4FF2-4FD3-897D-937AC63D6821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0F3953A1-7C6D-45C6-A63B-C27C23C0AD2B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25.xml><?xml version="1.0" encoding="utf-8"?>
<comments xmlns="http://schemas.openxmlformats.org/spreadsheetml/2006/main">
  <authors>
    <author>Dupuis, Andre (MI)</author>
  </authors>
  <commentList>
    <comment ref="P35" authorId="0" guid="{310CD65D-18B0-4DE1-B171-7DD9335EE3AD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E673EF2A-524F-42CA-93C1-850388466275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26.xml><?xml version="1.0" encoding="utf-8"?>
<comments xmlns="http://schemas.openxmlformats.org/spreadsheetml/2006/main">
  <authors>
    <author>Dupuis, Andre (MI)</author>
  </authors>
  <commentList>
    <comment ref="P35" authorId="0" guid="{6796C84B-C445-4897-921F-B72314594A42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DE79EF56-C201-4A0A-9BD5-C36007C0C5EA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27.xml><?xml version="1.0" encoding="utf-8"?>
<comments xmlns="http://schemas.openxmlformats.org/spreadsheetml/2006/main">
  <authors>
    <author>Dupuis, Andre (MI)</author>
  </authors>
  <commentList>
    <comment ref="P35" authorId="0" guid="{C9D6E03D-13FD-432E-8FFB-9E384AA03CCD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2527B022-01F0-4017-B7EF-522298CD767B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28.xml><?xml version="1.0" encoding="utf-8"?>
<comments xmlns="http://schemas.openxmlformats.org/spreadsheetml/2006/main">
  <authors>
    <author>Dupuis, Andre (MI)</author>
  </authors>
  <commentList>
    <comment ref="P35" authorId="0" guid="{9EB71A9F-FE0A-433B-823C-B33B8A090FA0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E36652EF-8900-4227-A9DC-8E73C6547F44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29.xml><?xml version="1.0" encoding="utf-8"?>
<comments xmlns="http://schemas.openxmlformats.org/spreadsheetml/2006/main">
  <authors>
    <author>Dupuis, Andre (MI)</author>
  </authors>
  <commentList>
    <comment ref="P35" authorId="0" guid="{90164FC5-441B-42EC-9444-20E5BD3497F3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0CBFC959-93B4-4823-984B-355D3EA6F9F7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3.xml><?xml version="1.0" encoding="utf-8"?>
<comments xmlns="http://schemas.openxmlformats.org/spreadsheetml/2006/main">
  <authors>
    <author>Dupuis, Andre (MI)</author>
  </authors>
  <commentList>
    <comment ref="P35" authorId="0" guid="{22264E88-DC95-4690-A3F5-905EE903C32E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0F1DF6FD-7F44-4E3C-9AD4-73686A8E2380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30.xml><?xml version="1.0" encoding="utf-8"?>
<comments xmlns="http://schemas.openxmlformats.org/spreadsheetml/2006/main">
  <authors>
    <author>Dupuis, Andre (MI)</author>
  </authors>
  <commentList>
    <comment ref="P35" authorId="0" guid="{4D79E175-53D2-4BCA-AB06-A33E71BFDFF9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77E205D2-51C8-449A-9907-AAB37DA41053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31.xml><?xml version="1.0" encoding="utf-8"?>
<comments xmlns="http://schemas.openxmlformats.org/spreadsheetml/2006/main">
  <authors>
    <author>Dupuis, Andre (MI)</author>
  </authors>
  <commentList>
    <comment ref="P35" authorId="0" guid="{BBE6CEC1-9448-4BE5-8408-6877015646ED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35F5FD0B-C4DB-4D13-A82F-5D7832830554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32.xml><?xml version="1.0" encoding="utf-8"?>
<comments xmlns="http://schemas.openxmlformats.org/spreadsheetml/2006/main">
  <authors>
    <author>Dupuis, Andre (MI)</author>
  </authors>
  <commentList>
    <comment ref="P35" authorId="0" guid="{CBC3AF23-5364-4BA7-BAEE-9D61DB5822E0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44D05487-1BA8-46B9-8C78-FF002B0C4D6F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33.xml><?xml version="1.0" encoding="utf-8"?>
<comments xmlns="http://schemas.openxmlformats.org/spreadsheetml/2006/main">
  <authors>
    <author>Dupuis, Andre (MI)</author>
  </authors>
  <commentList>
    <comment ref="P35" authorId="0" guid="{14C24DB8-FD10-44D2-BC85-C020569C38FE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3AEC7BA1-4EA6-4C05-BE46-31EA2EDE36F7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34.xml><?xml version="1.0" encoding="utf-8"?>
<comments xmlns="http://schemas.openxmlformats.org/spreadsheetml/2006/main">
  <authors>
    <author>Dupuis, Andre (MI)</author>
  </authors>
  <commentList>
    <comment ref="P35" authorId="0" guid="{AB2D9F40-8E94-45C4-8157-CE694BF0465B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441CCD60-33FF-404E-A5CE-EE2F868D1604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35.xml><?xml version="1.0" encoding="utf-8"?>
<comments xmlns="http://schemas.openxmlformats.org/spreadsheetml/2006/main">
  <authors>
    <author>Dupuis, Andre (MI)</author>
  </authors>
  <commentList>
    <comment ref="P35" authorId="0" guid="{CD02A1F5-A7D8-425A-84EB-43951641D23C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99142E25-9F5A-41F8-9FC0-9E035B5B7DAB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36.xml><?xml version="1.0" encoding="utf-8"?>
<comments xmlns="http://schemas.openxmlformats.org/spreadsheetml/2006/main">
  <authors>
    <author>Dupuis, Andre (MI)</author>
  </authors>
  <commentList>
    <comment ref="P35" authorId="0" guid="{8AC2EB7D-F2EA-4D6A-9E44-B7BB9E684B1B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42F6028C-90EE-420F-B476-0E01F2D3FD74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37.xml><?xml version="1.0" encoding="utf-8"?>
<comments xmlns="http://schemas.openxmlformats.org/spreadsheetml/2006/main">
  <authors>
    <author>Dupuis, Andre (MI)</author>
  </authors>
  <commentList>
    <comment ref="P35" authorId="0" guid="{8EAD59B1-48BB-4275-B3AC-ADF0FC514676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884475F1-56B1-442D-8A36-DE94C7DDEF7A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38.xml><?xml version="1.0" encoding="utf-8"?>
<comments xmlns="http://schemas.openxmlformats.org/spreadsheetml/2006/main">
  <authors>
    <author>Dupuis, Andre (MI)</author>
  </authors>
  <commentList>
    <comment ref="P35" authorId="0" guid="{EFB20A79-937E-4F04-9A83-C582D856FB98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C08D148F-E92D-442D-899E-8168697FD463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39.xml><?xml version="1.0" encoding="utf-8"?>
<comments xmlns="http://schemas.openxmlformats.org/spreadsheetml/2006/main">
  <authors>
    <author>Dupuis, Andre (MI)</author>
  </authors>
  <commentList>
    <comment ref="P35" authorId="0" guid="{669BFE40-D94C-451F-A3E6-90838C619E20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D79F1857-9D72-4893-A561-6A2158F96DE1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4.xml><?xml version="1.0" encoding="utf-8"?>
<comments xmlns="http://schemas.openxmlformats.org/spreadsheetml/2006/main">
  <authors>
    <author>Dupuis, Andre (MI)</author>
  </authors>
  <commentList>
    <comment ref="P35" authorId="0" guid="{103A7349-4365-4589-B48C-9A37E3885D48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119F0DDA-DE7C-4C70-AD07-88FA8A46B8DC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40.xml><?xml version="1.0" encoding="utf-8"?>
<comments xmlns="http://schemas.openxmlformats.org/spreadsheetml/2006/main">
  <authors>
    <author>Dupuis, Andre (MI)</author>
  </authors>
  <commentList>
    <comment ref="P35" authorId="0" guid="{131B1894-885A-4643-BCC4-89BA2554B6D9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693BB584-D54A-4772-96A1-47E134AAE9BE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41.xml><?xml version="1.0" encoding="utf-8"?>
<comments xmlns="http://schemas.openxmlformats.org/spreadsheetml/2006/main">
  <authors>
    <author>Dupuis, Andre (MI)</author>
  </authors>
  <commentList>
    <comment ref="P35" authorId="0" guid="{6DB09408-65FB-414D-A0FC-619C0919672C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F4F56D31-3C6D-4BA8-B539-6F47AD833403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5.xml><?xml version="1.0" encoding="utf-8"?>
<comments xmlns="http://schemas.openxmlformats.org/spreadsheetml/2006/main">
  <authors>
    <author>Dupuis, Andre (MI)</author>
  </authors>
  <commentList>
    <comment ref="P35" authorId="0" guid="{FD5E5E5B-01DF-401E-A660-C3DDB566239B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EDAEC165-EB0A-4012-92FB-2E22956B8A7D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6.xml><?xml version="1.0" encoding="utf-8"?>
<comments xmlns="http://schemas.openxmlformats.org/spreadsheetml/2006/main">
  <authors>
    <author>Dupuis, Andre (MI)</author>
  </authors>
  <commentList>
    <comment ref="P35" authorId="0" guid="{69711835-7F07-4046-AB37-20FDA1D7F2B2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CA4FA12F-ADCE-4D89-A13B-DABE1615CA5B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7.xml><?xml version="1.0" encoding="utf-8"?>
<comments xmlns="http://schemas.openxmlformats.org/spreadsheetml/2006/main">
  <authors>
    <author>Dupuis, Andre (MI)</author>
  </authors>
  <commentList>
    <comment ref="P35" authorId="0" guid="{1EEB0339-1BC3-4FAA-98D4-D7EF9D7212DF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B114986C-DEC5-46E2-9C54-11370A52FCB8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8.xml><?xml version="1.0" encoding="utf-8"?>
<comments xmlns="http://schemas.openxmlformats.org/spreadsheetml/2006/main">
  <authors>
    <author>Dupuis, Andre (MI)</author>
  </authors>
  <commentList>
    <comment ref="P35" authorId="0" guid="{44A40379-E3AE-43DA-BC67-79A6E7827406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AB114FF8-E948-4CC2-A6DB-247F4AF13297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comments9.xml><?xml version="1.0" encoding="utf-8"?>
<comments xmlns="http://schemas.openxmlformats.org/spreadsheetml/2006/main">
  <authors>
    <author>Dupuis, Andre (MI)</author>
  </authors>
  <commentList>
    <comment ref="P35" authorId="0" guid="{0F4B83B1-4F2D-4E28-BF27-DDBF0354B7BB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  <comment ref="P36" authorId="0" guid="{44EF8769-EB4C-4578-AD68-B191FC0DA0D2}" shapeId="0">
      <text>
        <r>
          <rPr>
            <b/>
            <sz val="9"/>
            <color indexed="81"/>
            <rFont val="Tahoma"/>
            <family val="2"/>
          </rPr>
          <t>Delete if not applicable</t>
        </r>
      </text>
    </comment>
  </commentList>
</comments>
</file>

<file path=xl/sharedStrings.xml><?xml version="1.0" encoding="utf-8"?>
<sst xmlns="http://schemas.openxmlformats.org/spreadsheetml/2006/main" count="2103" uniqueCount="46">
  <si>
    <t>Test</t>
  </si>
  <si>
    <t>Contractor</t>
  </si>
  <si>
    <t>Mean</t>
  </si>
  <si>
    <t>Lot Number</t>
  </si>
  <si>
    <t>PRTBmix</t>
  </si>
  <si>
    <t>Project Information</t>
  </si>
  <si>
    <t>Location</t>
  </si>
  <si>
    <t>Contract #</t>
  </si>
  <si>
    <t>PTH/PR</t>
  </si>
  <si>
    <t>Region</t>
  </si>
  <si>
    <t>Specification</t>
  </si>
  <si>
    <t>#</t>
  </si>
  <si>
    <t>Mix Type</t>
  </si>
  <si>
    <t>Unit Price Adjustment</t>
  </si>
  <si>
    <t>Quantity (Tonnes)</t>
  </si>
  <si>
    <t>Note: Every sublot should be 500t except for final sublot of day.</t>
  </si>
  <si>
    <t>Lot Quantity</t>
  </si>
  <si>
    <t>Unit Price Adj.</t>
  </si>
  <si>
    <t>Price Reduction</t>
  </si>
  <si>
    <t>Pay Adjustment Summary</t>
  </si>
  <si>
    <t>Note: Input design Layer Thickness requirements</t>
  </si>
  <si>
    <t>Thickness Calculation</t>
  </si>
  <si>
    <t>Deviation</t>
  </si>
  <si>
    <t>Sample A</t>
  </si>
  <si>
    <t>Sample B</t>
  </si>
  <si>
    <t>Sample C</t>
  </si>
  <si>
    <t>Sample D</t>
  </si>
  <si>
    <t>Sample E</t>
  </si>
  <si>
    <t>Thickness Inputs</t>
  </si>
  <si>
    <t>Sum of Price Red.</t>
  </si>
  <si>
    <t>Discretionary Lot Thickness Price Reduction</t>
  </si>
  <si>
    <t>Lot Thickness Price Reduction</t>
  </si>
  <si>
    <t>Total Price Reduction</t>
  </si>
  <si>
    <t>Total Unit Price Adj.</t>
  </si>
  <si>
    <t>Input for Design Change</t>
  </si>
  <si>
    <t xml:space="preserve">Thickness Calculation for Discretionary Lot </t>
  </si>
  <si>
    <t>Thickness</t>
  </si>
  <si>
    <t>Design Layer Thickness (Tdl)</t>
  </si>
  <si>
    <t>Tdl used for Calc.</t>
  </si>
  <si>
    <t>Note: Sublot based on final lift of Layer</t>
  </si>
  <si>
    <t>Design Layer Thickness</t>
  </si>
  <si>
    <t>Layer Type</t>
  </si>
  <si>
    <t xml:space="preserve">Thickness </t>
  </si>
  <si>
    <t>Corrective Action Required</t>
  </si>
  <si>
    <t>Sample F</t>
  </si>
  <si>
    <t>Sample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</si>
</sst>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0" fillId="0" borderId="0" xfId="0" applyBorder="1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5" fontId="0" fillId="0" borderId="0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/>
    <xf numFmtId="9" fontId="0" fillId="0" borderId="0" xfId="2" applyFont="1" applyFill="1" applyBorder="1" applyAlignment="1">
      <alignment vertical="center"/>
    </xf>
    <xf numFmtId="0" fontId="0" fillId="0" borderId="0" xfId="0" applyFill="1" applyBorder="1" applyAlignment="1"/>
    <xf numFmtId="164" fontId="0" fillId="0" borderId="0" xfId="0" applyNumberFormat="1" applyFill="1" applyBorder="1"/>
    <xf numFmtId="0" fontId="4" fillId="0" borderId="0" xfId="0" applyFon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4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left" vertical="center"/>
    </xf>
    <xf numFmtId="44" fontId="0" fillId="0" borderId="0" xfId="0" applyNumberFormat="1"/>
    <xf numFmtId="1" fontId="4" fillId="0" borderId="7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8" fillId="0" borderId="36" xfId="0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horizontal="center" vertical="center"/>
    </xf>
    <xf numFmtId="44" fontId="0" fillId="0" borderId="0" xfId="1" applyFont="1" applyFill="1" applyBorder="1" applyAlignment="1">
      <alignment vertical="center"/>
    </xf>
    <xf numFmtId="0" fontId="8" fillId="0" borderId="37" xfId="0" applyFont="1" applyFill="1" applyBorder="1" applyAlignment="1">
      <alignment vertical="center"/>
    </xf>
    <xf numFmtId="0" fontId="8" fillId="0" borderId="0" xfId="0" applyFont="1" applyBorder="1"/>
    <xf numFmtId="0" fontId="0" fillId="0" borderId="7" xfId="0" applyFill="1" applyBorder="1" applyAlignment="1">
      <alignment horizontal="left" vertical="center"/>
    </xf>
    <xf numFmtId="1" fontId="5" fillId="2" borderId="6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3" borderId="9" xfId="0" applyFill="1" applyBorder="1"/>
    <xf numFmtId="0" fontId="0" fillId="0" borderId="0" xfId="0" applyAlignment="1">
      <alignment horizontal="center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4" fontId="0" fillId="0" borderId="1" xfId="1" applyNumberFormat="1" applyFont="1" applyFill="1" applyBorder="1" applyAlignment="1">
      <alignment horizontal="center" vertical="center"/>
    </xf>
    <xf numFmtId="44" fontId="0" fillId="0" borderId="6" xfId="1" applyNumberFormat="1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0" fillId="0" borderId="6" xfId="0" applyNumberFormat="1" applyBorder="1" applyAlignment="1">
      <alignment horizontal="center" vertical="center"/>
    </xf>
    <xf numFmtId="0" fontId="0" fillId="0" borderId="6" xfId="1" applyNumberFormat="1" applyFont="1" applyFill="1" applyBorder="1" applyAlignment="1">
      <alignment horizontal="center" vertical="center"/>
    </xf>
    <xf numFmtId="44" fontId="0" fillId="0" borderId="9" xfId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1" fontId="4" fillId="3" borderId="1" xfId="0" quotePrefix="1" applyNumberFormat="1" applyFont="1" applyFill="1" applyBorder="1" applyAlignment="1" applyProtection="1">
      <alignment horizontal="center" vertical="center"/>
      <protection locked="0"/>
    </xf>
    <xf numFmtId="1" fontId="4" fillId="3" borderId="6" xfId="0" quotePrefix="1" applyNumberFormat="1" applyFont="1" applyFill="1" applyBorder="1" applyAlignment="1" applyProtection="1">
      <alignment horizontal="center" vertical="center"/>
      <protection locked="0"/>
    </xf>
    <xf numFmtId="1" fontId="4" fillId="3" borderId="7" xfId="0" quotePrefix="1" applyNumberFormat="1" applyFont="1" applyFill="1" applyBorder="1" applyAlignment="1" applyProtection="1">
      <alignment horizontal="center" vertical="center"/>
      <protection locked="0"/>
    </xf>
    <xf numFmtId="1" fontId="4" fillId="3" borderId="9" xfId="0" quotePrefix="1" applyNumberFormat="1" applyFont="1" applyFill="1" applyBorder="1" applyAlignment="1" applyProtection="1">
      <alignment horizontal="center" vertical="center"/>
      <protection locked="0"/>
    </xf>
    <xf numFmtId="0" fontId="0" fillId="3" borderId="1" xfId="1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3" borderId="6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/>
    <xf numFmtId="0" fontId="8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0" applyFont="1"/>
    <xf numFmtId="0" fontId="0" fillId="0" borderId="20" xfId="0" applyBorder="1" applyAlignment="1">
      <alignment horizontal="left" vertical="center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8" xfId="0" applyBorder="1"/>
    <xf numFmtId="0" fontId="0" fillId="0" borderId="16" xfId="0" applyBorder="1"/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44" fontId="0" fillId="0" borderId="2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4" fontId="0" fillId="0" borderId="22" xfId="0" applyNumberFormat="1" applyBorder="1" applyAlignment="1">
      <alignment horizontal="center" vertical="center"/>
    </xf>
    <xf numFmtId="44" fontId="0" fillId="0" borderId="25" xfId="1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5" xfId="0" applyFill="1" applyBorder="1" applyAlignment="1" applyProtection="1">
      <alignment horizontal="center" vertical="center"/>
      <protection locked="0"/>
    </xf>
    <xf numFmtId="44" fontId="8" fillId="0" borderId="31" xfId="0" applyNumberFormat="1" applyFont="1" applyBorder="1" applyAlignment="1">
      <alignment horizontal="left" vertical="center"/>
    </xf>
    <xf numFmtId="44" fontId="8" fillId="0" borderId="34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" fontId="0" fillId="2" borderId="11" xfId="0" applyNumberFormat="1" applyFill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44" fontId="0" fillId="0" borderId="19" xfId="0" applyNumberFormat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35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40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44" fontId="8" fillId="0" borderId="31" xfId="0" applyNumberFormat="1" applyFont="1" applyBorder="1" applyAlignment="1">
      <alignment horizontal="left" vertical="center"/>
    </xf>
    <xf numFmtId="44" fontId="8" fillId="0" borderId="34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44" fontId="0" fillId="2" borderId="4" xfId="1" applyFont="1" applyFill="1" applyBorder="1" applyAlignment="1">
      <alignment horizontal="center" vertical="center" wrapText="1"/>
    </xf>
    <xf numFmtId="44" fontId="0" fillId="2" borderId="6" xfId="1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 vertical="center"/>
    </xf>
    <xf numFmtId="44" fontId="4" fillId="0" borderId="19" xfId="1" applyFont="1" applyFill="1" applyBorder="1" applyAlignment="1">
      <alignment horizontal="center" vertical="center"/>
    </xf>
    <xf numFmtId="44" fontId="4" fillId="0" borderId="25" xfId="1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0" fillId="2" borderId="45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164" fontId="0" fillId="2" borderId="45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44" fontId="0" fillId="2" borderId="46" xfId="1" applyFont="1" applyFill="1" applyBorder="1" applyAlignment="1">
      <alignment horizontal="center" vertical="center" wrapText="1"/>
    </xf>
    <xf numFmtId="44" fontId="0" fillId="2" borderId="21" xfId="1" applyFon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" fontId="0" fillId="2" borderId="44" xfId="0" applyNumberFormat="1" applyFill="1" applyBorder="1" applyAlignment="1">
      <alignment horizontal="center" vertical="center"/>
    </xf>
    <xf numFmtId="1" fontId="0" fillId="2" borderId="42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revisionHeaders" Target="revisions/revisionHeader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usernames" Target="revisions/userNam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D8180F2-961A-4EF8-869D-84274C268AC1}" protected="1">
  <header guid="{BD8180F2-961A-4EF8-869D-84274C268AC1}" dateTime="2021-05-07T08:38:47" maxSheetId="43" userName="Dupuis, Andre (MI)" r:id="rId1">
    <sheetIdMap count="4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  <sheetId val="32"/>
      <sheetId val="33"/>
      <sheetId val="34"/>
      <sheetId val="35"/>
      <sheetId val="36"/>
      <sheetId val="37"/>
      <sheetId val="38"/>
      <sheetId val="39"/>
      <sheetId val="40"/>
      <sheetId val="41"/>
      <sheetId val="4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4" Type="http://schemas.openxmlformats.org/officeDocument/2006/relationships/comments" Target="../comments2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4" Type="http://schemas.openxmlformats.org/officeDocument/2006/relationships/comments" Target="../comments26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4" Type="http://schemas.openxmlformats.org/officeDocument/2006/relationships/comments" Target="../comments27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4" Type="http://schemas.openxmlformats.org/officeDocument/2006/relationships/comments" Target="../comments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4" Type="http://schemas.openxmlformats.org/officeDocument/2006/relationships/comments" Target="../comments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Relationship Id="rId4" Type="http://schemas.openxmlformats.org/officeDocument/2006/relationships/comments" Target="../comments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4" Type="http://schemas.openxmlformats.org/officeDocument/2006/relationships/comments" Target="../comments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4" Type="http://schemas.openxmlformats.org/officeDocument/2006/relationships/comments" Target="../comments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4" Type="http://schemas.openxmlformats.org/officeDocument/2006/relationships/comments" Target="../comments33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4" Type="http://schemas.openxmlformats.org/officeDocument/2006/relationships/comments" Target="../comments3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Relationship Id="rId4" Type="http://schemas.openxmlformats.org/officeDocument/2006/relationships/comments" Target="../comments3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4" Type="http://schemas.openxmlformats.org/officeDocument/2006/relationships/comments" Target="../comments36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4" Type="http://schemas.openxmlformats.org/officeDocument/2006/relationships/comments" Target="../comments37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Relationship Id="rId4" Type="http://schemas.openxmlformats.org/officeDocument/2006/relationships/comments" Target="../comments3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Relationship Id="rId4" Type="http://schemas.openxmlformats.org/officeDocument/2006/relationships/comments" Target="../comments39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4" Type="http://schemas.openxmlformats.org/officeDocument/2006/relationships/comments" Target="../comments40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4" Type="http://schemas.openxmlformats.org/officeDocument/2006/relationships/comments" Target="../comments4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O11"/>
  <sheetViews>
    <sheetView workbookViewId="0">
      <selection activeCell="H8" sqref="H8"/>
    </sheetView>
  </sheetViews>
  <sheetFormatPr defaultRowHeight="14.5" x14ac:dyDescent="0.35"/>
  <cols>
    <col min="2" max="5" width="14.54296875" customWidth="1"/>
    <col min="6" max="6" width="14.7265625" customWidth="1"/>
    <col min="7" max="7" width="14.6328125" customWidth="1"/>
  </cols>
  <sheetData>
    <row r="1" spans="2:15" ht="15" thickBot="1" x14ac:dyDescent="0.4"/>
    <row r="2" spans="2:15" ht="20.149999999999999" customHeight="1" thickBot="1" x14ac:dyDescent="0.4">
      <c r="B2" s="131" t="s">
        <v>5</v>
      </c>
      <c r="C2" s="132"/>
      <c r="D2" s="132"/>
      <c r="E2" s="132"/>
      <c r="F2" s="132"/>
      <c r="G2" s="133"/>
      <c r="H2" s="2"/>
      <c r="I2" s="2"/>
      <c r="J2" s="2"/>
      <c r="K2" s="2"/>
      <c r="L2" s="2"/>
      <c r="M2" s="2"/>
      <c r="N2" s="2"/>
      <c r="O2" s="2"/>
    </row>
    <row r="3" spans="2:15" ht="20.149999999999999" customHeight="1" x14ac:dyDescent="0.35">
      <c r="B3" s="92" t="s">
        <v>7</v>
      </c>
      <c r="C3" s="93"/>
      <c r="D3" s="87" t="s">
        <v>8</v>
      </c>
      <c r="E3" s="94"/>
      <c r="F3" s="95" t="s">
        <v>1</v>
      </c>
      <c r="G3" s="94"/>
    </row>
    <row r="4" spans="2:15" ht="20.149999999999999" customHeight="1" thickBot="1" x14ac:dyDescent="0.4">
      <c r="B4" s="97" t="s">
        <v>9</v>
      </c>
      <c r="C4" s="43"/>
      <c r="D4" s="98" t="s">
        <v>12</v>
      </c>
      <c r="E4" s="44"/>
      <c r="F4" s="59" t="s">
        <v>6</v>
      </c>
      <c r="G4" s="44"/>
    </row>
    <row r="5" spans="2:15" ht="20.149999999999999" customHeight="1" thickBot="1" x14ac:dyDescent="0.4"/>
    <row r="6" spans="2:15" ht="20.149999999999999" customHeight="1" x14ac:dyDescent="0.35">
      <c r="B6" s="140" t="s">
        <v>0</v>
      </c>
      <c r="C6" s="141"/>
      <c r="D6" s="141"/>
      <c r="E6" s="146" t="s">
        <v>10</v>
      </c>
    </row>
    <row r="7" spans="2:15" ht="20.149999999999999" customHeight="1" x14ac:dyDescent="0.35">
      <c r="B7" s="142"/>
      <c r="C7" s="143"/>
      <c r="D7" s="143"/>
      <c r="E7" s="147"/>
    </row>
    <row r="8" spans="2:15" ht="20.149999999999999" customHeight="1" x14ac:dyDescent="0.35">
      <c r="B8" s="144" t="s">
        <v>40</v>
      </c>
      <c r="C8" s="145"/>
      <c r="D8" s="145"/>
      <c r="E8" s="41"/>
    </row>
    <row r="9" spans="2:15" ht="20.149999999999999" customHeight="1" x14ac:dyDescent="0.35">
      <c r="B9" s="134" t="s">
        <v>20</v>
      </c>
      <c r="C9" s="135"/>
      <c r="D9" s="135"/>
      <c r="E9" s="136"/>
    </row>
    <row r="10" spans="2:15" ht="20.149999999999999" customHeight="1" thickBot="1" x14ac:dyDescent="0.4">
      <c r="B10" s="137"/>
      <c r="C10" s="138"/>
      <c r="D10" s="138"/>
      <c r="E10" s="139"/>
    </row>
    <row r="11" spans="2:15" ht="20.149999999999999" customHeight="1" x14ac:dyDescent="0.35"/>
  </sheetData>
  <customSheetViews>
    <customSheetView guid="{28022854-E754-4F82-A4DE-EBFB509B9664}">
      <selection activeCell="H8" sqref="H8"/>
      <pageMargins left="0.7" right="0.7" top="0.75" bottom="0.75" header="0.3" footer="0.3"/>
    </customSheetView>
  </customSheetViews>
  <mergeCells count="5">
    <mergeCell ref="B2:G2"/>
    <mergeCell ref="B9:E10"/>
    <mergeCell ref="B6:D7"/>
    <mergeCell ref="B8:D8"/>
    <mergeCell ref="E6:E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Q138"/>
  <sheetViews>
    <sheetView topLeftCell="A13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13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Q138"/>
  <sheetViews>
    <sheetView topLeftCell="A13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13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Q138"/>
  <sheetViews>
    <sheetView topLeftCell="A7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7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Q138"/>
  <sheetViews>
    <sheetView topLeftCell="A43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43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Q138"/>
  <sheetViews>
    <sheetView topLeftCell="A13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13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Q138"/>
  <sheetViews>
    <sheetView topLeftCell="A13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13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Q138"/>
  <sheetViews>
    <sheetView topLeftCell="A10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10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AQ138"/>
  <sheetViews>
    <sheetView topLeftCell="A7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7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AQ138"/>
  <sheetViews>
    <sheetView topLeftCell="A10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10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Q47"/>
  <sheetViews>
    <sheetView workbookViewId="0">
      <selection activeCell="C9" sqref="C9:D9"/>
    </sheetView>
  </sheetViews>
  <sheetFormatPr defaultRowHeight="14.5" x14ac:dyDescent="0.35"/>
  <cols>
    <col min="2" max="9" width="14.6328125" customWidth="1"/>
  </cols>
  <sheetData>
    <row r="1" spans="2:17" ht="15" thickBot="1" x14ac:dyDescent="0.4"/>
    <row r="2" spans="2:17" ht="20.149999999999999" customHeight="1" thickBot="1" x14ac:dyDescent="0.4">
      <c r="B2" s="131" t="s">
        <v>5</v>
      </c>
      <c r="C2" s="132"/>
      <c r="D2" s="132"/>
      <c r="E2" s="132"/>
      <c r="F2" s="132"/>
      <c r="G2" s="132"/>
      <c r="H2" s="132"/>
      <c r="I2" s="133"/>
      <c r="J2" s="2"/>
      <c r="K2" s="2"/>
      <c r="L2" s="2"/>
      <c r="M2" s="2"/>
      <c r="N2" s="2"/>
      <c r="O2" s="2"/>
      <c r="P2" s="2"/>
      <c r="Q2" s="2"/>
    </row>
    <row r="3" spans="2:17" ht="20.149999999999999" customHeight="1" thickBot="1" x14ac:dyDescent="0.4">
      <c r="B3" s="92" t="s">
        <v>7</v>
      </c>
      <c r="C3" s="101">
        <f>'Input Sheet'!C3</f>
        <v>0</v>
      </c>
      <c r="D3" s="87" t="s">
        <v>8</v>
      </c>
      <c r="E3" s="103">
        <f>'Input Sheet'!E3</f>
        <v>0</v>
      </c>
      <c r="F3" s="95" t="s">
        <v>1</v>
      </c>
      <c r="G3" s="101">
        <f>'Input Sheet'!G3</f>
        <v>0</v>
      </c>
      <c r="H3" s="96" t="s">
        <v>41</v>
      </c>
      <c r="I3" s="112" t="e">
        <f>'Input Sheet'!#REF!</f>
        <v>#REF!</v>
      </c>
    </row>
    <row r="4" spans="2:17" ht="20.149999999999999" customHeight="1" thickBot="1" x14ac:dyDescent="0.4">
      <c r="B4" s="97" t="s">
        <v>9</v>
      </c>
      <c r="C4" s="102">
        <f>'Input Sheet'!C4</f>
        <v>0</v>
      </c>
      <c r="D4" s="98" t="s">
        <v>12</v>
      </c>
      <c r="E4" s="104">
        <f>'Input Sheet'!E4</f>
        <v>0</v>
      </c>
      <c r="F4" s="59" t="s">
        <v>6</v>
      </c>
      <c r="G4" s="104">
        <f>'Input Sheet'!G4</f>
        <v>0</v>
      </c>
      <c r="H4" s="99"/>
      <c r="I4" s="100"/>
    </row>
    <row r="5" spans="2:17" ht="20.149999999999999" customHeight="1" thickBot="1" x14ac:dyDescent="0.4"/>
    <row r="6" spans="2:17" ht="20.149999999999999" customHeight="1" x14ac:dyDescent="0.35">
      <c r="B6" s="140" t="s">
        <v>19</v>
      </c>
      <c r="C6" s="141"/>
      <c r="D6" s="141"/>
      <c r="E6" s="141"/>
      <c r="F6" s="146"/>
    </row>
    <row r="7" spans="2:17" ht="20.149999999999999" customHeight="1" x14ac:dyDescent="0.35">
      <c r="B7" s="61" t="s">
        <v>3</v>
      </c>
      <c r="C7" s="143" t="s">
        <v>42</v>
      </c>
      <c r="D7" s="143"/>
      <c r="E7" s="143" t="s">
        <v>43</v>
      </c>
      <c r="F7" s="147"/>
    </row>
    <row r="8" spans="2:17" ht="20.149999999999999" customHeight="1" x14ac:dyDescent="0.35">
      <c r="B8" s="62">
        <v>1</v>
      </c>
      <c r="C8" s="148">
        <f>'Lot 1'!D40</f>
        <v>0</v>
      </c>
      <c r="D8" s="145"/>
      <c r="E8" s="151" t="str">
        <f>IF(COUNTBLANK('Lot 1'!$B$41),"No","Yes")</f>
        <v>No</v>
      </c>
      <c r="F8" s="152"/>
      <c r="G8" s="4"/>
    </row>
    <row r="9" spans="2:17" ht="20.149999999999999" customHeight="1" x14ac:dyDescent="0.35">
      <c r="B9" s="62">
        <v>2</v>
      </c>
      <c r="C9" s="148">
        <f>'Lot 2'!D40</f>
        <v>0</v>
      </c>
      <c r="D9" s="145"/>
      <c r="E9" s="151" t="str">
        <f>IF(COUNTBLANK('Lot 2'!$B$41),"No","Yes")</f>
        <v>No</v>
      </c>
      <c r="F9" s="152"/>
    </row>
    <row r="10" spans="2:17" ht="20.149999999999999" customHeight="1" x14ac:dyDescent="0.35">
      <c r="B10" s="62">
        <v>3</v>
      </c>
      <c r="C10" s="148">
        <f>'Lot 3'!D40</f>
        <v>0</v>
      </c>
      <c r="D10" s="145"/>
      <c r="E10" s="151" t="str">
        <f>IF(COUNTBLANK('Lot 3'!$B$41),"No","Yes")</f>
        <v>No</v>
      </c>
      <c r="F10" s="152"/>
    </row>
    <row r="11" spans="2:17" ht="20.149999999999999" customHeight="1" x14ac:dyDescent="0.35">
      <c r="B11" s="62">
        <v>4</v>
      </c>
      <c r="C11" s="148">
        <f>'Lot 4'!D40</f>
        <v>0</v>
      </c>
      <c r="D11" s="145"/>
      <c r="E11" s="151" t="str">
        <f>IF(COUNTBLANK('Lot 4'!$B$41),"No","Yes")</f>
        <v>No</v>
      </c>
      <c r="F11" s="152"/>
    </row>
    <row r="12" spans="2:17" ht="20.149999999999999" customHeight="1" x14ac:dyDescent="0.35">
      <c r="B12" s="62">
        <v>5</v>
      </c>
      <c r="C12" s="148">
        <f>'Lot 5'!D40</f>
        <v>0</v>
      </c>
      <c r="D12" s="145"/>
      <c r="E12" s="151" t="str">
        <f>IF(COUNTBLANK('Lot 5'!$B$41),"No","Yes")</f>
        <v>No</v>
      </c>
      <c r="F12" s="152"/>
    </row>
    <row r="13" spans="2:17" ht="20.149999999999999" customHeight="1" x14ac:dyDescent="0.35">
      <c r="B13" s="62">
        <v>6</v>
      </c>
      <c r="C13" s="148">
        <f>'Lot 6'!$D$40</f>
        <v>0</v>
      </c>
      <c r="D13" s="145"/>
      <c r="E13" s="151" t="str">
        <f>IF(COUNTBLANK('Lot 6'!$B$41),"No","Yes")</f>
        <v>No</v>
      </c>
      <c r="F13" s="152"/>
    </row>
    <row r="14" spans="2:17" ht="20.149999999999999" customHeight="1" x14ac:dyDescent="0.35">
      <c r="B14" s="62">
        <v>7</v>
      </c>
      <c r="C14" s="148">
        <f>'Lot 7'!$D$40</f>
        <v>0</v>
      </c>
      <c r="D14" s="145"/>
      <c r="E14" s="151" t="str">
        <f>IF(COUNTBLANK('Lot 7'!$B$41),"No","Yes")</f>
        <v>No</v>
      </c>
      <c r="F14" s="152"/>
    </row>
    <row r="15" spans="2:17" ht="20.149999999999999" customHeight="1" x14ac:dyDescent="0.35">
      <c r="B15" s="62">
        <v>8</v>
      </c>
      <c r="C15" s="148">
        <f>'Lot 8'!$D$40</f>
        <v>0</v>
      </c>
      <c r="D15" s="145"/>
      <c r="E15" s="151" t="str">
        <f>IF(COUNTBLANK('Lot 8'!$B$41),"No","Yes")</f>
        <v>No</v>
      </c>
      <c r="F15" s="152"/>
    </row>
    <row r="16" spans="2:17" ht="20.149999999999999" customHeight="1" x14ac:dyDescent="0.35">
      <c r="B16" s="62">
        <v>9</v>
      </c>
      <c r="C16" s="148">
        <f>'Lot 9'!$D$40</f>
        <v>0</v>
      </c>
      <c r="D16" s="145"/>
      <c r="E16" s="151" t="str">
        <f>IF(COUNTBLANK('Lot 9'!$B$41),"No","Yes")</f>
        <v>No</v>
      </c>
      <c r="F16" s="152"/>
    </row>
    <row r="17" spans="2:6" ht="20.149999999999999" customHeight="1" x14ac:dyDescent="0.35">
      <c r="B17" s="62">
        <v>10</v>
      </c>
      <c r="C17" s="148">
        <f>'Lot 10'!$D$40</f>
        <v>0</v>
      </c>
      <c r="D17" s="145"/>
      <c r="E17" s="151" t="str">
        <f>IF(COUNTBLANK('Lot 10'!$B$41),"No","Yes")</f>
        <v>No</v>
      </c>
      <c r="F17" s="152"/>
    </row>
    <row r="18" spans="2:6" ht="20.149999999999999" customHeight="1" x14ac:dyDescent="0.35">
      <c r="B18" s="62">
        <v>11</v>
      </c>
      <c r="C18" s="148">
        <f>'Lot 11'!$D$40</f>
        <v>0</v>
      </c>
      <c r="D18" s="145"/>
      <c r="E18" s="151" t="str">
        <f>IF(COUNTBLANK('Lot 11'!$B$41),"No","Yes")</f>
        <v>No</v>
      </c>
      <c r="F18" s="152"/>
    </row>
    <row r="19" spans="2:6" ht="20.149999999999999" customHeight="1" x14ac:dyDescent="0.35">
      <c r="B19" s="62">
        <v>12</v>
      </c>
      <c r="C19" s="148">
        <f>'Lot 12'!$D$40</f>
        <v>0</v>
      </c>
      <c r="D19" s="145"/>
      <c r="E19" s="151" t="str">
        <f>IF(COUNTBLANK('Lot 12'!$B$41),"No","Yes")</f>
        <v>No</v>
      </c>
      <c r="F19" s="152"/>
    </row>
    <row r="20" spans="2:6" ht="20.149999999999999" customHeight="1" x14ac:dyDescent="0.35">
      <c r="B20" s="62">
        <v>13</v>
      </c>
      <c r="C20" s="148">
        <f>'Lot 13'!$D$40</f>
        <v>0</v>
      </c>
      <c r="D20" s="145"/>
      <c r="E20" s="151" t="str">
        <f>IF(COUNTBLANK('Lot 13'!$B$41),"No","Yes")</f>
        <v>No</v>
      </c>
      <c r="F20" s="152"/>
    </row>
    <row r="21" spans="2:6" ht="20.149999999999999" customHeight="1" x14ac:dyDescent="0.35">
      <c r="B21" s="62">
        <v>14</v>
      </c>
      <c r="C21" s="148">
        <f>'Lot 14'!$D$40</f>
        <v>0</v>
      </c>
      <c r="D21" s="145"/>
      <c r="E21" s="151" t="str">
        <f>IF(COUNTBLANK('Lot 14'!$B$41),"No","Yes")</f>
        <v>No</v>
      </c>
      <c r="F21" s="152"/>
    </row>
    <row r="22" spans="2:6" ht="20.149999999999999" customHeight="1" x14ac:dyDescent="0.35">
      <c r="B22" s="62">
        <v>15</v>
      </c>
      <c r="C22" s="148">
        <f>'Lot 15'!$D$40</f>
        <v>0</v>
      </c>
      <c r="D22" s="145"/>
      <c r="E22" s="151" t="str">
        <f>IF(COUNTBLANK('Lot 15'!$B$41),"No","Yes")</f>
        <v>No</v>
      </c>
      <c r="F22" s="152"/>
    </row>
    <row r="23" spans="2:6" ht="20.149999999999999" customHeight="1" x14ac:dyDescent="0.35">
      <c r="B23" s="62">
        <v>16</v>
      </c>
      <c r="C23" s="148">
        <f>'Lot 16'!$D$40</f>
        <v>0</v>
      </c>
      <c r="D23" s="145"/>
      <c r="E23" s="151" t="str">
        <f>IF(COUNTBLANK('Lot 16'!$B$41),"No","Yes")</f>
        <v>No</v>
      </c>
      <c r="F23" s="152"/>
    </row>
    <row r="24" spans="2:6" ht="20.149999999999999" customHeight="1" x14ac:dyDescent="0.35">
      <c r="B24" s="62">
        <v>17</v>
      </c>
      <c r="C24" s="148">
        <f>'Lot 17'!$D$40</f>
        <v>0</v>
      </c>
      <c r="D24" s="145"/>
      <c r="E24" s="151" t="str">
        <f>IF(COUNTBLANK('Lot 17'!$B$41),"No","Yes")</f>
        <v>No</v>
      </c>
      <c r="F24" s="152"/>
    </row>
    <row r="25" spans="2:6" ht="20.149999999999999" customHeight="1" x14ac:dyDescent="0.35">
      <c r="B25" s="62">
        <v>18</v>
      </c>
      <c r="C25" s="148">
        <f>'Lot 18'!$D$40</f>
        <v>0</v>
      </c>
      <c r="D25" s="145"/>
      <c r="E25" s="151" t="str">
        <f>IF(COUNTBLANK('Lot 18'!$B$41),"No","Yes")</f>
        <v>No</v>
      </c>
      <c r="F25" s="152"/>
    </row>
    <row r="26" spans="2:6" ht="20.149999999999999" customHeight="1" x14ac:dyDescent="0.35">
      <c r="B26" s="62">
        <v>19</v>
      </c>
      <c r="C26" s="148">
        <f>'Lot 19'!$D$40</f>
        <v>0</v>
      </c>
      <c r="D26" s="145"/>
      <c r="E26" s="151" t="str">
        <f>IF(COUNTBLANK('Lot 19'!$B$41),"No","Yes")</f>
        <v>No</v>
      </c>
      <c r="F26" s="152"/>
    </row>
    <row r="27" spans="2:6" ht="20.149999999999999" customHeight="1" x14ac:dyDescent="0.35">
      <c r="B27" s="62">
        <v>20</v>
      </c>
      <c r="C27" s="148">
        <f>'Lot 20'!$D$40</f>
        <v>0</v>
      </c>
      <c r="D27" s="145"/>
      <c r="E27" s="151" t="str">
        <f>IF(COUNTBLANK('Lot 20'!$B$41),"No","Yes")</f>
        <v>No</v>
      </c>
      <c r="F27" s="152"/>
    </row>
    <row r="28" spans="2:6" ht="20.149999999999999" customHeight="1" x14ac:dyDescent="0.35">
      <c r="B28" s="62">
        <v>21</v>
      </c>
      <c r="C28" s="148">
        <f>'Lot 21'!$D$40</f>
        <v>0</v>
      </c>
      <c r="D28" s="145"/>
      <c r="E28" s="151" t="str">
        <f>IF(COUNTBLANK('Lot 21'!$B$41),"No","Yes")</f>
        <v>No</v>
      </c>
      <c r="F28" s="152"/>
    </row>
    <row r="29" spans="2:6" ht="20.149999999999999" customHeight="1" x14ac:dyDescent="0.35">
      <c r="B29" s="62">
        <v>22</v>
      </c>
      <c r="C29" s="148">
        <f>'Lot 22'!$D$40</f>
        <v>0</v>
      </c>
      <c r="D29" s="145"/>
      <c r="E29" s="151" t="str">
        <f>IF(COUNTBLANK('Lot 22'!$B$41),"No","Yes")</f>
        <v>No</v>
      </c>
      <c r="F29" s="152"/>
    </row>
    <row r="30" spans="2:6" ht="20.149999999999999" customHeight="1" x14ac:dyDescent="0.35">
      <c r="B30" s="62">
        <v>23</v>
      </c>
      <c r="C30" s="148">
        <f>'Lot 23'!$D$40</f>
        <v>0</v>
      </c>
      <c r="D30" s="145"/>
      <c r="E30" s="151" t="str">
        <f>IF(COUNTBLANK('Lot 23'!$B$41),"No","Yes")</f>
        <v>No</v>
      </c>
      <c r="F30" s="152"/>
    </row>
    <row r="31" spans="2:6" ht="20.149999999999999" customHeight="1" x14ac:dyDescent="0.35">
      <c r="B31" s="62">
        <v>24</v>
      </c>
      <c r="C31" s="148">
        <f>'Lot 24'!$D$40</f>
        <v>0</v>
      </c>
      <c r="D31" s="145"/>
      <c r="E31" s="151" t="str">
        <f>IF(COUNTBLANK('Lot 24'!$B$41),"No","Yes")</f>
        <v>No</v>
      </c>
      <c r="F31" s="152"/>
    </row>
    <row r="32" spans="2:6" ht="20.149999999999999" customHeight="1" x14ac:dyDescent="0.35">
      <c r="B32" s="62">
        <v>25</v>
      </c>
      <c r="C32" s="148">
        <f>'Lot 25'!$D$40</f>
        <v>0</v>
      </c>
      <c r="D32" s="145"/>
      <c r="E32" s="151" t="str">
        <f>IF(COUNTBLANK('Lot 25'!$B$41),"No","Yes")</f>
        <v>No</v>
      </c>
      <c r="F32" s="152"/>
    </row>
    <row r="33" spans="2:6" ht="20.149999999999999" customHeight="1" x14ac:dyDescent="0.35">
      <c r="B33" s="62">
        <v>26</v>
      </c>
      <c r="C33" s="148">
        <f>'Lot 26'!$D$40</f>
        <v>0</v>
      </c>
      <c r="D33" s="145"/>
      <c r="E33" s="151" t="str">
        <f>IF(COUNTBLANK('Lot 26'!$B$41),"No","Yes")</f>
        <v>No</v>
      </c>
      <c r="F33" s="152"/>
    </row>
    <row r="34" spans="2:6" ht="20.149999999999999" customHeight="1" x14ac:dyDescent="0.35">
      <c r="B34" s="62">
        <v>27</v>
      </c>
      <c r="C34" s="148">
        <f>'Lot 27'!$D$40</f>
        <v>0</v>
      </c>
      <c r="D34" s="145"/>
      <c r="E34" s="151" t="str">
        <f>IF(COUNTBLANK('Lot 27'!$B$41),"No","Yes")</f>
        <v>No</v>
      </c>
      <c r="F34" s="152"/>
    </row>
    <row r="35" spans="2:6" ht="20.149999999999999" customHeight="1" x14ac:dyDescent="0.35">
      <c r="B35" s="62">
        <v>28</v>
      </c>
      <c r="C35" s="148">
        <f>'Lot 28'!$D$40</f>
        <v>0</v>
      </c>
      <c r="D35" s="145"/>
      <c r="E35" s="151" t="str">
        <f>IF(COUNTBLANK('Lot 28'!$B$41),"No","Yes")</f>
        <v>No</v>
      </c>
      <c r="F35" s="152"/>
    </row>
    <row r="36" spans="2:6" ht="20.149999999999999" customHeight="1" x14ac:dyDescent="0.35">
      <c r="B36" s="62">
        <v>29</v>
      </c>
      <c r="C36" s="148">
        <f>'Lot 29'!$D$40</f>
        <v>0</v>
      </c>
      <c r="D36" s="145"/>
      <c r="E36" s="151" t="str">
        <f>IF(COUNTBLANK('Lot 29'!$B$41),"No","Yes")</f>
        <v>No</v>
      </c>
      <c r="F36" s="152"/>
    </row>
    <row r="37" spans="2:6" ht="20.149999999999999" customHeight="1" x14ac:dyDescent="0.35">
      <c r="B37" s="62">
        <v>30</v>
      </c>
      <c r="C37" s="148">
        <f>'Lot 30'!$D$40</f>
        <v>0</v>
      </c>
      <c r="D37" s="145"/>
      <c r="E37" s="151" t="str">
        <f>IF(COUNTBLANK('Lot 30'!$B$41),"No","Yes")</f>
        <v>No</v>
      </c>
      <c r="F37" s="152"/>
    </row>
    <row r="38" spans="2:6" ht="20.149999999999999" customHeight="1" x14ac:dyDescent="0.35">
      <c r="B38" s="62">
        <v>31</v>
      </c>
      <c r="C38" s="148">
        <f>'Lot 31'!$D$40</f>
        <v>0</v>
      </c>
      <c r="D38" s="145"/>
      <c r="E38" s="151" t="str">
        <f>IF(COUNTBLANK('Lot 31'!$B$41),"No","Yes")</f>
        <v>No</v>
      </c>
      <c r="F38" s="152"/>
    </row>
    <row r="39" spans="2:6" ht="20.149999999999999" customHeight="1" x14ac:dyDescent="0.35">
      <c r="B39" s="62">
        <v>32</v>
      </c>
      <c r="C39" s="148">
        <f>'Lot 32'!$D$40</f>
        <v>0</v>
      </c>
      <c r="D39" s="145"/>
      <c r="E39" s="151" t="str">
        <f>IF(COUNTBLANK('Lot 32'!$B$41),"No","Yes")</f>
        <v>No</v>
      </c>
      <c r="F39" s="152"/>
    </row>
    <row r="40" spans="2:6" ht="20.149999999999999" customHeight="1" x14ac:dyDescent="0.35">
      <c r="B40" s="62">
        <v>33</v>
      </c>
      <c r="C40" s="148">
        <f>'Lot 33'!$D$40</f>
        <v>0</v>
      </c>
      <c r="D40" s="145"/>
      <c r="E40" s="151" t="str">
        <f>IF(COUNTBLANK('Lot 33'!$B$41),"No","Yes")</f>
        <v>No</v>
      </c>
      <c r="F40" s="152"/>
    </row>
    <row r="41" spans="2:6" ht="20.149999999999999" customHeight="1" x14ac:dyDescent="0.35">
      <c r="B41" s="62">
        <v>34</v>
      </c>
      <c r="C41" s="148">
        <f>'Lot 34'!$D$40</f>
        <v>0</v>
      </c>
      <c r="D41" s="145"/>
      <c r="E41" s="151" t="str">
        <f>IF(COUNTBLANK('Lot 34'!$B$41),"No","Yes")</f>
        <v>No</v>
      </c>
      <c r="F41" s="152"/>
    </row>
    <row r="42" spans="2:6" ht="20.149999999999999" customHeight="1" x14ac:dyDescent="0.35">
      <c r="B42" s="62">
        <v>35</v>
      </c>
      <c r="C42" s="148">
        <f>'Lot 35'!$D$40</f>
        <v>0</v>
      </c>
      <c r="D42" s="145"/>
      <c r="E42" s="151" t="str">
        <f>IF(COUNTBLANK('Lot 35'!$B$41),"No","Yes")</f>
        <v>No</v>
      </c>
      <c r="F42" s="152"/>
    </row>
    <row r="43" spans="2:6" ht="20.149999999999999" customHeight="1" x14ac:dyDescent="0.35">
      <c r="B43" s="62">
        <v>36</v>
      </c>
      <c r="C43" s="148">
        <f>'Lot 36'!$D$40</f>
        <v>0</v>
      </c>
      <c r="D43" s="145"/>
      <c r="E43" s="151" t="str">
        <f>IF(COUNTBLANK('Lot 36'!$B$41),"No","Yes")</f>
        <v>No</v>
      </c>
      <c r="F43" s="152"/>
    </row>
    <row r="44" spans="2:6" ht="20.149999999999999" customHeight="1" x14ac:dyDescent="0.35">
      <c r="B44" s="62">
        <v>37</v>
      </c>
      <c r="C44" s="148">
        <f>'Lot 37'!$D$40</f>
        <v>0</v>
      </c>
      <c r="D44" s="145"/>
      <c r="E44" s="151" t="str">
        <f>IF(COUNTBLANK('Lot 37'!$B$41),"No","Yes")</f>
        <v>No</v>
      </c>
      <c r="F44" s="152"/>
    </row>
    <row r="45" spans="2:6" ht="20.149999999999999" customHeight="1" x14ac:dyDescent="0.35">
      <c r="B45" s="62">
        <v>38</v>
      </c>
      <c r="C45" s="148">
        <f>'Lot 38'!$D$40</f>
        <v>0</v>
      </c>
      <c r="D45" s="145"/>
      <c r="E45" s="151" t="str">
        <f>IF(COUNTBLANK('Lot 38'!$B$41),"No","Yes")</f>
        <v>No</v>
      </c>
      <c r="F45" s="152"/>
    </row>
    <row r="46" spans="2:6" ht="20.149999999999999" customHeight="1" x14ac:dyDescent="0.35">
      <c r="B46" s="62">
        <v>39</v>
      </c>
      <c r="C46" s="148">
        <f>'Lot 39'!$D$40</f>
        <v>0</v>
      </c>
      <c r="D46" s="145"/>
      <c r="E46" s="151" t="str">
        <f>IF(COUNTBLANK('Lot 39'!$B$41),"No","Yes")</f>
        <v>No</v>
      </c>
      <c r="F46" s="152"/>
    </row>
    <row r="47" spans="2:6" ht="20.149999999999999" customHeight="1" thickBot="1" x14ac:dyDescent="0.4">
      <c r="B47" s="86">
        <v>40</v>
      </c>
      <c r="C47" s="149">
        <f>'Lot 40'!$D$40</f>
        <v>0</v>
      </c>
      <c r="D47" s="150"/>
      <c r="E47" s="153" t="str">
        <f>IF(COUNTBLANK('Lot 40'!$B$41),"No","Yes")</f>
        <v>No</v>
      </c>
      <c r="F47" s="154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4">
    <mergeCell ref="E45:F45"/>
    <mergeCell ref="E46:F46"/>
    <mergeCell ref="E47:F47"/>
    <mergeCell ref="B6:F6"/>
    <mergeCell ref="E40:F40"/>
    <mergeCell ref="E41:F41"/>
    <mergeCell ref="E42:F42"/>
    <mergeCell ref="E43:F43"/>
    <mergeCell ref="E44:F44"/>
    <mergeCell ref="E35:F35"/>
    <mergeCell ref="E36:F36"/>
    <mergeCell ref="E37:F37"/>
    <mergeCell ref="E38:F38"/>
    <mergeCell ref="E39:F39"/>
    <mergeCell ref="E30:F30"/>
    <mergeCell ref="E31:F31"/>
    <mergeCell ref="E33:F33"/>
    <mergeCell ref="E34:F34"/>
    <mergeCell ref="E25:F25"/>
    <mergeCell ref="E26:F26"/>
    <mergeCell ref="E27:F27"/>
    <mergeCell ref="E28:F28"/>
    <mergeCell ref="E29:F29"/>
    <mergeCell ref="E21:F21"/>
    <mergeCell ref="E22:F22"/>
    <mergeCell ref="E23:F23"/>
    <mergeCell ref="E24:F24"/>
    <mergeCell ref="E32:F32"/>
    <mergeCell ref="C46:D46"/>
    <mergeCell ref="C47:D47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B2:I2"/>
    <mergeCell ref="C7:D7"/>
    <mergeCell ref="C8:D8"/>
    <mergeCell ref="C9:D9"/>
    <mergeCell ref="C10:D1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AQ138"/>
  <sheetViews>
    <sheetView topLeftCell="A13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13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AQ138"/>
  <sheetViews>
    <sheetView topLeftCell="A10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10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AQ138"/>
  <sheetViews>
    <sheetView topLeftCell="A13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13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/>
  <dimension ref="A1:AQ138"/>
  <sheetViews>
    <sheetView topLeftCell="A13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13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AQ138"/>
  <sheetViews>
    <sheetView topLeftCell="A10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10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AQ138"/>
  <sheetViews>
    <sheetView topLeftCell="A13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13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AQ138"/>
  <sheetViews>
    <sheetView topLeftCell="A13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13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29"/>
      <c r="E101" s="10"/>
      <c r="F101" s="15"/>
      <c r="G101" s="29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29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29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0"/>
      <c r="O113" s="31"/>
      <c r="P113" s="8"/>
      <c r="Q113" s="12"/>
    </row>
    <row r="114" spans="1:17" x14ac:dyDescent="0.35">
      <c r="A114" s="12"/>
      <c r="B114" s="203"/>
      <c r="C114" s="203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0"/>
      <c r="O114" s="31"/>
      <c r="P114" s="8"/>
      <c r="Q114" s="12"/>
    </row>
    <row r="115" spans="1:17" x14ac:dyDescent="0.35">
      <c r="A115" s="12"/>
      <c r="B115" s="203"/>
      <c r="C115" s="203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0"/>
      <c r="O115" s="31"/>
      <c r="P115" s="8"/>
      <c r="Q115" s="12"/>
    </row>
    <row r="116" spans="1:17" x14ac:dyDescent="0.35">
      <c r="A116" s="12"/>
      <c r="B116" s="203"/>
      <c r="C116" s="203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0"/>
      <c r="O116" s="31"/>
      <c r="P116" s="8"/>
      <c r="Q116" s="12"/>
    </row>
    <row r="117" spans="1:17" x14ac:dyDescent="0.35">
      <c r="A117" s="12"/>
      <c r="B117" s="203"/>
      <c r="C117" s="203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0"/>
      <c r="O117" s="31"/>
      <c r="P117" s="8"/>
      <c r="Q117" s="12"/>
    </row>
    <row r="118" spans="1:17" x14ac:dyDescent="0.35">
      <c r="A118" s="12"/>
      <c r="B118" s="204"/>
      <c r="C118" s="203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0"/>
      <c r="O118" s="31"/>
      <c r="P118" s="8"/>
      <c r="Q118" s="12"/>
    </row>
    <row r="119" spans="1:17" x14ac:dyDescent="0.35">
      <c r="A119" s="12"/>
      <c r="B119" s="203"/>
      <c r="C119" s="203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0"/>
      <c r="O119" s="31"/>
      <c r="P119" s="8"/>
      <c r="Q119" s="12"/>
    </row>
    <row r="120" spans="1:17" x14ac:dyDescent="0.35">
      <c r="A120" s="12"/>
      <c r="B120" s="204"/>
      <c r="C120" s="20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0"/>
      <c r="O120" s="31"/>
      <c r="P120" s="8"/>
      <c r="Q120" s="12"/>
    </row>
    <row r="121" spans="1:17" x14ac:dyDescent="0.35">
      <c r="A121" s="12"/>
      <c r="B121" s="203"/>
      <c r="C121" s="20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0"/>
      <c r="O121" s="31"/>
      <c r="P121" s="8"/>
      <c r="Q121" s="12"/>
    </row>
    <row r="122" spans="1:17" x14ac:dyDescent="0.35">
      <c r="A122" s="12"/>
      <c r="B122" s="6"/>
      <c r="C122" s="6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31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31"/>
      <c r="O123" s="31"/>
      <c r="P123" s="8"/>
      <c r="Q123" s="12"/>
    </row>
    <row r="124" spans="1:17" x14ac:dyDescent="0.35">
      <c r="A124" s="12"/>
      <c r="B124" s="203"/>
      <c r="C124" s="20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31"/>
      <c r="P124" s="8"/>
      <c r="Q124" s="12"/>
    </row>
    <row r="125" spans="1:17" x14ac:dyDescent="0.35">
      <c r="A125" s="12"/>
      <c r="B125" s="203"/>
      <c r="C125" s="203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8"/>
      <c r="Q125" s="12"/>
    </row>
    <row r="126" spans="1:17" x14ac:dyDescent="0.35">
      <c r="A126" s="12"/>
      <c r="B126" s="203"/>
      <c r="C126" s="203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B70:C70"/>
    <mergeCell ref="B71:D71"/>
    <mergeCell ref="B72:C72"/>
    <mergeCell ref="B73:C73"/>
    <mergeCell ref="B39:D39"/>
    <mergeCell ref="B77:D77"/>
    <mergeCell ref="B78:D78"/>
    <mergeCell ref="A98:N98"/>
    <mergeCell ref="B100:D100"/>
    <mergeCell ref="F100:G100"/>
    <mergeCell ref="P12:P13"/>
    <mergeCell ref="B12:C13"/>
    <mergeCell ref="D12:M12"/>
    <mergeCell ref="N12:N13"/>
    <mergeCell ref="O12:O13"/>
    <mergeCell ref="B103:C103"/>
    <mergeCell ref="B104:C104"/>
    <mergeCell ref="B105:C105"/>
    <mergeCell ref="B106:C106"/>
    <mergeCell ref="B101:C101"/>
    <mergeCell ref="B134:C134"/>
    <mergeCell ref="B135:C135"/>
    <mergeCell ref="B124:C124"/>
    <mergeCell ref="B125:C125"/>
    <mergeCell ref="B126:C126"/>
    <mergeCell ref="B129:C130"/>
    <mergeCell ref="B131:C131"/>
    <mergeCell ref="B132:C132"/>
    <mergeCell ref="B133:C133"/>
    <mergeCell ref="D129:M129"/>
    <mergeCell ref="B117:C117"/>
    <mergeCell ref="B118:C118"/>
    <mergeCell ref="B119:C119"/>
    <mergeCell ref="B120:C120"/>
    <mergeCell ref="B121:C121"/>
    <mergeCell ref="B123:C123"/>
    <mergeCell ref="B113:C113"/>
    <mergeCell ref="B114:C114"/>
    <mergeCell ref="B115:C115"/>
    <mergeCell ref="B116:C116"/>
    <mergeCell ref="B107:C107"/>
    <mergeCell ref="B111:C112"/>
    <mergeCell ref="D111:M111"/>
    <mergeCell ref="B64:C64"/>
    <mergeCell ref="B56:C56"/>
    <mergeCell ref="B57:C57"/>
    <mergeCell ref="B58:C58"/>
    <mergeCell ref="B61:F61"/>
    <mergeCell ref="B63:D63"/>
    <mergeCell ref="B74:C74"/>
    <mergeCell ref="B75:D75"/>
    <mergeCell ref="B76:C76"/>
    <mergeCell ref="B65:C65"/>
    <mergeCell ref="B66:C66"/>
    <mergeCell ref="B67:D67"/>
    <mergeCell ref="B68:C68"/>
    <mergeCell ref="B69:C69"/>
    <mergeCell ref="B102:C102"/>
    <mergeCell ref="E2:G2"/>
    <mergeCell ref="B6:C7"/>
    <mergeCell ref="D6:M6"/>
    <mergeCell ref="B27:C27"/>
    <mergeCell ref="B19:C19"/>
    <mergeCell ref="B20:C20"/>
    <mergeCell ref="B21:C21"/>
    <mergeCell ref="B24:C24"/>
    <mergeCell ref="B25:C25"/>
    <mergeCell ref="B26:C26"/>
    <mergeCell ref="B14:B15"/>
    <mergeCell ref="B17:C18"/>
    <mergeCell ref="D17:M17"/>
    <mergeCell ref="B8:B9"/>
    <mergeCell ref="O14:O15"/>
    <mergeCell ref="P14:P15"/>
    <mergeCell ref="B30:C30"/>
    <mergeCell ref="B29:C29"/>
    <mergeCell ref="B28:C28"/>
    <mergeCell ref="B33:D33"/>
    <mergeCell ref="B37:D37"/>
    <mergeCell ref="B22:C22"/>
    <mergeCell ref="B23:C23"/>
    <mergeCell ref="N14:N15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29"/>
      <c r="E101" s="10"/>
      <c r="F101" s="15"/>
      <c r="G101" s="29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29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29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0"/>
      <c r="O113" s="31"/>
      <c r="P113" s="8"/>
      <c r="Q113" s="12"/>
    </row>
    <row r="114" spans="1:17" x14ac:dyDescent="0.35">
      <c r="A114" s="12"/>
      <c r="B114" s="203"/>
      <c r="C114" s="203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0"/>
      <c r="O114" s="31"/>
      <c r="P114" s="8"/>
      <c r="Q114" s="12"/>
    </row>
    <row r="115" spans="1:17" x14ac:dyDescent="0.35">
      <c r="A115" s="12"/>
      <c r="B115" s="203"/>
      <c r="C115" s="203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0"/>
      <c r="O115" s="31"/>
      <c r="P115" s="8"/>
      <c r="Q115" s="12"/>
    </row>
    <row r="116" spans="1:17" x14ac:dyDescent="0.35">
      <c r="A116" s="12"/>
      <c r="B116" s="203"/>
      <c r="C116" s="203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0"/>
      <c r="O116" s="31"/>
      <c r="P116" s="8"/>
      <c r="Q116" s="12"/>
    </row>
    <row r="117" spans="1:17" x14ac:dyDescent="0.35">
      <c r="A117" s="12"/>
      <c r="B117" s="203"/>
      <c r="C117" s="203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0"/>
      <c r="O117" s="31"/>
      <c r="P117" s="8"/>
      <c r="Q117" s="12"/>
    </row>
    <row r="118" spans="1:17" x14ac:dyDescent="0.35">
      <c r="A118" s="12"/>
      <c r="B118" s="204"/>
      <c r="C118" s="203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0"/>
      <c r="O118" s="31"/>
      <c r="P118" s="8"/>
      <c r="Q118" s="12"/>
    </row>
    <row r="119" spans="1:17" x14ac:dyDescent="0.35">
      <c r="A119" s="12"/>
      <c r="B119" s="203"/>
      <c r="C119" s="203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0"/>
      <c r="O119" s="31"/>
      <c r="P119" s="8"/>
      <c r="Q119" s="12"/>
    </row>
    <row r="120" spans="1:17" x14ac:dyDescent="0.35">
      <c r="A120" s="12"/>
      <c r="B120" s="204"/>
      <c r="C120" s="20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0"/>
      <c r="O120" s="31"/>
      <c r="P120" s="8"/>
      <c r="Q120" s="12"/>
    </row>
    <row r="121" spans="1:17" x14ac:dyDescent="0.35">
      <c r="A121" s="12"/>
      <c r="B121" s="203"/>
      <c r="C121" s="20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0"/>
      <c r="O121" s="31"/>
      <c r="P121" s="8"/>
      <c r="Q121" s="12"/>
    </row>
    <row r="122" spans="1:17" x14ac:dyDescent="0.35">
      <c r="A122" s="12"/>
      <c r="B122" s="6"/>
      <c r="C122" s="6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31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31"/>
      <c r="O123" s="31"/>
      <c r="P123" s="8"/>
      <c r="Q123" s="12"/>
    </row>
    <row r="124" spans="1:17" x14ac:dyDescent="0.35">
      <c r="A124" s="12"/>
      <c r="B124" s="203"/>
      <c r="C124" s="20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31"/>
      <c r="P124" s="8"/>
      <c r="Q124" s="12"/>
    </row>
    <row r="125" spans="1:17" x14ac:dyDescent="0.35">
      <c r="A125" s="12"/>
      <c r="B125" s="203"/>
      <c r="C125" s="203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8"/>
      <c r="Q125" s="12"/>
    </row>
    <row r="126" spans="1:17" x14ac:dyDescent="0.35">
      <c r="A126" s="12"/>
      <c r="B126" s="203"/>
      <c r="C126" s="203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B70:C70"/>
    <mergeCell ref="B71:D71"/>
    <mergeCell ref="B72:C72"/>
    <mergeCell ref="B73:C73"/>
    <mergeCell ref="B39:D39"/>
    <mergeCell ref="B77:D77"/>
    <mergeCell ref="B78:D78"/>
    <mergeCell ref="A98:N98"/>
    <mergeCell ref="B100:D100"/>
    <mergeCell ref="F100:G100"/>
    <mergeCell ref="P12:P13"/>
    <mergeCell ref="B12:C13"/>
    <mergeCell ref="D12:M12"/>
    <mergeCell ref="N12:N13"/>
    <mergeCell ref="O12:O13"/>
    <mergeCell ref="B103:C103"/>
    <mergeCell ref="B104:C104"/>
    <mergeCell ref="B105:C105"/>
    <mergeCell ref="B106:C106"/>
    <mergeCell ref="B101:C101"/>
    <mergeCell ref="B134:C134"/>
    <mergeCell ref="B135:C135"/>
    <mergeCell ref="B124:C124"/>
    <mergeCell ref="B125:C125"/>
    <mergeCell ref="B126:C126"/>
    <mergeCell ref="B129:C130"/>
    <mergeCell ref="B131:C131"/>
    <mergeCell ref="B132:C132"/>
    <mergeCell ref="B133:C133"/>
    <mergeCell ref="D129:M129"/>
    <mergeCell ref="B117:C117"/>
    <mergeCell ref="B118:C118"/>
    <mergeCell ref="B119:C119"/>
    <mergeCell ref="B120:C120"/>
    <mergeCell ref="B121:C121"/>
    <mergeCell ref="B123:C123"/>
    <mergeCell ref="B113:C113"/>
    <mergeCell ref="B114:C114"/>
    <mergeCell ref="B115:C115"/>
    <mergeCell ref="B116:C116"/>
    <mergeCell ref="B107:C107"/>
    <mergeCell ref="B111:C112"/>
    <mergeCell ref="D111:M111"/>
    <mergeCell ref="B64:C64"/>
    <mergeCell ref="B56:C56"/>
    <mergeCell ref="B57:C57"/>
    <mergeCell ref="B58:C58"/>
    <mergeCell ref="B61:F61"/>
    <mergeCell ref="B63:D63"/>
    <mergeCell ref="B74:C74"/>
    <mergeCell ref="B75:D75"/>
    <mergeCell ref="B76:C76"/>
    <mergeCell ref="B65:C65"/>
    <mergeCell ref="B66:C66"/>
    <mergeCell ref="B67:D67"/>
    <mergeCell ref="B68:C68"/>
    <mergeCell ref="B69:C69"/>
    <mergeCell ref="B102:C102"/>
    <mergeCell ref="E2:G2"/>
    <mergeCell ref="B6:C7"/>
    <mergeCell ref="D6:M6"/>
    <mergeCell ref="B27:C27"/>
    <mergeCell ref="B19:C19"/>
    <mergeCell ref="B20:C20"/>
    <mergeCell ref="B21:C21"/>
    <mergeCell ref="B24:C24"/>
    <mergeCell ref="B25:C25"/>
    <mergeCell ref="B26:C26"/>
    <mergeCell ref="B14:B15"/>
    <mergeCell ref="B17:C18"/>
    <mergeCell ref="D17:M17"/>
    <mergeCell ref="B8:B9"/>
    <mergeCell ref="O14:O15"/>
    <mergeCell ref="P14:P15"/>
    <mergeCell ref="B30:C30"/>
    <mergeCell ref="B29:C29"/>
    <mergeCell ref="B28:C28"/>
    <mergeCell ref="B33:D33"/>
    <mergeCell ref="B37:D37"/>
    <mergeCell ref="B22:C22"/>
    <mergeCell ref="B23:C23"/>
    <mergeCell ref="N14:N15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Q41"/>
  <sheetViews>
    <sheetView tabSelected="1" workbookViewId="0">
      <selection activeCell="P6" sqref="P6"/>
    </sheetView>
  </sheetViews>
  <sheetFormatPr defaultRowHeight="14.5" x14ac:dyDescent="0.35"/>
  <cols>
    <col min="2" max="2" width="20.6328125" customWidth="1"/>
    <col min="3" max="3" width="14.54296875" customWidth="1"/>
    <col min="4" max="13" width="14.6328125" customWidth="1"/>
    <col min="14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60"/>
      <c r="J4" s="160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40" t="s">
        <v>0</v>
      </c>
      <c r="C6" s="141"/>
      <c r="D6" s="141" t="s">
        <v>28</v>
      </c>
      <c r="E6" s="141"/>
      <c r="F6" s="141"/>
      <c r="G6" s="141"/>
      <c r="H6" s="141"/>
      <c r="I6" s="141"/>
      <c r="J6" s="141"/>
      <c r="K6" s="141"/>
      <c r="L6" s="141"/>
      <c r="M6" s="146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42"/>
      <c r="C7" s="143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175"/>
      <c r="AF7" s="175"/>
      <c r="AG7" s="175"/>
      <c r="AH7" s="175"/>
      <c r="AI7" s="175"/>
      <c r="AJ7" s="175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48"/>
      <c r="O8" s="32"/>
      <c r="P8" s="33"/>
      <c r="Q8" s="12"/>
      <c r="R8" s="12"/>
      <c r="S8" s="5"/>
      <c r="AD8" s="5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48"/>
      <c r="O9" s="32"/>
      <c r="P9" s="33"/>
      <c r="Q9" s="12"/>
      <c r="R9" s="12"/>
      <c r="S9" s="5"/>
      <c r="AD9" s="5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"/>
    </row>
    <row r="10" spans="1:43" s="12" customFormat="1" ht="20.149999999999999" customHeight="1" thickBot="1" x14ac:dyDescent="0.4">
      <c r="B10" s="46" t="s">
        <v>39</v>
      </c>
      <c r="C10" s="22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23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22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23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180" t="s">
        <v>21</v>
      </c>
      <c r="E12" s="180"/>
      <c r="F12" s="180"/>
      <c r="G12" s="180"/>
      <c r="H12" s="180"/>
      <c r="I12" s="180"/>
      <c r="J12" s="180"/>
      <c r="K12" s="180"/>
      <c r="L12" s="180"/>
      <c r="M12" s="180"/>
      <c r="N12" s="180" t="s">
        <v>2</v>
      </c>
      <c r="O12" s="182" t="s">
        <v>22</v>
      </c>
      <c r="P12" s="184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35" t="str">
        <f t="shared" ref="D13:M13" si="0">D7</f>
        <v>#</v>
      </c>
      <c r="E13" s="35" t="str">
        <f t="shared" si="0"/>
        <v>#</v>
      </c>
      <c r="F13" s="35" t="str">
        <f t="shared" si="0"/>
        <v>#</v>
      </c>
      <c r="G13" s="35" t="str">
        <f t="shared" si="0"/>
        <v>#</v>
      </c>
      <c r="H13" s="35" t="str">
        <f t="shared" si="0"/>
        <v>#</v>
      </c>
      <c r="I13" s="35" t="str">
        <f t="shared" si="0"/>
        <v>#</v>
      </c>
      <c r="J13" s="35" t="str">
        <f t="shared" si="0"/>
        <v>#</v>
      </c>
      <c r="K13" s="35" t="str">
        <f t="shared" si="0"/>
        <v>#</v>
      </c>
      <c r="L13" s="35" t="str">
        <f t="shared" si="0"/>
        <v>#</v>
      </c>
      <c r="M13" s="35" t="str">
        <f t="shared" si="0"/>
        <v>#</v>
      </c>
      <c r="N13" s="181"/>
      <c r="O13" s="183"/>
      <c r="P13" s="185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 t="shared" ref="E14:M14" si="1">IFERROR(IF(ROUND(ABS((AVERAGE(E8:E9))-($C$2)),0)&lt;=5,E8,""),"")</f>
        <v/>
      </c>
      <c r="F14" s="51" t="str">
        <f t="shared" si="1"/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22"/>
      <c r="C16" s="22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194" t="s">
        <v>0</v>
      </c>
      <c r="C17" s="19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196"/>
      <c r="C18" s="19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73" t="s">
        <v>23</v>
      </c>
      <c r="C19" s="17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29"/>
    </row>
    <row r="20" spans="1:14" ht="20.149999999999999" customHeight="1" x14ac:dyDescent="0.35">
      <c r="B20" s="173" t="s">
        <v>24</v>
      </c>
      <c r="C20" s="17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73" t="s">
        <v>25</v>
      </c>
      <c r="C21" s="17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73" t="s">
        <v>44</v>
      </c>
      <c r="C24" s="17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73" t="s">
        <v>45</v>
      </c>
      <c r="C25" s="17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73" t="s">
        <v>2</v>
      </c>
      <c r="C26" s="17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73" t="s">
        <v>22</v>
      </c>
      <c r="C27" s="17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9" t="s">
        <v>14</v>
      </c>
      <c r="C29" s="170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71" t="s">
        <v>18</v>
      </c>
      <c r="C30" s="172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49"/>
      <c r="J32" s="49"/>
      <c r="K32" s="49"/>
      <c r="L32" s="49"/>
      <c r="M32" s="49"/>
    </row>
    <row r="33" spans="2:7" ht="20" customHeight="1" thickBot="1" x14ac:dyDescent="0.4">
      <c r="B33" s="131" t="s">
        <v>31</v>
      </c>
      <c r="C33" s="132"/>
      <c r="D33" s="133"/>
      <c r="G33" s="66"/>
    </row>
    <row r="34" spans="2:7" ht="20" customHeight="1" x14ac:dyDescent="0.35">
      <c r="B34" s="161" t="s">
        <v>17</v>
      </c>
      <c r="C34" s="162"/>
      <c r="D34" s="105" t="str">
        <f>P14</f>
        <v/>
      </c>
    </row>
    <row r="35" spans="2:7" ht="20" customHeight="1" x14ac:dyDescent="0.35">
      <c r="B35" s="163" t="s">
        <v>16</v>
      </c>
      <c r="C35" s="164"/>
      <c r="D35" s="106">
        <f>C4-(SUM(D29:M29))</f>
        <v>0</v>
      </c>
    </row>
    <row r="36" spans="2:7" ht="20" customHeight="1" thickBot="1" x14ac:dyDescent="0.4">
      <c r="B36" s="165" t="s">
        <v>18</v>
      </c>
      <c r="C36" s="166"/>
      <c r="D36" s="130" t="str">
        <f>IF(COUNTBLANK(D34),"",D35*D34)</f>
        <v/>
      </c>
    </row>
    <row r="37" spans="2:7" ht="20" customHeight="1" thickBot="1" x14ac:dyDescent="0.4">
      <c r="B37" s="131" t="s">
        <v>30</v>
      </c>
      <c r="C37" s="132"/>
      <c r="D37" s="133"/>
    </row>
    <row r="38" spans="2:7" ht="20" customHeight="1" thickBot="1" x14ac:dyDescent="0.4">
      <c r="B38" s="167" t="s">
        <v>29</v>
      </c>
      <c r="C38" s="168"/>
      <c r="D38" s="107">
        <f>SUM(D30:M30)</f>
        <v>0</v>
      </c>
    </row>
    <row r="39" spans="2:7" ht="20" customHeight="1" thickBot="1" x14ac:dyDescent="0.4">
      <c r="B39" s="131" t="s">
        <v>32</v>
      </c>
      <c r="C39" s="132"/>
      <c r="D39" s="133"/>
    </row>
    <row r="40" spans="2:7" ht="20" customHeight="1" thickBot="1" x14ac:dyDescent="0.4">
      <c r="B40" s="158" t="s">
        <v>33</v>
      </c>
      <c r="C40" s="159"/>
      <c r="D40" s="108">
        <f>IF((SUM(D38,D36))&gt;(C4*C3),(C4*-C3),(SUM(D38,D36)))</f>
        <v>0</v>
      </c>
    </row>
    <row r="41" spans="2:7" ht="20" customHeight="1" thickBot="1" x14ac:dyDescent="0.4">
      <c r="B41" s="109" t="str">
        <f>IF(B32&gt;0,"**Reject, corrective action required**","")</f>
        <v/>
      </c>
      <c r="C41" s="110"/>
      <c r="D41" s="111"/>
    </row>
  </sheetData>
  <customSheetViews>
    <customSheetView guid="{28022854-E754-4F82-A4DE-EBFB509B9664}">
      <selection activeCell="P6" sqref="P6"/>
      <pageMargins left="0.7" right="0.7" top="0.75" bottom="0.75" header="0.3" footer="0.3"/>
      <pageSetup orientation="portrait" horizontalDpi="1200" verticalDpi="1200" r:id="rId1"/>
    </customSheetView>
  </customSheetViews>
  <mergeCells count="37">
    <mergeCell ref="B28:C28"/>
    <mergeCell ref="B8:B9"/>
    <mergeCell ref="B17:C18"/>
    <mergeCell ref="B27:C27"/>
    <mergeCell ref="B19:C19"/>
    <mergeCell ref="B20:C20"/>
    <mergeCell ref="B21:C21"/>
    <mergeCell ref="B14:B15"/>
    <mergeCell ref="AE7:AJ7"/>
    <mergeCell ref="B24:C24"/>
    <mergeCell ref="B12:C13"/>
    <mergeCell ref="N12:N13"/>
    <mergeCell ref="O12:O13"/>
    <mergeCell ref="P12:P13"/>
    <mergeCell ref="D12:M12"/>
    <mergeCell ref="N14:N15"/>
    <mergeCell ref="O14:O15"/>
    <mergeCell ref="P14:P15"/>
    <mergeCell ref="D17:M17"/>
    <mergeCell ref="B22:C22"/>
    <mergeCell ref="B23:C23"/>
    <mergeCell ref="E2:G2"/>
    <mergeCell ref="B40:C40"/>
    <mergeCell ref="B39:D39"/>
    <mergeCell ref="I4:J4"/>
    <mergeCell ref="B33:D33"/>
    <mergeCell ref="B37:D37"/>
    <mergeCell ref="B34:C34"/>
    <mergeCell ref="B35:C35"/>
    <mergeCell ref="B36:C36"/>
    <mergeCell ref="B38:C38"/>
    <mergeCell ref="B6:C7"/>
    <mergeCell ref="B29:C29"/>
    <mergeCell ref="B30:C30"/>
    <mergeCell ref="D6:M6"/>
    <mergeCell ref="B25:C25"/>
    <mergeCell ref="B26:C26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29"/>
      <c r="E101" s="10"/>
      <c r="F101" s="15"/>
      <c r="G101" s="29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29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29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0"/>
      <c r="O113" s="31"/>
      <c r="P113" s="8"/>
      <c r="Q113" s="12"/>
    </row>
    <row r="114" spans="1:17" x14ac:dyDescent="0.35">
      <c r="A114" s="12"/>
      <c r="B114" s="203"/>
      <c r="C114" s="203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0"/>
      <c r="O114" s="31"/>
      <c r="P114" s="8"/>
      <c r="Q114" s="12"/>
    </row>
    <row r="115" spans="1:17" x14ac:dyDescent="0.35">
      <c r="A115" s="12"/>
      <c r="B115" s="203"/>
      <c r="C115" s="203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0"/>
      <c r="O115" s="31"/>
      <c r="P115" s="8"/>
      <c r="Q115" s="12"/>
    </row>
    <row r="116" spans="1:17" x14ac:dyDescent="0.35">
      <c r="A116" s="12"/>
      <c r="B116" s="203"/>
      <c r="C116" s="203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0"/>
      <c r="O116" s="31"/>
      <c r="P116" s="8"/>
      <c r="Q116" s="12"/>
    </row>
    <row r="117" spans="1:17" x14ac:dyDescent="0.35">
      <c r="A117" s="12"/>
      <c r="B117" s="203"/>
      <c r="C117" s="203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0"/>
      <c r="O117" s="31"/>
      <c r="P117" s="8"/>
      <c r="Q117" s="12"/>
    </row>
    <row r="118" spans="1:17" x14ac:dyDescent="0.35">
      <c r="A118" s="12"/>
      <c r="B118" s="204"/>
      <c r="C118" s="203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0"/>
      <c r="O118" s="31"/>
      <c r="P118" s="8"/>
      <c r="Q118" s="12"/>
    </row>
    <row r="119" spans="1:17" x14ac:dyDescent="0.35">
      <c r="A119" s="12"/>
      <c r="B119" s="203"/>
      <c r="C119" s="203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0"/>
      <c r="O119" s="31"/>
      <c r="P119" s="8"/>
      <c r="Q119" s="12"/>
    </row>
    <row r="120" spans="1:17" x14ac:dyDescent="0.35">
      <c r="A120" s="12"/>
      <c r="B120" s="204"/>
      <c r="C120" s="20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0"/>
      <c r="O120" s="31"/>
      <c r="P120" s="8"/>
      <c r="Q120" s="12"/>
    </row>
    <row r="121" spans="1:17" x14ac:dyDescent="0.35">
      <c r="A121" s="12"/>
      <c r="B121" s="203"/>
      <c r="C121" s="20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0"/>
      <c r="O121" s="31"/>
      <c r="P121" s="8"/>
      <c r="Q121" s="12"/>
    </row>
    <row r="122" spans="1:17" x14ac:dyDescent="0.35">
      <c r="A122" s="12"/>
      <c r="B122" s="6"/>
      <c r="C122" s="6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31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31"/>
      <c r="O123" s="31"/>
      <c r="P123" s="8"/>
      <c r="Q123" s="12"/>
    </row>
    <row r="124" spans="1:17" x14ac:dyDescent="0.35">
      <c r="A124" s="12"/>
      <c r="B124" s="203"/>
      <c r="C124" s="20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31"/>
      <c r="P124" s="8"/>
      <c r="Q124" s="12"/>
    </row>
    <row r="125" spans="1:17" x14ac:dyDescent="0.35">
      <c r="A125" s="12"/>
      <c r="B125" s="203"/>
      <c r="C125" s="203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8"/>
      <c r="Q125" s="12"/>
    </row>
    <row r="126" spans="1:17" x14ac:dyDescent="0.35">
      <c r="A126" s="12"/>
      <c r="B126" s="203"/>
      <c r="C126" s="203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B70:C70"/>
    <mergeCell ref="B71:D71"/>
    <mergeCell ref="B72:C72"/>
    <mergeCell ref="B73:C73"/>
    <mergeCell ref="B39:D39"/>
    <mergeCell ref="B77:D77"/>
    <mergeCell ref="B78:D78"/>
    <mergeCell ref="A98:N98"/>
    <mergeCell ref="B100:D100"/>
    <mergeCell ref="F100:G100"/>
    <mergeCell ref="P12:P13"/>
    <mergeCell ref="B12:C13"/>
    <mergeCell ref="D12:M12"/>
    <mergeCell ref="N12:N13"/>
    <mergeCell ref="O12:O13"/>
    <mergeCell ref="B103:C103"/>
    <mergeCell ref="B104:C104"/>
    <mergeCell ref="B105:C105"/>
    <mergeCell ref="B106:C106"/>
    <mergeCell ref="B101:C101"/>
    <mergeCell ref="B134:C134"/>
    <mergeCell ref="B135:C135"/>
    <mergeCell ref="B124:C124"/>
    <mergeCell ref="B125:C125"/>
    <mergeCell ref="B126:C126"/>
    <mergeCell ref="B129:C130"/>
    <mergeCell ref="B131:C131"/>
    <mergeCell ref="B132:C132"/>
    <mergeCell ref="B133:C133"/>
    <mergeCell ref="D129:M129"/>
    <mergeCell ref="B117:C117"/>
    <mergeCell ref="B118:C118"/>
    <mergeCell ref="B119:C119"/>
    <mergeCell ref="B120:C120"/>
    <mergeCell ref="B121:C121"/>
    <mergeCell ref="B123:C123"/>
    <mergeCell ref="B113:C113"/>
    <mergeCell ref="B114:C114"/>
    <mergeCell ref="B115:C115"/>
    <mergeCell ref="B116:C116"/>
    <mergeCell ref="B107:C107"/>
    <mergeCell ref="B111:C112"/>
    <mergeCell ref="D111:M111"/>
    <mergeCell ref="B64:C64"/>
    <mergeCell ref="B56:C56"/>
    <mergeCell ref="B57:C57"/>
    <mergeCell ref="B58:C58"/>
    <mergeCell ref="B61:F61"/>
    <mergeCell ref="B63:D63"/>
    <mergeCell ref="B74:C74"/>
    <mergeCell ref="B75:D75"/>
    <mergeCell ref="B76:C76"/>
    <mergeCell ref="B65:C65"/>
    <mergeCell ref="B66:C66"/>
    <mergeCell ref="B67:D67"/>
    <mergeCell ref="B68:C68"/>
    <mergeCell ref="B69:C69"/>
    <mergeCell ref="B102:C102"/>
    <mergeCell ref="E2:G2"/>
    <mergeCell ref="B6:C7"/>
    <mergeCell ref="D6:M6"/>
    <mergeCell ref="B27:C27"/>
    <mergeCell ref="B19:C19"/>
    <mergeCell ref="B20:C20"/>
    <mergeCell ref="B21:C21"/>
    <mergeCell ref="B24:C24"/>
    <mergeCell ref="B25:C25"/>
    <mergeCell ref="B26:C26"/>
    <mergeCell ref="B14:B15"/>
    <mergeCell ref="B17:C18"/>
    <mergeCell ref="D17:M17"/>
    <mergeCell ref="B8:B9"/>
    <mergeCell ref="O14:O15"/>
    <mergeCell ref="P14:P15"/>
    <mergeCell ref="B30:C30"/>
    <mergeCell ref="B29:C29"/>
    <mergeCell ref="B28:C28"/>
    <mergeCell ref="B33:D33"/>
    <mergeCell ref="B37:D37"/>
    <mergeCell ref="B22:C22"/>
    <mergeCell ref="B23:C23"/>
    <mergeCell ref="N14:N15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29"/>
      <c r="E101" s="10"/>
      <c r="F101" s="15"/>
      <c r="G101" s="29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29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29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0"/>
      <c r="O113" s="31"/>
      <c r="P113" s="8"/>
      <c r="Q113" s="12"/>
    </row>
    <row r="114" spans="1:17" x14ac:dyDescent="0.35">
      <c r="A114" s="12"/>
      <c r="B114" s="203"/>
      <c r="C114" s="203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0"/>
      <c r="O114" s="31"/>
      <c r="P114" s="8"/>
      <c r="Q114" s="12"/>
    </row>
    <row r="115" spans="1:17" x14ac:dyDescent="0.35">
      <c r="A115" s="12"/>
      <c r="B115" s="203"/>
      <c r="C115" s="203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0"/>
      <c r="O115" s="31"/>
      <c r="P115" s="8"/>
      <c r="Q115" s="12"/>
    </row>
    <row r="116" spans="1:17" x14ac:dyDescent="0.35">
      <c r="A116" s="12"/>
      <c r="B116" s="203"/>
      <c r="C116" s="203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0"/>
      <c r="O116" s="31"/>
      <c r="P116" s="8"/>
      <c r="Q116" s="12"/>
    </row>
    <row r="117" spans="1:17" x14ac:dyDescent="0.35">
      <c r="A117" s="12"/>
      <c r="B117" s="203"/>
      <c r="C117" s="203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0"/>
      <c r="O117" s="31"/>
      <c r="P117" s="8"/>
      <c r="Q117" s="12"/>
    </row>
    <row r="118" spans="1:17" x14ac:dyDescent="0.35">
      <c r="A118" s="12"/>
      <c r="B118" s="204"/>
      <c r="C118" s="203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0"/>
      <c r="O118" s="31"/>
      <c r="P118" s="8"/>
      <c r="Q118" s="12"/>
    </row>
    <row r="119" spans="1:17" x14ac:dyDescent="0.35">
      <c r="A119" s="12"/>
      <c r="B119" s="203"/>
      <c r="C119" s="203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0"/>
      <c r="O119" s="31"/>
      <c r="P119" s="8"/>
      <c r="Q119" s="12"/>
    </row>
    <row r="120" spans="1:17" x14ac:dyDescent="0.35">
      <c r="A120" s="12"/>
      <c r="B120" s="204"/>
      <c r="C120" s="20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0"/>
      <c r="O120" s="31"/>
      <c r="P120" s="8"/>
      <c r="Q120" s="12"/>
    </row>
    <row r="121" spans="1:17" x14ac:dyDescent="0.35">
      <c r="A121" s="12"/>
      <c r="B121" s="203"/>
      <c r="C121" s="20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0"/>
      <c r="O121" s="31"/>
      <c r="P121" s="8"/>
      <c r="Q121" s="12"/>
    </row>
    <row r="122" spans="1:17" x14ac:dyDescent="0.35">
      <c r="A122" s="12"/>
      <c r="B122" s="6"/>
      <c r="C122" s="6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31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31"/>
      <c r="O123" s="31"/>
      <c r="P123" s="8"/>
      <c r="Q123" s="12"/>
    </row>
    <row r="124" spans="1:17" x14ac:dyDescent="0.35">
      <c r="A124" s="12"/>
      <c r="B124" s="203"/>
      <c r="C124" s="20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31"/>
      <c r="P124" s="8"/>
      <c r="Q124" s="12"/>
    </row>
    <row r="125" spans="1:17" x14ac:dyDescent="0.35">
      <c r="A125" s="12"/>
      <c r="B125" s="203"/>
      <c r="C125" s="203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8"/>
      <c r="Q125" s="12"/>
    </row>
    <row r="126" spans="1:17" x14ac:dyDescent="0.35">
      <c r="A126" s="12"/>
      <c r="B126" s="203"/>
      <c r="C126" s="203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B70:C70"/>
    <mergeCell ref="B71:D71"/>
    <mergeCell ref="B72:C72"/>
    <mergeCell ref="B73:C73"/>
    <mergeCell ref="B39:D39"/>
    <mergeCell ref="B77:D77"/>
    <mergeCell ref="B78:D78"/>
    <mergeCell ref="A98:N98"/>
    <mergeCell ref="B100:D100"/>
    <mergeCell ref="F100:G100"/>
    <mergeCell ref="P12:P13"/>
    <mergeCell ref="B12:C13"/>
    <mergeCell ref="D12:M12"/>
    <mergeCell ref="N12:N13"/>
    <mergeCell ref="O12:O13"/>
    <mergeCell ref="B103:C103"/>
    <mergeCell ref="B104:C104"/>
    <mergeCell ref="B105:C105"/>
    <mergeCell ref="B106:C106"/>
    <mergeCell ref="B101:C101"/>
    <mergeCell ref="B134:C134"/>
    <mergeCell ref="B135:C135"/>
    <mergeCell ref="B124:C124"/>
    <mergeCell ref="B125:C125"/>
    <mergeCell ref="B126:C126"/>
    <mergeCell ref="B129:C130"/>
    <mergeCell ref="B131:C131"/>
    <mergeCell ref="B132:C132"/>
    <mergeCell ref="B133:C133"/>
    <mergeCell ref="D129:M129"/>
    <mergeCell ref="B117:C117"/>
    <mergeCell ref="B118:C118"/>
    <mergeCell ref="B119:C119"/>
    <mergeCell ref="B120:C120"/>
    <mergeCell ref="B121:C121"/>
    <mergeCell ref="B123:C123"/>
    <mergeCell ref="B113:C113"/>
    <mergeCell ref="B114:C114"/>
    <mergeCell ref="B115:C115"/>
    <mergeCell ref="B116:C116"/>
    <mergeCell ref="B107:C107"/>
    <mergeCell ref="B111:C112"/>
    <mergeCell ref="D111:M111"/>
    <mergeCell ref="B64:C64"/>
    <mergeCell ref="B56:C56"/>
    <mergeCell ref="B57:C57"/>
    <mergeCell ref="B58:C58"/>
    <mergeCell ref="B61:F61"/>
    <mergeCell ref="B63:D63"/>
    <mergeCell ref="B74:C74"/>
    <mergeCell ref="B75:D75"/>
    <mergeCell ref="B76:C76"/>
    <mergeCell ref="B65:C65"/>
    <mergeCell ref="B66:C66"/>
    <mergeCell ref="B67:D67"/>
    <mergeCell ref="B68:C68"/>
    <mergeCell ref="B69:C69"/>
    <mergeCell ref="B102:C102"/>
    <mergeCell ref="E2:G2"/>
    <mergeCell ref="B6:C7"/>
    <mergeCell ref="D6:M6"/>
    <mergeCell ref="B27:C27"/>
    <mergeCell ref="B19:C19"/>
    <mergeCell ref="B20:C20"/>
    <mergeCell ref="B21:C21"/>
    <mergeCell ref="B24:C24"/>
    <mergeCell ref="B25:C25"/>
    <mergeCell ref="B26:C26"/>
    <mergeCell ref="B14:B15"/>
    <mergeCell ref="B17:C18"/>
    <mergeCell ref="D17:M17"/>
    <mergeCell ref="B8:B9"/>
    <mergeCell ref="O14:O15"/>
    <mergeCell ref="P14:P15"/>
    <mergeCell ref="B30:C30"/>
    <mergeCell ref="B29:C29"/>
    <mergeCell ref="B28:C28"/>
    <mergeCell ref="B33:D33"/>
    <mergeCell ref="B37:D37"/>
    <mergeCell ref="B22:C22"/>
    <mergeCell ref="B23:C23"/>
    <mergeCell ref="N14:N15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29"/>
      <c r="E101" s="10"/>
      <c r="F101" s="15"/>
      <c r="G101" s="29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29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29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0"/>
      <c r="O113" s="31"/>
      <c r="P113" s="8"/>
      <c r="Q113" s="12"/>
    </row>
    <row r="114" spans="1:17" x14ac:dyDescent="0.35">
      <c r="A114" s="12"/>
      <c r="B114" s="203"/>
      <c r="C114" s="203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0"/>
      <c r="O114" s="31"/>
      <c r="P114" s="8"/>
      <c r="Q114" s="12"/>
    </row>
    <row r="115" spans="1:17" x14ac:dyDescent="0.35">
      <c r="A115" s="12"/>
      <c r="B115" s="203"/>
      <c r="C115" s="203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0"/>
      <c r="O115" s="31"/>
      <c r="P115" s="8"/>
      <c r="Q115" s="12"/>
    </row>
    <row r="116" spans="1:17" x14ac:dyDescent="0.35">
      <c r="A116" s="12"/>
      <c r="B116" s="203"/>
      <c r="C116" s="203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0"/>
      <c r="O116" s="31"/>
      <c r="P116" s="8"/>
      <c r="Q116" s="12"/>
    </row>
    <row r="117" spans="1:17" x14ac:dyDescent="0.35">
      <c r="A117" s="12"/>
      <c r="B117" s="203"/>
      <c r="C117" s="203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0"/>
      <c r="O117" s="31"/>
      <c r="P117" s="8"/>
      <c r="Q117" s="12"/>
    </row>
    <row r="118" spans="1:17" x14ac:dyDescent="0.35">
      <c r="A118" s="12"/>
      <c r="B118" s="204"/>
      <c r="C118" s="203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0"/>
      <c r="O118" s="31"/>
      <c r="P118" s="8"/>
      <c r="Q118" s="12"/>
    </row>
    <row r="119" spans="1:17" x14ac:dyDescent="0.35">
      <c r="A119" s="12"/>
      <c r="B119" s="203"/>
      <c r="C119" s="203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0"/>
      <c r="O119" s="31"/>
      <c r="P119" s="8"/>
      <c r="Q119" s="12"/>
    </row>
    <row r="120" spans="1:17" x14ac:dyDescent="0.35">
      <c r="A120" s="12"/>
      <c r="B120" s="204"/>
      <c r="C120" s="20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0"/>
      <c r="O120" s="31"/>
      <c r="P120" s="8"/>
      <c r="Q120" s="12"/>
    </row>
    <row r="121" spans="1:17" x14ac:dyDescent="0.35">
      <c r="A121" s="12"/>
      <c r="B121" s="203"/>
      <c r="C121" s="20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0"/>
      <c r="O121" s="31"/>
      <c r="P121" s="8"/>
      <c r="Q121" s="12"/>
    </row>
    <row r="122" spans="1:17" x14ac:dyDescent="0.35">
      <c r="A122" s="12"/>
      <c r="B122" s="6"/>
      <c r="C122" s="6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31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31"/>
      <c r="O123" s="31"/>
      <c r="P123" s="8"/>
      <c r="Q123" s="12"/>
    </row>
    <row r="124" spans="1:17" x14ac:dyDescent="0.35">
      <c r="A124" s="12"/>
      <c r="B124" s="203"/>
      <c r="C124" s="20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31"/>
      <c r="P124" s="8"/>
      <c r="Q124" s="12"/>
    </row>
    <row r="125" spans="1:17" x14ac:dyDescent="0.35">
      <c r="A125" s="12"/>
      <c r="B125" s="203"/>
      <c r="C125" s="203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8"/>
      <c r="Q125" s="12"/>
    </row>
    <row r="126" spans="1:17" x14ac:dyDescent="0.35">
      <c r="A126" s="12"/>
      <c r="B126" s="203"/>
      <c r="C126" s="203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B70:C70"/>
    <mergeCell ref="B71:D71"/>
    <mergeCell ref="B72:C72"/>
    <mergeCell ref="B73:C73"/>
    <mergeCell ref="B39:D39"/>
    <mergeCell ref="B77:D77"/>
    <mergeCell ref="B78:D78"/>
    <mergeCell ref="A98:N98"/>
    <mergeCell ref="B100:D100"/>
    <mergeCell ref="F100:G100"/>
    <mergeCell ref="P12:P13"/>
    <mergeCell ref="B12:C13"/>
    <mergeCell ref="D12:M12"/>
    <mergeCell ref="N12:N13"/>
    <mergeCell ref="O12:O13"/>
    <mergeCell ref="B103:C103"/>
    <mergeCell ref="B104:C104"/>
    <mergeCell ref="B105:C105"/>
    <mergeCell ref="B106:C106"/>
    <mergeCell ref="B101:C101"/>
    <mergeCell ref="B134:C134"/>
    <mergeCell ref="B135:C135"/>
    <mergeCell ref="B124:C124"/>
    <mergeCell ref="B125:C125"/>
    <mergeCell ref="B126:C126"/>
    <mergeCell ref="B129:C130"/>
    <mergeCell ref="B131:C131"/>
    <mergeCell ref="B132:C132"/>
    <mergeCell ref="B133:C133"/>
    <mergeCell ref="D129:M129"/>
    <mergeCell ref="B117:C117"/>
    <mergeCell ref="B118:C118"/>
    <mergeCell ref="B119:C119"/>
    <mergeCell ref="B120:C120"/>
    <mergeCell ref="B121:C121"/>
    <mergeCell ref="B123:C123"/>
    <mergeCell ref="B113:C113"/>
    <mergeCell ref="B114:C114"/>
    <mergeCell ref="B115:C115"/>
    <mergeCell ref="B116:C116"/>
    <mergeCell ref="B107:C107"/>
    <mergeCell ref="B111:C112"/>
    <mergeCell ref="D111:M111"/>
    <mergeCell ref="B64:C64"/>
    <mergeCell ref="B56:C56"/>
    <mergeCell ref="B57:C57"/>
    <mergeCell ref="B58:C58"/>
    <mergeCell ref="B61:F61"/>
    <mergeCell ref="B63:D63"/>
    <mergeCell ref="B74:C74"/>
    <mergeCell ref="B75:D75"/>
    <mergeCell ref="B76:C76"/>
    <mergeCell ref="B65:C65"/>
    <mergeCell ref="B66:C66"/>
    <mergeCell ref="B67:D67"/>
    <mergeCell ref="B68:C68"/>
    <mergeCell ref="B69:C69"/>
    <mergeCell ref="B102:C102"/>
    <mergeCell ref="E2:G2"/>
    <mergeCell ref="B6:C7"/>
    <mergeCell ref="D6:M6"/>
    <mergeCell ref="B27:C27"/>
    <mergeCell ref="B19:C19"/>
    <mergeCell ref="B20:C20"/>
    <mergeCell ref="B21:C21"/>
    <mergeCell ref="B24:C24"/>
    <mergeCell ref="B25:C25"/>
    <mergeCell ref="B26:C26"/>
    <mergeCell ref="B14:B15"/>
    <mergeCell ref="B17:C18"/>
    <mergeCell ref="D17:M17"/>
    <mergeCell ref="B8:B9"/>
    <mergeCell ref="O14:O15"/>
    <mergeCell ref="P14:P15"/>
    <mergeCell ref="B30:C30"/>
    <mergeCell ref="B29:C29"/>
    <mergeCell ref="B28:C28"/>
    <mergeCell ref="B33:D33"/>
    <mergeCell ref="B37:D37"/>
    <mergeCell ref="B22:C22"/>
    <mergeCell ref="B23:C23"/>
    <mergeCell ref="N14:N15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29"/>
      <c r="E101" s="10"/>
      <c r="F101" s="15"/>
      <c r="G101" s="29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29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29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0"/>
      <c r="O113" s="31"/>
      <c r="P113" s="8"/>
      <c r="Q113" s="12"/>
    </row>
    <row r="114" spans="1:17" x14ac:dyDescent="0.35">
      <c r="A114" s="12"/>
      <c r="B114" s="203"/>
      <c r="C114" s="203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0"/>
      <c r="O114" s="31"/>
      <c r="P114" s="8"/>
      <c r="Q114" s="12"/>
    </row>
    <row r="115" spans="1:17" x14ac:dyDescent="0.35">
      <c r="A115" s="12"/>
      <c r="B115" s="203"/>
      <c r="C115" s="203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0"/>
      <c r="O115" s="31"/>
      <c r="P115" s="8"/>
      <c r="Q115" s="12"/>
    </row>
    <row r="116" spans="1:17" x14ac:dyDescent="0.35">
      <c r="A116" s="12"/>
      <c r="B116" s="203"/>
      <c r="C116" s="203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0"/>
      <c r="O116" s="31"/>
      <c r="P116" s="8"/>
      <c r="Q116" s="12"/>
    </row>
    <row r="117" spans="1:17" x14ac:dyDescent="0.35">
      <c r="A117" s="12"/>
      <c r="B117" s="203"/>
      <c r="C117" s="203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0"/>
      <c r="O117" s="31"/>
      <c r="P117" s="8"/>
      <c r="Q117" s="12"/>
    </row>
    <row r="118" spans="1:17" x14ac:dyDescent="0.35">
      <c r="A118" s="12"/>
      <c r="B118" s="204"/>
      <c r="C118" s="203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0"/>
      <c r="O118" s="31"/>
      <c r="P118" s="8"/>
      <c r="Q118" s="12"/>
    </row>
    <row r="119" spans="1:17" x14ac:dyDescent="0.35">
      <c r="A119" s="12"/>
      <c r="B119" s="203"/>
      <c r="C119" s="203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0"/>
      <c r="O119" s="31"/>
      <c r="P119" s="8"/>
      <c r="Q119" s="12"/>
    </row>
    <row r="120" spans="1:17" x14ac:dyDescent="0.35">
      <c r="A120" s="12"/>
      <c r="B120" s="204"/>
      <c r="C120" s="20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0"/>
      <c r="O120" s="31"/>
      <c r="P120" s="8"/>
      <c r="Q120" s="12"/>
    </row>
    <row r="121" spans="1:17" x14ac:dyDescent="0.35">
      <c r="A121" s="12"/>
      <c r="B121" s="203"/>
      <c r="C121" s="20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0"/>
      <c r="O121" s="31"/>
      <c r="P121" s="8"/>
      <c r="Q121" s="12"/>
    </row>
    <row r="122" spans="1:17" x14ac:dyDescent="0.35">
      <c r="A122" s="12"/>
      <c r="B122" s="6"/>
      <c r="C122" s="6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31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31"/>
      <c r="O123" s="31"/>
      <c r="P123" s="8"/>
      <c r="Q123" s="12"/>
    </row>
    <row r="124" spans="1:17" x14ac:dyDescent="0.35">
      <c r="A124" s="12"/>
      <c r="B124" s="203"/>
      <c r="C124" s="20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31"/>
      <c r="P124" s="8"/>
      <c r="Q124" s="12"/>
    </row>
    <row r="125" spans="1:17" x14ac:dyDescent="0.35">
      <c r="A125" s="12"/>
      <c r="B125" s="203"/>
      <c r="C125" s="203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8"/>
      <c r="Q125" s="12"/>
    </row>
    <row r="126" spans="1:17" x14ac:dyDescent="0.35">
      <c r="A126" s="12"/>
      <c r="B126" s="203"/>
      <c r="C126" s="203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B70:C70"/>
    <mergeCell ref="B71:D71"/>
    <mergeCell ref="B72:C72"/>
    <mergeCell ref="B73:C73"/>
    <mergeCell ref="B39:D39"/>
    <mergeCell ref="B77:D77"/>
    <mergeCell ref="B78:D78"/>
    <mergeCell ref="A98:N98"/>
    <mergeCell ref="B100:D100"/>
    <mergeCell ref="F100:G100"/>
    <mergeCell ref="P12:P13"/>
    <mergeCell ref="B12:C13"/>
    <mergeCell ref="D12:M12"/>
    <mergeCell ref="N12:N13"/>
    <mergeCell ref="O12:O13"/>
    <mergeCell ref="B103:C103"/>
    <mergeCell ref="B104:C104"/>
    <mergeCell ref="B105:C105"/>
    <mergeCell ref="B106:C106"/>
    <mergeCell ref="B101:C101"/>
    <mergeCell ref="B134:C134"/>
    <mergeCell ref="B135:C135"/>
    <mergeCell ref="B124:C124"/>
    <mergeCell ref="B125:C125"/>
    <mergeCell ref="B126:C126"/>
    <mergeCell ref="B129:C130"/>
    <mergeCell ref="B131:C131"/>
    <mergeCell ref="B132:C132"/>
    <mergeCell ref="B133:C133"/>
    <mergeCell ref="D129:M129"/>
    <mergeCell ref="B117:C117"/>
    <mergeCell ref="B118:C118"/>
    <mergeCell ref="B119:C119"/>
    <mergeCell ref="B120:C120"/>
    <mergeCell ref="B121:C121"/>
    <mergeCell ref="B123:C123"/>
    <mergeCell ref="B113:C113"/>
    <mergeCell ref="B114:C114"/>
    <mergeCell ref="B115:C115"/>
    <mergeCell ref="B116:C116"/>
    <mergeCell ref="B107:C107"/>
    <mergeCell ref="B111:C112"/>
    <mergeCell ref="D111:M111"/>
    <mergeCell ref="B64:C64"/>
    <mergeCell ref="B56:C56"/>
    <mergeCell ref="B57:C57"/>
    <mergeCell ref="B58:C58"/>
    <mergeCell ref="B61:F61"/>
    <mergeCell ref="B63:D63"/>
    <mergeCell ref="B74:C74"/>
    <mergeCell ref="B75:D75"/>
    <mergeCell ref="B76:C76"/>
    <mergeCell ref="B65:C65"/>
    <mergeCell ref="B66:C66"/>
    <mergeCell ref="B67:D67"/>
    <mergeCell ref="B68:C68"/>
    <mergeCell ref="B69:C69"/>
    <mergeCell ref="B102:C102"/>
    <mergeCell ref="E2:G2"/>
    <mergeCell ref="B6:C7"/>
    <mergeCell ref="D6:M6"/>
    <mergeCell ref="B27:C27"/>
    <mergeCell ref="B19:C19"/>
    <mergeCell ref="B20:C20"/>
    <mergeCell ref="B21:C21"/>
    <mergeCell ref="B24:C24"/>
    <mergeCell ref="B25:C25"/>
    <mergeCell ref="B26:C26"/>
    <mergeCell ref="B14:B15"/>
    <mergeCell ref="B17:C18"/>
    <mergeCell ref="D17:M17"/>
    <mergeCell ref="B8:B9"/>
    <mergeCell ref="O14:O15"/>
    <mergeCell ref="P14:P15"/>
    <mergeCell ref="B30:C30"/>
    <mergeCell ref="B29:C29"/>
    <mergeCell ref="B28:C28"/>
    <mergeCell ref="B33:D33"/>
    <mergeCell ref="B37:D37"/>
    <mergeCell ref="B22:C22"/>
    <mergeCell ref="B23:C23"/>
    <mergeCell ref="N14:N15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29"/>
      <c r="E101" s="10"/>
      <c r="F101" s="15"/>
      <c r="G101" s="29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29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29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0"/>
      <c r="O113" s="31"/>
      <c r="P113" s="8"/>
      <c r="Q113" s="12"/>
    </row>
    <row r="114" spans="1:17" x14ac:dyDescent="0.35">
      <c r="A114" s="12"/>
      <c r="B114" s="203"/>
      <c r="C114" s="203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0"/>
      <c r="O114" s="31"/>
      <c r="P114" s="8"/>
      <c r="Q114" s="12"/>
    </row>
    <row r="115" spans="1:17" x14ac:dyDescent="0.35">
      <c r="A115" s="12"/>
      <c r="B115" s="203"/>
      <c r="C115" s="203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0"/>
      <c r="O115" s="31"/>
      <c r="P115" s="8"/>
      <c r="Q115" s="12"/>
    </row>
    <row r="116" spans="1:17" x14ac:dyDescent="0.35">
      <c r="A116" s="12"/>
      <c r="B116" s="203"/>
      <c r="C116" s="203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0"/>
      <c r="O116" s="31"/>
      <c r="P116" s="8"/>
      <c r="Q116" s="12"/>
    </row>
    <row r="117" spans="1:17" x14ac:dyDescent="0.35">
      <c r="A117" s="12"/>
      <c r="B117" s="203"/>
      <c r="C117" s="203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0"/>
      <c r="O117" s="31"/>
      <c r="P117" s="8"/>
      <c r="Q117" s="12"/>
    </row>
    <row r="118" spans="1:17" x14ac:dyDescent="0.35">
      <c r="A118" s="12"/>
      <c r="B118" s="204"/>
      <c r="C118" s="203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0"/>
      <c r="O118" s="31"/>
      <c r="P118" s="8"/>
      <c r="Q118" s="12"/>
    </row>
    <row r="119" spans="1:17" x14ac:dyDescent="0.35">
      <c r="A119" s="12"/>
      <c r="B119" s="203"/>
      <c r="C119" s="203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0"/>
      <c r="O119" s="31"/>
      <c r="P119" s="8"/>
      <c r="Q119" s="12"/>
    </row>
    <row r="120" spans="1:17" x14ac:dyDescent="0.35">
      <c r="A120" s="12"/>
      <c r="B120" s="204"/>
      <c r="C120" s="20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0"/>
      <c r="O120" s="31"/>
      <c r="P120" s="8"/>
      <c r="Q120" s="12"/>
    </row>
    <row r="121" spans="1:17" x14ac:dyDescent="0.35">
      <c r="A121" s="12"/>
      <c r="B121" s="203"/>
      <c r="C121" s="20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0"/>
      <c r="O121" s="31"/>
      <c r="P121" s="8"/>
      <c r="Q121" s="12"/>
    </row>
    <row r="122" spans="1:17" x14ac:dyDescent="0.35">
      <c r="A122" s="12"/>
      <c r="B122" s="6"/>
      <c r="C122" s="6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31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31"/>
      <c r="O123" s="31"/>
      <c r="P123" s="8"/>
      <c r="Q123" s="12"/>
    </row>
    <row r="124" spans="1:17" x14ac:dyDescent="0.35">
      <c r="A124" s="12"/>
      <c r="B124" s="203"/>
      <c r="C124" s="20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31"/>
      <c r="P124" s="8"/>
      <c r="Q124" s="12"/>
    </row>
    <row r="125" spans="1:17" x14ac:dyDescent="0.35">
      <c r="A125" s="12"/>
      <c r="B125" s="203"/>
      <c r="C125" s="203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8"/>
      <c r="Q125" s="12"/>
    </row>
    <row r="126" spans="1:17" x14ac:dyDescent="0.35">
      <c r="A126" s="12"/>
      <c r="B126" s="203"/>
      <c r="C126" s="203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B70:C70"/>
    <mergeCell ref="B71:D71"/>
    <mergeCell ref="B72:C72"/>
    <mergeCell ref="B73:C73"/>
    <mergeCell ref="B39:D39"/>
    <mergeCell ref="B77:D77"/>
    <mergeCell ref="B78:D78"/>
    <mergeCell ref="A98:N98"/>
    <mergeCell ref="B100:D100"/>
    <mergeCell ref="F100:G100"/>
    <mergeCell ref="P12:P13"/>
    <mergeCell ref="B12:C13"/>
    <mergeCell ref="D12:M12"/>
    <mergeCell ref="N12:N13"/>
    <mergeCell ref="O12:O13"/>
    <mergeCell ref="B103:C103"/>
    <mergeCell ref="B104:C104"/>
    <mergeCell ref="B105:C105"/>
    <mergeCell ref="B106:C106"/>
    <mergeCell ref="B101:C101"/>
    <mergeCell ref="B134:C134"/>
    <mergeCell ref="B135:C135"/>
    <mergeCell ref="B124:C124"/>
    <mergeCell ref="B125:C125"/>
    <mergeCell ref="B126:C126"/>
    <mergeCell ref="B129:C130"/>
    <mergeCell ref="B131:C131"/>
    <mergeCell ref="B132:C132"/>
    <mergeCell ref="B133:C133"/>
    <mergeCell ref="D129:M129"/>
    <mergeCell ref="B117:C117"/>
    <mergeCell ref="B118:C118"/>
    <mergeCell ref="B119:C119"/>
    <mergeCell ref="B120:C120"/>
    <mergeCell ref="B121:C121"/>
    <mergeCell ref="B123:C123"/>
    <mergeCell ref="B113:C113"/>
    <mergeCell ref="B114:C114"/>
    <mergeCell ref="B115:C115"/>
    <mergeCell ref="B116:C116"/>
    <mergeCell ref="B107:C107"/>
    <mergeCell ref="B111:C112"/>
    <mergeCell ref="D111:M111"/>
    <mergeCell ref="B64:C64"/>
    <mergeCell ref="B56:C56"/>
    <mergeCell ref="B57:C57"/>
    <mergeCell ref="B58:C58"/>
    <mergeCell ref="B61:F61"/>
    <mergeCell ref="B63:D63"/>
    <mergeCell ref="B74:C74"/>
    <mergeCell ref="B75:D75"/>
    <mergeCell ref="B76:C76"/>
    <mergeCell ref="B65:C65"/>
    <mergeCell ref="B66:C66"/>
    <mergeCell ref="B67:D67"/>
    <mergeCell ref="B68:C68"/>
    <mergeCell ref="B69:C69"/>
    <mergeCell ref="B102:C102"/>
    <mergeCell ref="E2:G2"/>
    <mergeCell ref="B6:C7"/>
    <mergeCell ref="D6:M6"/>
    <mergeCell ref="B27:C27"/>
    <mergeCell ref="B19:C19"/>
    <mergeCell ref="B20:C20"/>
    <mergeCell ref="B21:C21"/>
    <mergeCell ref="B24:C24"/>
    <mergeCell ref="B25:C25"/>
    <mergeCell ref="B26:C26"/>
    <mergeCell ref="B14:B15"/>
    <mergeCell ref="B17:C18"/>
    <mergeCell ref="D17:M17"/>
    <mergeCell ref="B8:B9"/>
    <mergeCell ref="O14:O15"/>
    <mergeCell ref="P14:P15"/>
    <mergeCell ref="B30:C30"/>
    <mergeCell ref="B29:C29"/>
    <mergeCell ref="B28:C28"/>
    <mergeCell ref="B33:D33"/>
    <mergeCell ref="B37:D37"/>
    <mergeCell ref="B22:C22"/>
    <mergeCell ref="B23:C23"/>
    <mergeCell ref="N14:N15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29"/>
      <c r="E101" s="10"/>
      <c r="F101" s="15"/>
      <c r="G101" s="29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29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29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0"/>
      <c r="O113" s="31"/>
      <c r="P113" s="8"/>
      <c r="Q113" s="12"/>
    </row>
    <row r="114" spans="1:17" x14ac:dyDescent="0.35">
      <c r="A114" s="12"/>
      <c r="B114" s="203"/>
      <c r="C114" s="203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0"/>
      <c r="O114" s="31"/>
      <c r="P114" s="8"/>
      <c r="Q114" s="12"/>
    </row>
    <row r="115" spans="1:17" x14ac:dyDescent="0.35">
      <c r="A115" s="12"/>
      <c r="B115" s="203"/>
      <c r="C115" s="203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0"/>
      <c r="O115" s="31"/>
      <c r="P115" s="8"/>
      <c r="Q115" s="12"/>
    </row>
    <row r="116" spans="1:17" x14ac:dyDescent="0.35">
      <c r="A116" s="12"/>
      <c r="B116" s="203"/>
      <c r="C116" s="203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0"/>
      <c r="O116" s="31"/>
      <c r="P116" s="8"/>
      <c r="Q116" s="12"/>
    </row>
    <row r="117" spans="1:17" x14ac:dyDescent="0.35">
      <c r="A117" s="12"/>
      <c r="B117" s="203"/>
      <c r="C117" s="203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0"/>
      <c r="O117" s="31"/>
      <c r="P117" s="8"/>
      <c r="Q117" s="12"/>
    </row>
    <row r="118" spans="1:17" x14ac:dyDescent="0.35">
      <c r="A118" s="12"/>
      <c r="B118" s="204"/>
      <c r="C118" s="203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0"/>
      <c r="O118" s="31"/>
      <c r="P118" s="8"/>
      <c r="Q118" s="12"/>
    </row>
    <row r="119" spans="1:17" x14ac:dyDescent="0.35">
      <c r="A119" s="12"/>
      <c r="B119" s="203"/>
      <c r="C119" s="203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0"/>
      <c r="O119" s="31"/>
      <c r="P119" s="8"/>
      <c r="Q119" s="12"/>
    </row>
    <row r="120" spans="1:17" x14ac:dyDescent="0.35">
      <c r="A120" s="12"/>
      <c r="B120" s="204"/>
      <c r="C120" s="20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0"/>
      <c r="O120" s="31"/>
      <c r="P120" s="8"/>
      <c r="Q120" s="12"/>
    </row>
    <row r="121" spans="1:17" x14ac:dyDescent="0.35">
      <c r="A121" s="12"/>
      <c r="B121" s="203"/>
      <c r="C121" s="20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0"/>
      <c r="O121" s="31"/>
      <c r="P121" s="8"/>
      <c r="Q121" s="12"/>
    </row>
    <row r="122" spans="1:17" x14ac:dyDescent="0.35">
      <c r="A122" s="12"/>
      <c r="B122" s="6"/>
      <c r="C122" s="6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31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31"/>
      <c r="O123" s="31"/>
      <c r="P123" s="8"/>
      <c r="Q123" s="12"/>
    </row>
    <row r="124" spans="1:17" x14ac:dyDescent="0.35">
      <c r="A124" s="12"/>
      <c r="B124" s="203"/>
      <c r="C124" s="20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31"/>
      <c r="P124" s="8"/>
      <c r="Q124" s="12"/>
    </row>
    <row r="125" spans="1:17" x14ac:dyDescent="0.35">
      <c r="A125" s="12"/>
      <c r="B125" s="203"/>
      <c r="C125" s="203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8"/>
      <c r="Q125" s="12"/>
    </row>
    <row r="126" spans="1:17" x14ac:dyDescent="0.35">
      <c r="A126" s="12"/>
      <c r="B126" s="203"/>
      <c r="C126" s="203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B70:C70"/>
    <mergeCell ref="B71:D71"/>
    <mergeCell ref="B72:C72"/>
    <mergeCell ref="B73:C73"/>
    <mergeCell ref="B39:D39"/>
    <mergeCell ref="B77:D77"/>
    <mergeCell ref="B78:D78"/>
    <mergeCell ref="A98:N98"/>
    <mergeCell ref="B100:D100"/>
    <mergeCell ref="F100:G100"/>
    <mergeCell ref="P12:P13"/>
    <mergeCell ref="B12:C13"/>
    <mergeCell ref="D12:M12"/>
    <mergeCell ref="N12:N13"/>
    <mergeCell ref="O12:O13"/>
    <mergeCell ref="B103:C103"/>
    <mergeCell ref="B104:C104"/>
    <mergeCell ref="B105:C105"/>
    <mergeCell ref="B106:C106"/>
    <mergeCell ref="B101:C101"/>
    <mergeCell ref="B134:C134"/>
    <mergeCell ref="B135:C135"/>
    <mergeCell ref="B124:C124"/>
    <mergeCell ref="B125:C125"/>
    <mergeCell ref="B126:C126"/>
    <mergeCell ref="B129:C130"/>
    <mergeCell ref="B131:C131"/>
    <mergeCell ref="B132:C132"/>
    <mergeCell ref="B133:C133"/>
    <mergeCell ref="D129:M129"/>
    <mergeCell ref="B117:C117"/>
    <mergeCell ref="B118:C118"/>
    <mergeCell ref="B119:C119"/>
    <mergeCell ref="B120:C120"/>
    <mergeCell ref="B121:C121"/>
    <mergeCell ref="B123:C123"/>
    <mergeCell ref="B113:C113"/>
    <mergeCell ref="B114:C114"/>
    <mergeCell ref="B115:C115"/>
    <mergeCell ref="B116:C116"/>
    <mergeCell ref="B107:C107"/>
    <mergeCell ref="B111:C112"/>
    <mergeCell ref="D111:M111"/>
    <mergeCell ref="B64:C64"/>
    <mergeCell ref="B56:C56"/>
    <mergeCell ref="B57:C57"/>
    <mergeCell ref="B58:C58"/>
    <mergeCell ref="B61:F61"/>
    <mergeCell ref="B63:D63"/>
    <mergeCell ref="B74:C74"/>
    <mergeCell ref="B75:D75"/>
    <mergeCell ref="B76:C76"/>
    <mergeCell ref="B65:C65"/>
    <mergeCell ref="B66:C66"/>
    <mergeCell ref="B67:D67"/>
    <mergeCell ref="B68:C68"/>
    <mergeCell ref="B69:C69"/>
    <mergeCell ref="B102:C102"/>
    <mergeCell ref="E2:G2"/>
    <mergeCell ref="B6:C7"/>
    <mergeCell ref="D6:M6"/>
    <mergeCell ref="B27:C27"/>
    <mergeCell ref="B19:C19"/>
    <mergeCell ref="B20:C20"/>
    <mergeCell ref="B21:C21"/>
    <mergeCell ref="B24:C24"/>
    <mergeCell ref="B25:C25"/>
    <mergeCell ref="B26:C26"/>
    <mergeCell ref="B14:B15"/>
    <mergeCell ref="B17:C18"/>
    <mergeCell ref="D17:M17"/>
    <mergeCell ref="B8:B9"/>
    <mergeCell ref="O14:O15"/>
    <mergeCell ref="P14:P15"/>
    <mergeCell ref="B30:C30"/>
    <mergeCell ref="B29:C29"/>
    <mergeCell ref="B28:C28"/>
    <mergeCell ref="B33:D33"/>
    <mergeCell ref="B37:D37"/>
    <mergeCell ref="B22:C22"/>
    <mergeCell ref="B23:C23"/>
    <mergeCell ref="N14:N15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29"/>
      <c r="E101" s="10"/>
      <c r="F101" s="15"/>
      <c r="G101" s="29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29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29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0"/>
      <c r="O113" s="31"/>
      <c r="P113" s="8"/>
      <c r="Q113" s="12"/>
    </row>
    <row r="114" spans="1:17" x14ac:dyDescent="0.35">
      <c r="A114" s="12"/>
      <c r="B114" s="203"/>
      <c r="C114" s="203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0"/>
      <c r="O114" s="31"/>
      <c r="P114" s="8"/>
      <c r="Q114" s="12"/>
    </row>
    <row r="115" spans="1:17" x14ac:dyDescent="0.35">
      <c r="A115" s="12"/>
      <c r="B115" s="203"/>
      <c r="C115" s="203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0"/>
      <c r="O115" s="31"/>
      <c r="P115" s="8"/>
      <c r="Q115" s="12"/>
    </row>
    <row r="116" spans="1:17" x14ac:dyDescent="0.35">
      <c r="A116" s="12"/>
      <c r="B116" s="203"/>
      <c r="C116" s="203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0"/>
      <c r="O116" s="31"/>
      <c r="P116" s="8"/>
      <c r="Q116" s="12"/>
    </row>
    <row r="117" spans="1:17" x14ac:dyDescent="0.35">
      <c r="A117" s="12"/>
      <c r="B117" s="203"/>
      <c r="C117" s="203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0"/>
      <c r="O117" s="31"/>
      <c r="P117" s="8"/>
      <c r="Q117" s="12"/>
    </row>
    <row r="118" spans="1:17" x14ac:dyDescent="0.35">
      <c r="A118" s="12"/>
      <c r="B118" s="204"/>
      <c r="C118" s="203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0"/>
      <c r="O118" s="31"/>
      <c r="P118" s="8"/>
      <c r="Q118" s="12"/>
    </row>
    <row r="119" spans="1:17" x14ac:dyDescent="0.35">
      <c r="A119" s="12"/>
      <c r="B119" s="203"/>
      <c r="C119" s="203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0"/>
      <c r="O119" s="31"/>
      <c r="P119" s="8"/>
      <c r="Q119" s="12"/>
    </row>
    <row r="120" spans="1:17" x14ac:dyDescent="0.35">
      <c r="A120" s="12"/>
      <c r="B120" s="204"/>
      <c r="C120" s="20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0"/>
      <c r="O120" s="31"/>
      <c r="P120" s="8"/>
      <c r="Q120" s="12"/>
    </row>
    <row r="121" spans="1:17" x14ac:dyDescent="0.35">
      <c r="A121" s="12"/>
      <c r="B121" s="203"/>
      <c r="C121" s="20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0"/>
      <c r="O121" s="31"/>
      <c r="P121" s="8"/>
      <c r="Q121" s="12"/>
    </row>
    <row r="122" spans="1:17" x14ac:dyDescent="0.35">
      <c r="A122" s="12"/>
      <c r="B122" s="6"/>
      <c r="C122" s="6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31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31"/>
      <c r="O123" s="31"/>
      <c r="P123" s="8"/>
      <c r="Q123" s="12"/>
    </row>
    <row r="124" spans="1:17" x14ac:dyDescent="0.35">
      <c r="A124" s="12"/>
      <c r="B124" s="203"/>
      <c r="C124" s="20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31"/>
      <c r="P124" s="8"/>
      <c r="Q124" s="12"/>
    </row>
    <row r="125" spans="1:17" x14ac:dyDescent="0.35">
      <c r="A125" s="12"/>
      <c r="B125" s="203"/>
      <c r="C125" s="203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8"/>
      <c r="Q125" s="12"/>
    </row>
    <row r="126" spans="1:17" x14ac:dyDescent="0.35">
      <c r="A126" s="12"/>
      <c r="B126" s="203"/>
      <c r="C126" s="203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B70:C70"/>
    <mergeCell ref="B71:D71"/>
    <mergeCell ref="B72:C72"/>
    <mergeCell ref="B73:C73"/>
    <mergeCell ref="B39:D39"/>
    <mergeCell ref="B77:D77"/>
    <mergeCell ref="B78:D78"/>
    <mergeCell ref="A98:N98"/>
    <mergeCell ref="B100:D100"/>
    <mergeCell ref="F100:G100"/>
    <mergeCell ref="P12:P13"/>
    <mergeCell ref="B12:C13"/>
    <mergeCell ref="D12:M12"/>
    <mergeCell ref="N12:N13"/>
    <mergeCell ref="O12:O13"/>
    <mergeCell ref="B103:C103"/>
    <mergeCell ref="B104:C104"/>
    <mergeCell ref="B105:C105"/>
    <mergeCell ref="B106:C106"/>
    <mergeCell ref="B101:C101"/>
    <mergeCell ref="B134:C134"/>
    <mergeCell ref="B135:C135"/>
    <mergeCell ref="B124:C124"/>
    <mergeCell ref="B125:C125"/>
    <mergeCell ref="B126:C126"/>
    <mergeCell ref="B129:C130"/>
    <mergeCell ref="B131:C131"/>
    <mergeCell ref="B132:C132"/>
    <mergeCell ref="B133:C133"/>
    <mergeCell ref="D129:M129"/>
    <mergeCell ref="B117:C117"/>
    <mergeCell ref="B118:C118"/>
    <mergeCell ref="B119:C119"/>
    <mergeCell ref="B120:C120"/>
    <mergeCell ref="B121:C121"/>
    <mergeCell ref="B123:C123"/>
    <mergeCell ref="B113:C113"/>
    <mergeCell ref="B114:C114"/>
    <mergeCell ref="B115:C115"/>
    <mergeCell ref="B116:C116"/>
    <mergeCell ref="B107:C107"/>
    <mergeCell ref="B111:C112"/>
    <mergeCell ref="D111:M111"/>
    <mergeCell ref="B64:C64"/>
    <mergeCell ref="B56:C56"/>
    <mergeCell ref="B57:C57"/>
    <mergeCell ref="B58:C58"/>
    <mergeCell ref="B61:F61"/>
    <mergeCell ref="B63:D63"/>
    <mergeCell ref="B74:C74"/>
    <mergeCell ref="B75:D75"/>
    <mergeCell ref="B76:C76"/>
    <mergeCell ref="B65:C65"/>
    <mergeCell ref="B66:C66"/>
    <mergeCell ref="B67:D67"/>
    <mergeCell ref="B68:C68"/>
    <mergeCell ref="B69:C69"/>
    <mergeCell ref="B102:C102"/>
    <mergeCell ref="E2:G2"/>
    <mergeCell ref="B6:C7"/>
    <mergeCell ref="D6:M6"/>
    <mergeCell ref="B27:C27"/>
    <mergeCell ref="B19:C19"/>
    <mergeCell ref="B20:C20"/>
    <mergeCell ref="B21:C21"/>
    <mergeCell ref="B24:C24"/>
    <mergeCell ref="B25:C25"/>
    <mergeCell ref="B26:C26"/>
    <mergeCell ref="B14:B15"/>
    <mergeCell ref="B17:C18"/>
    <mergeCell ref="D17:M17"/>
    <mergeCell ref="B8:B9"/>
    <mergeCell ref="O14:O15"/>
    <mergeCell ref="P14:P15"/>
    <mergeCell ref="B30:C30"/>
    <mergeCell ref="B29:C29"/>
    <mergeCell ref="B28:C28"/>
    <mergeCell ref="B33:D33"/>
    <mergeCell ref="B37:D37"/>
    <mergeCell ref="B22:C22"/>
    <mergeCell ref="B23:C23"/>
    <mergeCell ref="N14:N15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29"/>
      <c r="E101" s="10"/>
      <c r="F101" s="15"/>
      <c r="G101" s="29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29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29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0"/>
      <c r="O113" s="31"/>
      <c r="P113" s="8"/>
      <c r="Q113" s="12"/>
    </row>
    <row r="114" spans="1:17" x14ac:dyDescent="0.35">
      <c r="A114" s="12"/>
      <c r="B114" s="203"/>
      <c r="C114" s="203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0"/>
      <c r="O114" s="31"/>
      <c r="P114" s="8"/>
      <c r="Q114" s="12"/>
    </row>
    <row r="115" spans="1:17" x14ac:dyDescent="0.35">
      <c r="A115" s="12"/>
      <c r="B115" s="203"/>
      <c r="C115" s="203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0"/>
      <c r="O115" s="31"/>
      <c r="P115" s="8"/>
      <c r="Q115" s="12"/>
    </row>
    <row r="116" spans="1:17" x14ac:dyDescent="0.35">
      <c r="A116" s="12"/>
      <c r="B116" s="203"/>
      <c r="C116" s="203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0"/>
      <c r="O116" s="31"/>
      <c r="P116" s="8"/>
      <c r="Q116" s="12"/>
    </row>
    <row r="117" spans="1:17" x14ac:dyDescent="0.35">
      <c r="A117" s="12"/>
      <c r="B117" s="203"/>
      <c r="C117" s="203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0"/>
      <c r="O117" s="31"/>
      <c r="P117" s="8"/>
      <c r="Q117" s="12"/>
    </row>
    <row r="118" spans="1:17" x14ac:dyDescent="0.35">
      <c r="A118" s="12"/>
      <c r="B118" s="204"/>
      <c r="C118" s="203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0"/>
      <c r="O118" s="31"/>
      <c r="P118" s="8"/>
      <c r="Q118" s="12"/>
    </row>
    <row r="119" spans="1:17" x14ac:dyDescent="0.35">
      <c r="A119" s="12"/>
      <c r="B119" s="203"/>
      <c r="C119" s="203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0"/>
      <c r="O119" s="31"/>
      <c r="P119" s="8"/>
      <c r="Q119" s="12"/>
    </row>
    <row r="120" spans="1:17" x14ac:dyDescent="0.35">
      <c r="A120" s="12"/>
      <c r="B120" s="204"/>
      <c r="C120" s="20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0"/>
      <c r="O120" s="31"/>
      <c r="P120" s="8"/>
      <c r="Q120" s="12"/>
    </row>
    <row r="121" spans="1:17" x14ac:dyDescent="0.35">
      <c r="A121" s="12"/>
      <c r="B121" s="203"/>
      <c r="C121" s="20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0"/>
      <c r="O121" s="31"/>
      <c r="P121" s="8"/>
      <c r="Q121" s="12"/>
    </row>
    <row r="122" spans="1:17" x14ac:dyDescent="0.35">
      <c r="A122" s="12"/>
      <c r="B122" s="6"/>
      <c r="C122" s="6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31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31"/>
      <c r="O123" s="31"/>
      <c r="P123" s="8"/>
      <c r="Q123" s="12"/>
    </row>
    <row r="124" spans="1:17" x14ac:dyDescent="0.35">
      <c r="A124" s="12"/>
      <c r="B124" s="203"/>
      <c r="C124" s="20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31"/>
      <c r="P124" s="8"/>
      <c r="Q124" s="12"/>
    </row>
    <row r="125" spans="1:17" x14ac:dyDescent="0.35">
      <c r="A125" s="12"/>
      <c r="B125" s="203"/>
      <c r="C125" s="203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8"/>
      <c r="Q125" s="12"/>
    </row>
    <row r="126" spans="1:17" x14ac:dyDescent="0.35">
      <c r="A126" s="12"/>
      <c r="B126" s="203"/>
      <c r="C126" s="203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B70:C70"/>
    <mergeCell ref="B71:D71"/>
    <mergeCell ref="B72:C72"/>
    <mergeCell ref="B73:C73"/>
    <mergeCell ref="B39:D39"/>
    <mergeCell ref="B77:D77"/>
    <mergeCell ref="B78:D78"/>
    <mergeCell ref="A98:N98"/>
    <mergeCell ref="B100:D100"/>
    <mergeCell ref="F100:G100"/>
    <mergeCell ref="P12:P13"/>
    <mergeCell ref="B12:C13"/>
    <mergeCell ref="D12:M12"/>
    <mergeCell ref="N12:N13"/>
    <mergeCell ref="O12:O13"/>
    <mergeCell ref="B103:C103"/>
    <mergeCell ref="B104:C104"/>
    <mergeCell ref="B105:C105"/>
    <mergeCell ref="B106:C106"/>
    <mergeCell ref="B101:C101"/>
    <mergeCell ref="B134:C134"/>
    <mergeCell ref="B135:C135"/>
    <mergeCell ref="B124:C124"/>
    <mergeCell ref="B125:C125"/>
    <mergeCell ref="B126:C126"/>
    <mergeCell ref="B129:C130"/>
    <mergeCell ref="B131:C131"/>
    <mergeCell ref="B132:C132"/>
    <mergeCell ref="B133:C133"/>
    <mergeCell ref="D129:M129"/>
    <mergeCell ref="B117:C117"/>
    <mergeCell ref="B118:C118"/>
    <mergeCell ref="B119:C119"/>
    <mergeCell ref="B120:C120"/>
    <mergeCell ref="B121:C121"/>
    <mergeCell ref="B123:C123"/>
    <mergeCell ref="B113:C113"/>
    <mergeCell ref="B114:C114"/>
    <mergeCell ref="B115:C115"/>
    <mergeCell ref="B116:C116"/>
    <mergeCell ref="B107:C107"/>
    <mergeCell ref="B111:C112"/>
    <mergeCell ref="D111:M111"/>
    <mergeCell ref="B64:C64"/>
    <mergeCell ref="B56:C56"/>
    <mergeCell ref="B57:C57"/>
    <mergeCell ref="B58:C58"/>
    <mergeCell ref="B61:F61"/>
    <mergeCell ref="B63:D63"/>
    <mergeCell ref="B74:C74"/>
    <mergeCell ref="B75:D75"/>
    <mergeCell ref="B76:C76"/>
    <mergeCell ref="B65:C65"/>
    <mergeCell ref="B66:C66"/>
    <mergeCell ref="B67:D67"/>
    <mergeCell ref="B68:C68"/>
    <mergeCell ref="B69:C69"/>
    <mergeCell ref="B102:C102"/>
    <mergeCell ref="E2:G2"/>
    <mergeCell ref="B6:C7"/>
    <mergeCell ref="D6:M6"/>
    <mergeCell ref="B27:C27"/>
    <mergeCell ref="B19:C19"/>
    <mergeCell ref="B20:C20"/>
    <mergeCell ref="B21:C21"/>
    <mergeCell ref="B24:C24"/>
    <mergeCell ref="B25:C25"/>
    <mergeCell ref="B26:C26"/>
    <mergeCell ref="B14:B15"/>
    <mergeCell ref="B17:C18"/>
    <mergeCell ref="D17:M17"/>
    <mergeCell ref="B8:B9"/>
    <mergeCell ref="O14:O15"/>
    <mergeCell ref="P14:P15"/>
    <mergeCell ref="B30:C30"/>
    <mergeCell ref="B29:C29"/>
    <mergeCell ref="B28:C28"/>
    <mergeCell ref="B33:D33"/>
    <mergeCell ref="B37:D37"/>
    <mergeCell ref="B22:C22"/>
    <mergeCell ref="B23:C23"/>
    <mergeCell ref="N14:N15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29"/>
      <c r="E101" s="10"/>
      <c r="F101" s="15"/>
      <c r="G101" s="29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29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29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0"/>
      <c r="O113" s="31"/>
      <c r="P113" s="8"/>
      <c r="Q113" s="12"/>
    </row>
    <row r="114" spans="1:17" x14ac:dyDescent="0.35">
      <c r="A114" s="12"/>
      <c r="B114" s="203"/>
      <c r="C114" s="203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0"/>
      <c r="O114" s="31"/>
      <c r="P114" s="8"/>
      <c r="Q114" s="12"/>
    </row>
    <row r="115" spans="1:17" x14ac:dyDescent="0.35">
      <c r="A115" s="12"/>
      <c r="B115" s="203"/>
      <c r="C115" s="203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0"/>
      <c r="O115" s="31"/>
      <c r="P115" s="8"/>
      <c r="Q115" s="12"/>
    </row>
    <row r="116" spans="1:17" x14ac:dyDescent="0.35">
      <c r="A116" s="12"/>
      <c r="B116" s="203"/>
      <c r="C116" s="203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0"/>
      <c r="O116" s="31"/>
      <c r="P116" s="8"/>
      <c r="Q116" s="12"/>
    </row>
    <row r="117" spans="1:17" x14ac:dyDescent="0.35">
      <c r="A117" s="12"/>
      <c r="B117" s="203"/>
      <c r="C117" s="203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0"/>
      <c r="O117" s="31"/>
      <c r="P117" s="8"/>
      <c r="Q117" s="12"/>
    </row>
    <row r="118" spans="1:17" x14ac:dyDescent="0.35">
      <c r="A118" s="12"/>
      <c r="B118" s="204"/>
      <c r="C118" s="203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0"/>
      <c r="O118" s="31"/>
      <c r="P118" s="8"/>
      <c r="Q118" s="12"/>
    </row>
    <row r="119" spans="1:17" x14ac:dyDescent="0.35">
      <c r="A119" s="12"/>
      <c r="B119" s="203"/>
      <c r="C119" s="203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0"/>
      <c r="O119" s="31"/>
      <c r="P119" s="8"/>
      <c r="Q119" s="12"/>
    </row>
    <row r="120" spans="1:17" x14ac:dyDescent="0.35">
      <c r="A120" s="12"/>
      <c r="B120" s="204"/>
      <c r="C120" s="20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0"/>
      <c r="O120" s="31"/>
      <c r="P120" s="8"/>
      <c r="Q120" s="12"/>
    </row>
    <row r="121" spans="1:17" x14ac:dyDescent="0.35">
      <c r="A121" s="12"/>
      <c r="B121" s="203"/>
      <c r="C121" s="20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0"/>
      <c r="O121" s="31"/>
      <c r="P121" s="8"/>
      <c r="Q121" s="12"/>
    </row>
    <row r="122" spans="1:17" x14ac:dyDescent="0.35">
      <c r="A122" s="12"/>
      <c r="B122" s="6"/>
      <c r="C122" s="6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31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31"/>
      <c r="O123" s="31"/>
      <c r="P123" s="8"/>
      <c r="Q123" s="12"/>
    </row>
    <row r="124" spans="1:17" x14ac:dyDescent="0.35">
      <c r="A124" s="12"/>
      <c r="B124" s="203"/>
      <c r="C124" s="20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31"/>
      <c r="P124" s="8"/>
      <c r="Q124" s="12"/>
    </row>
    <row r="125" spans="1:17" x14ac:dyDescent="0.35">
      <c r="A125" s="12"/>
      <c r="B125" s="203"/>
      <c r="C125" s="203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8"/>
      <c r="Q125" s="12"/>
    </row>
    <row r="126" spans="1:17" x14ac:dyDescent="0.35">
      <c r="A126" s="12"/>
      <c r="B126" s="203"/>
      <c r="C126" s="203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B70:C70"/>
    <mergeCell ref="B71:D71"/>
    <mergeCell ref="B72:C72"/>
    <mergeCell ref="B73:C73"/>
    <mergeCell ref="B39:D39"/>
    <mergeCell ref="B77:D77"/>
    <mergeCell ref="B78:D78"/>
    <mergeCell ref="A98:N98"/>
    <mergeCell ref="B100:D100"/>
    <mergeCell ref="F100:G100"/>
    <mergeCell ref="P12:P13"/>
    <mergeCell ref="B12:C13"/>
    <mergeCell ref="D12:M12"/>
    <mergeCell ref="N12:N13"/>
    <mergeCell ref="O12:O13"/>
    <mergeCell ref="B103:C103"/>
    <mergeCell ref="B104:C104"/>
    <mergeCell ref="B105:C105"/>
    <mergeCell ref="B106:C106"/>
    <mergeCell ref="B101:C101"/>
    <mergeCell ref="B134:C134"/>
    <mergeCell ref="B135:C135"/>
    <mergeCell ref="B124:C124"/>
    <mergeCell ref="B125:C125"/>
    <mergeCell ref="B126:C126"/>
    <mergeCell ref="B129:C130"/>
    <mergeCell ref="B131:C131"/>
    <mergeCell ref="B132:C132"/>
    <mergeCell ref="B133:C133"/>
    <mergeCell ref="D129:M129"/>
    <mergeCell ref="B117:C117"/>
    <mergeCell ref="B118:C118"/>
    <mergeCell ref="B119:C119"/>
    <mergeCell ref="B120:C120"/>
    <mergeCell ref="B121:C121"/>
    <mergeCell ref="B123:C123"/>
    <mergeCell ref="B113:C113"/>
    <mergeCell ref="B114:C114"/>
    <mergeCell ref="B115:C115"/>
    <mergeCell ref="B116:C116"/>
    <mergeCell ref="B107:C107"/>
    <mergeCell ref="B111:C112"/>
    <mergeCell ref="D111:M111"/>
    <mergeCell ref="B64:C64"/>
    <mergeCell ref="B56:C56"/>
    <mergeCell ref="B57:C57"/>
    <mergeCell ref="B58:C58"/>
    <mergeCell ref="B61:F61"/>
    <mergeCell ref="B63:D63"/>
    <mergeCell ref="B74:C74"/>
    <mergeCell ref="B75:D75"/>
    <mergeCell ref="B76:C76"/>
    <mergeCell ref="B65:C65"/>
    <mergeCell ref="B66:C66"/>
    <mergeCell ref="B67:D67"/>
    <mergeCell ref="B68:C68"/>
    <mergeCell ref="B69:C69"/>
    <mergeCell ref="B102:C102"/>
    <mergeCell ref="E2:G2"/>
    <mergeCell ref="B6:C7"/>
    <mergeCell ref="D6:M6"/>
    <mergeCell ref="B27:C27"/>
    <mergeCell ref="B19:C19"/>
    <mergeCell ref="B20:C20"/>
    <mergeCell ref="B21:C21"/>
    <mergeCell ref="B24:C24"/>
    <mergeCell ref="B25:C25"/>
    <mergeCell ref="B26:C26"/>
    <mergeCell ref="B14:B15"/>
    <mergeCell ref="B17:C18"/>
    <mergeCell ref="D17:M17"/>
    <mergeCell ref="B8:B9"/>
    <mergeCell ref="O14:O15"/>
    <mergeCell ref="P14:P15"/>
    <mergeCell ref="B30:C30"/>
    <mergeCell ref="B29:C29"/>
    <mergeCell ref="B28:C28"/>
    <mergeCell ref="B33:D33"/>
    <mergeCell ref="B37:D37"/>
    <mergeCell ref="B22:C22"/>
    <mergeCell ref="B23:C23"/>
    <mergeCell ref="N14:N15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9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29"/>
      <c r="E101" s="10"/>
      <c r="F101" s="15"/>
      <c r="G101" s="29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29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29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0"/>
      <c r="O113" s="31"/>
      <c r="P113" s="8"/>
      <c r="Q113" s="12"/>
    </row>
    <row r="114" spans="1:17" x14ac:dyDescent="0.35">
      <c r="A114" s="12"/>
      <c r="B114" s="203"/>
      <c r="C114" s="203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0"/>
      <c r="O114" s="31"/>
      <c r="P114" s="8"/>
      <c r="Q114" s="12"/>
    </row>
    <row r="115" spans="1:17" x14ac:dyDescent="0.35">
      <c r="A115" s="12"/>
      <c r="B115" s="203"/>
      <c r="C115" s="203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0"/>
      <c r="O115" s="31"/>
      <c r="P115" s="8"/>
      <c r="Q115" s="12"/>
    </row>
    <row r="116" spans="1:17" x14ac:dyDescent="0.35">
      <c r="A116" s="12"/>
      <c r="B116" s="203"/>
      <c r="C116" s="203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0"/>
      <c r="O116" s="31"/>
      <c r="P116" s="8"/>
      <c r="Q116" s="12"/>
    </row>
    <row r="117" spans="1:17" x14ac:dyDescent="0.35">
      <c r="A117" s="12"/>
      <c r="B117" s="203"/>
      <c r="C117" s="203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0"/>
      <c r="O117" s="31"/>
      <c r="P117" s="8"/>
      <c r="Q117" s="12"/>
    </row>
    <row r="118" spans="1:17" x14ac:dyDescent="0.35">
      <c r="A118" s="12"/>
      <c r="B118" s="204"/>
      <c r="C118" s="203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0"/>
      <c r="O118" s="31"/>
      <c r="P118" s="8"/>
      <c r="Q118" s="12"/>
    </row>
    <row r="119" spans="1:17" x14ac:dyDescent="0.35">
      <c r="A119" s="12"/>
      <c r="B119" s="203"/>
      <c r="C119" s="203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0"/>
      <c r="O119" s="31"/>
      <c r="P119" s="8"/>
      <c r="Q119" s="12"/>
    </row>
    <row r="120" spans="1:17" x14ac:dyDescent="0.35">
      <c r="A120" s="12"/>
      <c r="B120" s="204"/>
      <c r="C120" s="20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0"/>
      <c r="O120" s="31"/>
      <c r="P120" s="8"/>
      <c r="Q120" s="12"/>
    </row>
    <row r="121" spans="1:17" x14ac:dyDescent="0.35">
      <c r="A121" s="12"/>
      <c r="B121" s="203"/>
      <c r="C121" s="20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0"/>
      <c r="O121" s="31"/>
      <c r="P121" s="8"/>
      <c r="Q121" s="12"/>
    </row>
    <row r="122" spans="1:17" x14ac:dyDescent="0.35">
      <c r="A122" s="12"/>
      <c r="B122" s="6"/>
      <c r="C122" s="6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31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31"/>
      <c r="O123" s="31"/>
      <c r="P123" s="8"/>
      <c r="Q123" s="12"/>
    </row>
    <row r="124" spans="1:17" x14ac:dyDescent="0.35">
      <c r="A124" s="12"/>
      <c r="B124" s="203"/>
      <c r="C124" s="20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31"/>
      <c r="P124" s="8"/>
      <c r="Q124" s="12"/>
    </row>
    <row r="125" spans="1:17" x14ac:dyDescent="0.35">
      <c r="A125" s="12"/>
      <c r="B125" s="203"/>
      <c r="C125" s="203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8"/>
      <c r="Q125" s="12"/>
    </row>
    <row r="126" spans="1:17" x14ac:dyDescent="0.35">
      <c r="A126" s="12"/>
      <c r="B126" s="203"/>
      <c r="C126" s="203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B70:C70"/>
    <mergeCell ref="B71:D71"/>
    <mergeCell ref="B72:C72"/>
    <mergeCell ref="B73:C73"/>
    <mergeCell ref="B39:D39"/>
    <mergeCell ref="B77:D77"/>
    <mergeCell ref="B78:D78"/>
    <mergeCell ref="A98:N98"/>
    <mergeCell ref="B100:D100"/>
    <mergeCell ref="F100:G100"/>
    <mergeCell ref="P12:P13"/>
    <mergeCell ref="B12:C13"/>
    <mergeCell ref="D12:M12"/>
    <mergeCell ref="N12:N13"/>
    <mergeCell ref="O12:O13"/>
    <mergeCell ref="B103:C103"/>
    <mergeCell ref="B104:C104"/>
    <mergeCell ref="B105:C105"/>
    <mergeCell ref="B106:C106"/>
    <mergeCell ref="B101:C101"/>
    <mergeCell ref="B134:C134"/>
    <mergeCell ref="B135:C135"/>
    <mergeCell ref="B124:C124"/>
    <mergeCell ref="B125:C125"/>
    <mergeCell ref="B126:C126"/>
    <mergeCell ref="B129:C130"/>
    <mergeCell ref="B131:C131"/>
    <mergeCell ref="B132:C132"/>
    <mergeCell ref="B133:C133"/>
    <mergeCell ref="D129:M129"/>
    <mergeCell ref="B117:C117"/>
    <mergeCell ref="B118:C118"/>
    <mergeCell ref="B119:C119"/>
    <mergeCell ref="B120:C120"/>
    <mergeCell ref="B121:C121"/>
    <mergeCell ref="B123:C123"/>
    <mergeCell ref="B113:C113"/>
    <mergeCell ref="B114:C114"/>
    <mergeCell ref="B115:C115"/>
    <mergeCell ref="B116:C116"/>
    <mergeCell ref="B107:C107"/>
    <mergeCell ref="B111:C112"/>
    <mergeCell ref="D111:M111"/>
    <mergeCell ref="B64:C64"/>
    <mergeCell ref="B56:C56"/>
    <mergeCell ref="B57:C57"/>
    <mergeCell ref="B58:C58"/>
    <mergeCell ref="B61:F61"/>
    <mergeCell ref="B63:D63"/>
    <mergeCell ref="B74:C74"/>
    <mergeCell ref="B75:D75"/>
    <mergeCell ref="B76:C76"/>
    <mergeCell ref="B65:C65"/>
    <mergeCell ref="B66:C66"/>
    <mergeCell ref="B67:D67"/>
    <mergeCell ref="B68:C68"/>
    <mergeCell ref="B69:C69"/>
    <mergeCell ref="B102:C102"/>
    <mergeCell ref="E2:G2"/>
    <mergeCell ref="B6:C7"/>
    <mergeCell ref="D6:M6"/>
    <mergeCell ref="B27:C27"/>
    <mergeCell ref="B19:C19"/>
    <mergeCell ref="B20:C20"/>
    <mergeCell ref="B21:C21"/>
    <mergeCell ref="B24:C24"/>
    <mergeCell ref="B25:C25"/>
    <mergeCell ref="B26:C26"/>
    <mergeCell ref="B14:B15"/>
    <mergeCell ref="B17:C18"/>
    <mergeCell ref="D17:M17"/>
    <mergeCell ref="B8:B9"/>
    <mergeCell ref="O14:O15"/>
    <mergeCell ref="P14:P15"/>
    <mergeCell ref="B30:C30"/>
    <mergeCell ref="B29:C29"/>
    <mergeCell ref="B28:C28"/>
    <mergeCell ref="B33:D33"/>
    <mergeCell ref="B37:D37"/>
    <mergeCell ref="B22:C22"/>
    <mergeCell ref="B23:C23"/>
    <mergeCell ref="N14:N15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100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>
        <v>100</v>
      </c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0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29"/>
      <c r="E101" s="10"/>
      <c r="F101" s="15"/>
      <c r="G101" s="29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29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29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0"/>
      <c r="O113" s="31"/>
      <c r="P113" s="8"/>
      <c r="Q113" s="12"/>
    </row>
    <row r="114" spans="1:17" x14ac:dyDescent="0.35">
      <c r="A114" s="12"/>
      <c r="B114" s="203"/>
      <c r="C114" s="203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0"/>
      <c r="O114" s="31"/>
      <c r="P114" s="8"/>
      <c r="Q114" s="12"/>
    </row>
    <row r="115" spans="1:17" x14ac:dyDescent="0.35">
      <c r="A115" s="12"/>
      <c r="B115" s="203"/>
      <c r="C115" s="203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0"/>
      <c r="O115" s="31"/>
      <c r="P115" s="8"/>
      <c r="Q115" s="12"/>
    </row>
    <row r="116" spans="1:17" x14ac:dyDescent="0.35">
      <c r="A116" s="12"/>
      <c r="B116" s="203"/>
      <c r="C116" s="203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0"/>
      <c r="O116" s="31"/>
      <c r="P116" s="8"/>
      <c r="Q116" s="12"/>
    </row>
    <row r="117" spans="1:17" x14ac:dyDescent="0.35">
      <c r="A117" s="12"/>
      <c r="B117" s="203"/>
      <c r="C117" s="203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0"/>
      <c r="O117" s="31"/>
      <c r="P117" s="8"/>
      <c r="Q117" s="12"/>
    </row>
    <row r="118" spans="1:17" x14ac:dyDescent="0.35">
      <c r="A118" s="12"/>
      <c r="B118" s="204"/>
      <c r="C118" s="203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0"/>
      <c r="O118" s="31"/>
      <c r="P118" s="8"/>
      <c r="Q118" s="12"/>
    </row>
    <row r="119" spans="1:17" x14ac:dyDescent="0.35">
      <c r="A119" s="12"/>
      <c r="B119" s="203"/>
      <c r="C119" s="203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0"/>
      <c r="O119" s="31"/>
      <c r="P119" s="8"/>
      <c r="Q119" s="12"/>
    </row>
    <row r="120" spans="1:17" x14ac:dyDescent="0.35">
      <c r="A120" s="12"/>
      <c r="B120" s="204"/>
      <c r="C120" s="20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0"/>
      <c r="O120" s="31"/>
      <c r="P120" s="8"/>
      <c r="Q120" s="12"/>
    </row>
    <row r="121" spans="1:17" x14ac:dyDescent="0.35">
      <c r="A121" s="12"/>
      <c r="B121" s="203"/>
      <c r="C121" s="20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0"/>
      <c r="O121" s="31"/>
      <c r="P121" s="8"/>
      <c r="Q121" s="12"/>
    </row>
    <row r="122" spans="1:17" x14ac:dyDescent="0.35">
      <c r="A122" s="12"/>
      <c r="B122" s="6"/>
      <c r="C122" s="6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31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31"/>
      <c r="O123" s="31"/>
      <c r="P123" s="8"/>
      <c r="Q123" s="12"/>
    </row>
    <row r="124" spans="1:17" x14ac:dyDescent="0.35">
      <c r="A124" s="12"/>
      <c r="B124" s="203"/>
      <c r="C124" s="20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31"/>
      <c r="P124" s="8"/>
      <c r="Q124" s="12"/>
    </row>
    <row r="125" spans="1:17" x14ac:dyDescent="0.35">
      <c r="A125" s="12"/>
      <c r="B125" s="203"/>
      <c r="C125" s="203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8"/>
      <c r="Q125" s="12"/>
    </row>
    <row r="126" spans="1:17" x14ac:dyDescent="0.35">
      <c r="A126" s="12"/>
      <c r="B126" s="203"/>
      <c r="C126" s="203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B70:C70"/>
    <mergeCell ref="B71:D71"/>
    <mergeCell ref="B72:C72"/>
    <mergeCell ref="B73:C73"/>
    <mergeCell ref="B39:D39"/>
    <mergeCell ref="B77:D77"/>
    <mergeCell ref="B78:D78"/>
    <mergeCell ref="A98:N98"/>
    <mergeCell ref="B100:D100"/>
    <mergeCell ref="F100:G100"/>
    <mergeCell ref="P12:P13"/>
    <mergeCell ref="B12:C13"/>
    <mergeCell ref="D12:M12"/>
    <mergeCell ref="N12:N13"/>
    <mergeCell ref="O12:O13"/>
    <mergeCell ref="B103:C103"/>
    <mergeCell ref="B104:C104"/>
    <mergeCell ref="B105:C105"/>
    <mergeCell ref="B106:C106"/>
    <mergeCell ref="B101:C101"/>
    <mergeCell ref="B134:C134"/>
    <mergeCell ref="B135:C135"/>
    <mergeCell ref="B124:C124"/>
    <mergeCell ref="B125:C125"/>
    <mergeCell ref="B126:C126"/>
    <mergeCell ref="B129:C130"/>
    <mergeCell ref="B131:C131"/>
    <mergeCell ref="B132:C132"/>
    <mergeCell ref="B133:C133"/>
    <mergeCell ref="D129:M129"/>
    <mergeCell ref="B117:C117"/>
    <mergeCell ref="B118:C118"/>
    <mergeCell ref="B119:C119"/>
    <mergeCell ref="B120:C120"/>
    <mergeCell ref="B121:C121"/>
    <mergeCell ref="B123:C123"/>
    <mergeCell ref="B113:C113"/>
    <mergeCell ref="B114:C114"/>
    <mergeCell ref="B115:C115"/>
    <mergeCell ref="B116:C116"/>
    <mergeCell ref="B107:C107"/>
    <mergeCell ref="B111:C112"/>
    <mergeCell ref="D111:M111"/>
    <mergeCell ref="B64:C64"/>
    <mergeCell ref="B56:C56"/>
    <mergeCell ref="B57:C57"/>
    <mergeCell ref="B58:C58"/>
    <mergeCell ref="B61:F61"/>
    <mergeCell ref="B63:D63"/>
    <mergeCell ref="B74:C74"/>
    <mergeCell ref="B75:D75"/>
    <mergeCell ref="B76:C76"/>
    <mergeCell ref="B65:C65"/>
    <mergeCell ref="B66:C66"/>
    <mergeCell ref="B67:D67"/>
    <mergeCell ref="B68:C68"/>
    <mergeCell ref="B69:C69"/>
    <mergeCell ref="B102:C102"/>
    <mergeCell ref="E2:G2"/>
    <mergeCell ref="B6:C7"/>
    <mergeCell ref="D6:M6"/>
    <mergeCell ref="B27:C27"/>
    <mergeCell ref="B19:C19"/>
    <mergeCell ref="B20:C20"/>
    <mergeCell ref="B21:C21"/>
    <mergeCell ref="B24:C24"/>
    <mergeCell ref="B25:C25"/>
    <mergeCell ref="B26:C26"/>
    <mergeCell ref="B14:B15"/>
    <mergeCell ref="B17:C18"/>
    <mergeCell ref="D17:M17"/>
    <mergeCell ref="B8:B9"/>
    <mergeCell ref="O14:O15"/>
    <mergeCell ref="P14:P15"/>
    <mergeCell ref="B30:C30"/>
    <mergeCell ref="B29:C29"/>
    <mergeCell ref="B28:C28"/>
    <mergeCell ref="B33:D33"/>
    <mergeCell ref="B37:D37"/>
    <mergeCell ref="B22:C22"/>
    <mergeCell ref="B23:C23"/>
    <mergeCell ref="N14:N15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29"/>
      <c r="E101" s="10"/>
      <c r="F101" s="15"/>
      <c r="G101" s="29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29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29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0"/>
      <c r="O113" s="31"/>
      <c r="P113" s="8"/>
      <c r="Q113" s="12"/>
    </row>
    <row r="114" spans="1:17" x14ac:dyDescent="0.35">
      <c r="A114" s="12"/>
      <c r="B114" s="203"/>
      <c r="C114" s="203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0"/>
      <c r="O114" s="31"/>
      <c r="P114" s="8"/>
      <c r="Q114" s="12"/>
    </row>
    <row r="115" spans="1:17" x14ac:dyDescent="0.35">
      <c r="A115" s="12"/>
      <c r="B115" s="203"/>
      <c r="C115" s="203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0"/>
      <c r="O115" s="31"/>
      <c r="P115" s="8"/>
      <c r="Q115" s="12"/>
    </row>
    <row r="116" spans="1:17" x14ac:dyDescent="0.35">
      <c r="A116" s="12"/>
      <c r="B116" s="203"/>
      <c r="C116" s="203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0"/>
      <c r="O116" s="31"/>
      <c r="P116" s="8"/>
      <c r="Q116" s="12"/>
    </row>
    <row r="117" spans="1:17" x14ac:dyDescent="0.35">
      <c r="A117" s="12"/>
      <c r="B117" s="203"/>
      <c r="C117" s="203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0"/>
      <c r="O117" s="31"/>
      <c r="P117" s="8"/>
      <c r="Q117" s="12"/>
    </row>
    <row r="118" spans="1:17" x14ac:dyDescent="0.35">
      <c r="A118" s="12"/>
      <c r="B118" s="204"/>
      <c r="C118" s="203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0"/>
      <c r="O118" s="31"/>
      <c r="P118" s="8"/>
      <c r="Q118" s="12"/>
    </row>
    <row r="119" spans="1:17" x14ac:dyDescent="0.35">
      <c r="A119" s="12"/>
      <c r="B119" s="203"/>
      <c r="C119" s="203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0"/>
      <c r="O119" s="31"/>
      <c r="P119" s="8"/>
      <c r="Q119" s="12"/>
    </row>
    <row r="120" spans="1:17" x14ac:dyDescent="0.35">
      <c r="A120" s="12"/>
      <c r="B120" s="204"/>
      <c r="C120" s="20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0"/>
      <c r="O120" s="31"/>
      <c r="P120" s="8"/>
      <c r="Q120" s="12"/>
    </row>
    <row r="121" spans="1:17" x14ac:dyDescent="0.35">
      <c r="A121" s="12"/>
      <c r="B121" s="203"/>
      <c r="C121" s="20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0"/>
      <c r="O121" s="31"/>
      <c r="P121" s="8"/>
      <c r="Q121" s="12"/>
    </row>
    <row r="122" spans="1:17" x14ac:dyDescent="0.35">
      <c r="A122" s="12"/>
      <c r="B122" s="6"/>
      <c r="C122" s="6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31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31"/>
      <c r="O123" s="31"/>
      <c r="P123" s="8"/>
      <c r="Q123" s="12"/>
    </row>
    <row r="124" spans="1:17" x14ac:dyDescent="0.35">
      <c r="A124" s="12"/>
      <c r="B124" s="203"/>
      <c r="C124" s="20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31"/>
      <c r="P124" s="8"/>
      <c r="Q124" s="12"/>
    </row>
    <row r="125" spans="1:17" x14ac:dyDescent="0.35">
      <c r="A125" s="12"/>
      <c r="B125" s="203"/>
      <c r="C125" s="203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8"/>
      <c r="Q125" s="12"/>
    </row>
    <row r="126" spans="1:17" x14ac:dyDescent="0.35">
      <c r="A126" s="12"/>
      <c r="B126" s="203"/>
      <c r="C126" s="203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B70:C70"/>
    <mergeCell ref="B71:D71"/>
    <mergeCell ref="B72:C72"/>
    <mergeCell ref="B73:C73"/>
    <mergeCell ref="B39:D39"/>
    <mergeCell ref="B77:D77"/>
    <mergeCell ref="B78:D78"/>
    <mergeCell ref="A98:N98"/>
    <mergeCell ref="B100:D100"/>
    <mergeCell ref="F100:G100"/>
    <mergeCell ref="P12:P13"/>
    <mergeCell ref="B12:C13"/>
    <mergeCell ref="D12:M12"/>
    <mergeCell ref="N12:N13"/>
    <mergeCell ref="O12:O13"/>
    <mergeCell ref="B103:C103"/>
    <mergeCell ref="B104:C104"/>
    <mergeCell ref="B105:C105"/>
    <mergeCell ref="B106:C106"/>
    <mergeCell ref="B101:C101"/>
    <mergeCell ref="B134:C134"/>
    <mergeCell ref="B135:C135"/>
    <mergeCell ref="B124:C124"/>
    <mergeCell ref="B125:C125"/>
    <mergeCell ref="B126:C126"/>
    <mergeCell ref="B129:C130"/>
    <mergeCell ref="B131:C131"/>
    <mergeCell ref="B132:C132"/>
    <mergeCell ref="B133:C133"/>
    <mergeCell ref="D129:M129"/>
    <mergeCell ref="B117:C117"/>
    <mergeCell ref="B118:C118"/>
    <mergeCell ref="B119:C119"/>
    <mergeCell ref="B120:C120"/>
    <mergeCell ref="B121:C121"/>
    <mergeCell ref="B123:C123"/>
    <mergeCell ref="B113:C113"/>
    <mergeCell ref="B114:C114"/>
    <mergeCell ref="B115:C115"/>
    <mergeCell ref="B116:C116"/>
    <mergeCell ref="B107:C107"/>
    <mergeCell ref="B111:C112"/>
    <mergeCell ref="D111:M111"/>
    <mergeCell ref="B64:C64"/>
    <mergeCell ref="B56:C56"/>
    <mergeCell ref="B57:C57"/>
    <mergeCell ref="B58:C58"/>
    <mergeCell ref="B61:F61"/>
    <mergeCell ref="B63:D63"/>
    <mergeCell ref="B74:C74"/>
    <mergeCell ref="B75:D75"/>
    <mergeCell ref="B76:C76"/>
    <mergeCell ref="B65:C65"/>
    <mergeCell ref="B66:C66"/>
    <mergeCell ref="B67:D67"/>
    <mergeCell ref="B68:C68"/>
    <mergeCell ref="B69:C69"/>
    <mergeCell ref="B102:C102"/>
    <mergeCell ref="E2:G2"/>
    <mergeCell ref="B6:C7"/>
    <mergeCell ref="D6:M6"/>
    <mergeCell ref="B27:C27"/>
    <mergeCell ref="B19:C19"/>
    <mergeCell ref="B20:C20"/>
    <mergeCell ref="B21:C21"/>
    <mergeCell ref="B24:C24"/>
    <mergeCell ref="B25:C25"/>
    <mergeCell ref="B26:C26"/>
    <mergeCell ref="B14:B15"/>
    <mergeCell ref="B17:C18"/>
    <mergeCell ref="D17:M17"/>
    <mergeCell ref="B8:B9"/>
    <mergeCell ref="O14:O15"/>
    <mergeCell ref="P14:P15"/>
    <mergeCell ref="B30:C30"/>
    <mergeCell ref="B29:C29"/>
    <mergeCell ref="B28:C28"/>
    <mergeCell ref="B33:D33"/>
    <mergeCell ref="B37:D37"/>
    <mergeCell ref="B22:C22"/>
    <mergeCell ref="B23:C23"/>
    <mergeCell ref="N14:N15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2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 t="shared" ref="D26:M26" si="6">IFERROR(ROUND(AVERAGE(D19:D25),0),"")</f>
        <v/>
      </c>
      <c r="E26" s="68" t="str">
        <f t="shared" si="6"/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29"/>
      <c r="E101" s="10"/>
      <c r="F101" s="15"/>
      <c r="G101" s="29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29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29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29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0"/>
      <c r="O113" s="31"/>
      <c r="P113" s="8"/>
      <c r="Q113" s="12"/>
    </row>
    <row r="114" spans="1:17" x14ac:dyDescent="0.35">
      <c r="A114" s="12"/>
      <c r="B114" s="203"/>
      <c r="C114" s="203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0"/>
      <c r="O114" s="31"/>
      <c r="P114" s="8"/>
      <c r="Q114" s="12"/>
    </row>
    <row r="115" spans="1:17" x14ac:dyDescent="0.35">
      <c r="A115" s="12"/>
      <c r="B115" s="203"/>
      <c r="C115" s="203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0"/>
      <c r="O115" s="31"/>
      <c r="P115" s="8"/>
      <c r="Q115" s="12"/>
    </row>
    <row r="116" spans="1:17" x14ac:dyDescent="0.35">
      <c r="A116" s="12"/>
      <c r="B116" s="203"/>
      <c r="C116" s="203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0"/>
      <c r="O116" s="31"/>
      <c r="P116" s="8"/>
      <c r="Q116" s="12"/>
    </row>
    <row r="117" spans="1:17" x14ac:dyDescent="0.35">
      <c r="A117" s="12"/>
      <c r="B117" s="203"/>
      <c r="C117" s="203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0"/>
      <c r="O117" s="31"/>
      <c r="P117" s="8"/>
      <c r="Q117" s="12"/>
    </row>
    <row r="118" spans="1:17" x14ac:dyDescent="0.35">
      <c r="A118" s="12"/>
      <c r="B118" s="204"/>
      <c r="C118" s="203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0"/>
      <c r="O118" s="31"/>
      <c r="P118" s="8"/>
      <c r="Q118" s="12"/>
    </row>
    <row r="119" spans="1:17" x14ac:dyDescent="0.35">
      <c r="A119" s="12"/>
      <c r="B119" s="203"/>
      <c r="C119" s="203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0"/>
      <c r="O119" s="31"/>
      <c r="P119" s="8"/>
      <c r="Q119" s="12"/>
    </row>
    <row r="120" spans="1:17" x14ac:dyDescent="0.35">
      <c r="A120" s="12"/>
      <c r="B120" s="204"/>
      <c r="C120" s="203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0"/>
      <c r="O120" s="31"/>
      <c r="P120" s="8"/>
      <c r="Q120" s="12"/>
    </row>
    <row r="121" spans="1:17" x14ac:dyDescent="0.35">
      <c r="A121" s="12"/>
      <c r="B121" s="203"/>
      <c r="C121" s="203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0"/>
      <c r="O121" s="31"/>
      <c r="P121" s="8"/>
      <c r="Q121" s="12"/>
    </row>
    <row r="122" spans="1:17" x14ac:dyDescent="0.35">
      <c r="A122" s="12"/>
      <c r="B122" s="6"/>
      <c r="C122" s="6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31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31"/>
      <c r="O123" s="31"/>
      <c r="P123" s="8"/>
      <c r="Q123" s="12"/>
    </row>
    <row r="124" spans="1:17" x14ac:dyDescent="0.35">
      <c r="A124" s="12"/>
      <c r="B124" s="203"/>
      <c r="C124" s="203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31"/>
      <c r="P124" s="8"/>
      <c r="Q124" s="12"/>
    </row>
    <row r="125" spans="1:17" x14ac:dyDescent="0.35">
      <c r="A125" s="12"/>
      <c r="B125" s="203"/>
      <c r="C125" s="203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8"/>
      <c r="Q125" s="12"/>
    </row>
    <row r="126" spans="1:17" x14ac:dyDescent="0.35">
      <c r="A126" s="12"/>
      <c r="B126" s="203"/>
      <c r="C126" s="203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B70:C70"/>
    <mergeCell ref="B71:D71"/>
    <mergeCell ref="B72:C72"/>
    <mergeCell ref="B73:C73"/>
    <mergeCell ref="B39:D39"/>
    <mergeCell ref="B77:D77"/>
    <mergeCell ref="B78:D78"/>
    <mergeCell ref="A98:N98"/>
    <mergeCell ref="B100:D100"/>
    <mergeCell ref="F100:G100"/>
    <mergeCell ref="P12:P13"/>
    <mergeCell ref="B12:C13"/>
    <mergeCell ref="D12:M12"/>
    <mergeCell ref="N12:N13"/>
    <mergeCell ref="O12:O13"/>
    <mergeCell ref="B103:C103"/>
    <mergeCell ref="B104:C104"/>
    <mergeCell ref="B105:C105"/>
    <mergeCell ref="B106:C106"/>
    <mergeCell ref="B101:C101"/>
    <mergeCell ref="B134:C134"/>
    <mergeCell ref="B135:C135"/>
    <mergeCell ref="B124:C124"/>
    <mergeCell ref="B125:C125"/>
    <mergeCell ref="B126:C126"/>
    <mergeCell ref="B129:C130"/>
    <mergeCell ref="B131:C131"/>
    <mergeCell ref="B132:C132"/>
    <mergeCell ref="B133:C133"/>
    <mergeCell ref="D129:M129"/>
    <mergeCell ref="B117:C117"/>
    <mergeCell ref="B118:C118"/>
    <mergeCell ref="B119:C119"/>
    <mergeCell ref="B120:C120"/>
    <mergeCell ref="B121:C121"/>
    <mergeCell ref="B123:C123"/>
    <mergeCell ref="B113:C113"/>
    <mergeCell ref="B114:C114"/>
    <mergeCell ref="B115:C115"/>
    <mergeCell ref="B116:C116"/>
    <mergeCell ref="B107:C107"/>
    <mergeCell ref="B111:C112"/>
    <mergeCell ref="D111:M111"/>
    <mergeCell ref="B64:C64"/>
    <mergeCell ref="B56:C56"/>
    <mergeCell ref="B57:C57"/>
    <mergeCell ref="B58:C58"/>
    <mergeCell ref="B61:F61"/>
    <mergeCell ref="B63:D63"/>
    <mergeCell ref="B74:C74"/>
    <mergeCell ref="B75:D75"/>
    <mergeCell ref="B76:C76"/>
    <mergeCell ref="B65:C65"/>
    <mergeCell ref="B66:C66"/>
    <mergeCell ref="B67:D67"/>
    <mergeCell ref="B68:C68"/>
    <mergeCell ref="B69:C69"/>
    <mergeCell ref="B102:C102"/>
    <mergeCell ref="E2:G2"/>
    <mergeCell ref="B6:C7"/>
    <mergeCell ref="D6:M6"/>
    <mergeCell ref="B27:C27"/>
    <mergeCell ref="B19:C19"/>
    <mergeCell ref="B20:C20"/>
    <mergeCell ref="B21:C21"/>
    <mergeCell ref="B24:C24"/>
    <mergeCell ref="B25:C25"/>
    <mergeCell ref="B26:C26"/>
    <mergeCell ref="B14:B15"/>
    <mergeCell ref="B17:C18"/>
    <mergeCell ref="D17:M17"/>
    <mergeCell ref="B8:B9"/>
    <mergeCell ref="O14:O15"/>
    <mergeCell ref="P14:P15"/>
    <mergeCell ref="B30:C30"/>
    <mergeCell ref="B29:C29"/>
    <mergeCell ref="B28:C28"/>
    <mergeCell ref="B33:D33"/>
    <mergeCell ref="B37:D37"/>
    <mergeCell ref="B22:C22"/>
    <mergeCell ref="B23:C23"/>
    <mergeCell ref="N14:N15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Q138"/>
  <sheetViews>
    <sheetView topLeftCell="A16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16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Q138"/>
  <sheetViews>
    <sheetView topLeftCell="A16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16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AQ138"/>
  <sheetViews>
    <sheetView topLeftCell="A16"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 topLeftCell="A16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Q138"/>
  <sheetViews>
    <sheetView workbookViewId="0">
      <selection activeCell="C9" sqref="C9:D9"/>
    </sheetView>
  </sheetViews>
  <sheetFormatPr defaultRowHeight="14.5" x14ac:dyDescent="0.35"/>
  <cols>
    <col min="2" max="2" width="20.6328125" customWidth="1"/>
    <col min="3" max="16" width="14.54296875" customWidth="1"/>
  </cols>
  <sheetData>
    <row r="1" spans="1:43" ht="15" thickBot="1" x14ac:dyDescent="0.4"/>
    <row r="2" spans="1:43" ht="20.149999999999999" customHeight="1" x14ac:dyDescent="0.35">
      <c r="A2" s="1"/>
      <c r="B2" s="76" t="s">
        <v>38</v>
      </c>
      <c r="C2" s="89">
        <f>IF(COUNTBLANK(G3),'Input Sheet'!E8,G3)</f>
        <v>0</v>
      </c>
      <c r="D2" s="4"/>
      <c r="E2" s="155" t="s">
        <v>34</v>
      </c>
      <c r="F2" s="156"/>
      <c r="G2" s="157"/>
      <c r="H2" s="4"/>
      <c r="M2" s="4"/>
      <c r="N2" s="1"/>
      <c r="O2" s="1"/>
      <c r="P2" s="1"/>
      <c r="Q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20.149999999999999" customHeight="1" thickBot="1" x14ac:dyDescent="0.4">
      <c r="A3" s="1"/>
      <c r="B3" s="40" t="s">
        <v>4</v>
      </c>
      <c r="C3" s="72"/>
      <c r="D3" s="1"/>
      <c r="E3" s="77" t="s">
        <v>37</v>
      </c>
      <c r="F3" s="88"/>
      <c r="G3" s="65"/>
      <c r="M3" s="1"/>
      <c r="N3" s="10"/>
      <c r="O3" s="10"/>
      <c r="P3" s="10"/>
      <c r="Q3" s="10"/>
      <c r="R3" s="10"/>
      <c r="S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20.149999999999999" customHeight="1" thickBot="1" x14ac:dyDescent="0.4">
      <c r="A4" s="1"/>
      <c r="B4" s="77" t="s">
        <v>16</v>
      </c>
      <c r="C4" s="78"/>
      <c r="D4" s="1"/>
      <c r="E4" s="20"/>
      <c r="F4" s="20"/>
      <c r="G4" s="20"/>
      <c r="H4" s="10"/>
      <c r="I4" s="115"/>
      <c r="J4" s="115"/>
      <c r="K4" s="10"/>
      <c r="L4" s="10"/>
      <c r="M4" s="10"/>
      <c r="N4" s="10"/>
      <c r="O4" s="10"/>
      <c r="P4" s="10"/>
      <c r="Q4" s="10"/>
      <c r="R4" s="10"/>
      <c r="S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20.149999999999999" customHeight="1" thickBot="1" x14ac:dyDescent="0.4">
      <c r="A5" s="1"/>
      <c r="B5" s="58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0"/>
      <c r="O5" s="10"/>
      <c r="P5" s="10"/>
      <c r="Q5" s="10"/>
      <c r="R5" s="10"/>
      <c r="S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20.149999999999999" customHeight="1" x14ac:dyDescent="0.35">
      <c r="A6" s="1"/>
      <c r="B6" s="176" t="s">
        <v>0</v>
      </c>
      <c r="C6" s="177"/>
      <c r="D6" s="213" t="s">
        <v>28</v>
      </c>
      <c r="E6" s="156"/>
      <c r="F6" s="156"/>
      <c r="G6" s="156"/>
      <c r="H6" s="156"/>
      <c r="I6" s="156"/>
      <c r="J6" s="156"/>
      <c r="K6" s="156"/>
      <c r="L6" s="156"/>
      <c r="M6" s="157"/>
      <c r="N6" s="10"/>
      <c r="O6" s="10"/>
      <c r="P6" s="10"/>
      <c r="Q6" s="10"/>
      <c r="R6" s="10"/>
      <c r="S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20.149999999999999" customHeight="1" x14ac:dyDescent="0.35">
      <c r="A7" s="1"/>
      <c r="B7" s="178"/>
      <c r="C7" s="179"/>
      <c r="D7" s="42" t="s">
        <v>11</v>
      </c>
      <c r="E7" s="42" t="s">
        <v>11</v>
      </c>
      <c r="F7" s="42" t="s">
        <v>11</v>
      </c>
      <c r="G7" s="42" t="s">
        <v>11</v>
      </c>
      <c r="H7" s="42" t="s">
        <v>11</v>
      </c>
      <c r="I7" s="42" t="s">
        <v>11</v>
      </c>
      <c r="J7" s="42" t="s">
        <v>11</v>
      </c>
      <c r="K7" s="42" t="s">
        <v>11</v>
      </c>
      <c r="L7" s="42" t="s">
        <v>11</v>
      </c>
      <c r="M7" s="41" t="s">
        <v>11</v>
      </c>
      <c r="N7" s="12"/>
      <c r="O7" s="47"/>
      <c r="P7" s="47"/>
      <c r="Q7" s="10"/>
      <c r="R7" s="10"/>
      <c r="S7" s="1"/>
      <c r="AD7" s="1"/>
      <c r="AE7" s="90"/>
      <c r="AF7" s="90"/>
      <c r="AG7" s="90"/>
      <c r="AH7" s="90"/>
      <c r="AI7" s="90"/>
      <c r="AJ7" s="90"/>
      <c r="AK7" s="1"/>
      <c r="AL7" s="1"/>
      <c r="AM7" s="1"/>
      <c r="AN7" s="1"/>
      <c r="AO7" s="1"/>
      <c r="AP7" s="1"/>
      <c r="AQ7" s="1"/>
    </row>
    <row r="8" spans="1:43" s="3" customFormat="1" ht="20.149999999999999" customHeight="1" x14ac:dyDescent="0.35">
      <c r="A8" s="5"/>
      <c r="B8" s="192" t="s">
        <v>36</v>
      </c>
      <c r="C8" s="54" t="s">
        <v>23</v>
      </c>
      <c r="D8" s="79"/>
      <c r="E8" s="79"/>
      <c r="F8" s="79"/>
      <c r="G8" s="79"/>
      <c r="H8" s="79"/>
      <c r="I8" s="79"/>
      <c r="J8" s="79"/>
      <c r="K8" s="79"/>
      <c r="L8" s="79"/>
      <c r="M8" s="80"/>
      <c r="N8" s="48"/>
      <c r="O8" s="32"/>
      <c r="P8" s="33"/>
      <c r="Q8" s="12"/>
      <c r="R8" s="12"/>
      <c r="S8" s="5"/>
      <c r="AD8" s="5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5"/>
    </row>
    <row r="9" spans="1:43" s="3" customFormat="1" ht="20.149999999999999" customHeight="1" thickBot="1" x14ac:dyDescent="0.4">
      <c r="A9" s="5"/>
      <c r="B9" s="193"/>
      <c r="C9" s="57" t="s">
        <v>24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48"/>
      <c r="O9" s="32"/>
      <c r="P9" s="33"/>
      <c r="Q9" s="12"/>
      <c r="R9" s="12"/>
      <c r="S9" s="5"/>
      <c r="AD9" s="5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5"/>
    </row>
    <row r="10" spans="1:43" s="12" customFormat="1" ht="20.149999999999999" customHeight="1" x14ac:dyDescent="0.35">
      <c r="B10" s="46" t="s">
        <v>39</v>
      </c>
      <c r="C10" s="12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4"/>
      <c r="P10" s="8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3" s="12" customFormat="1" ht="20.149999999999999" customHeight="1" thickBot="1" x14ac:dyDescent="0.4">
      <c r="B11" s="5"/>
      <c r="C11" s="12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4"/>
      <c r="P11" s="8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3" s="12" customFormat="1" ht="20.149999999999999" customHeight="1" x14ac:dyDescent="0.35">
      <c r="B12" s="176" t="s">
        <v>0</v>
      </c>
      <c r="C12" s="177"/>
      <c r="D12" s="218" t="s">
        <v>21</v>
      </c>
      <c r="E12" s="219"/>
      <c r="F12" s="219"/>
      <c r="G12" s="219"/>
      <c r="H12" s="219"/>
      <c r="I12" s="219"/>
      <c r="J12" s="219"/>
      <c r="K12" s="219"/>
      <c r="L12" s="219"/>
      <c r="M12" s="220"/>
      <c r="N12" s="207" t="s">
        <v>2</v>
      </c>
      <c r="O12" s="209" t="s">
        <v>22</v>
      </c>
      <c r="P12" s="211" t="s">
        <v>13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3" s="12" customFormat="1" ht="20.149999999999999" customHeight="1" x14ac:dyDescent="0.35">
      <c r="B13" s="178"/>
      <c r="C13" s="179"/>
      <c r="D13" s="126" t="str">
        <f t="shared" ref="D13:M13" si="0">D7</f>
        <v>#</v>
      </c>
      <c r="E13" s="126" t="str">
        <f t="shared" si="0"/>
        <v>#</v>
      </c>
      <c r="F13" s="126" t="str">
        <f t="shared" si="0"/>
        <v>#</v>
      </c>
      <c r="G13" s="126" t="str">
        <f t="shared" si="0"/>
        <v>#</v>
      </c>
      <c r="H13" s="126" t="str">
        <f t="shared" si="0"/>
        <v>#</v>
      </c>
      <c r="I13" s="126" t="str">
        <f t="shared" si="0"/>
        <v>#</v>
      </c>
      <c r="J13" s="126" t="str">
        <f t="shared" si="0"/>
        <v>#</v>
      </c>
      <c r="K13" s="126" t="str">
        <f t="shared" si="0"/>
        <v>#</v>
      </c>
      <c r="L13" s="126" t="str">
        <f t="shared" si="0"/>
        <v>#</v>
      </c>
      <c r="M13" s="126" t="str">
        <f t="shared" si="0"/>
        <v>#</v>
      </c>
      <c r="N13" s="208"/>
      <c r="O13" s="210"/>
      <c r="P13" s="2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3" s="12" customFormat="1" ht="20.149999999999999" customHeight="1" x14ac:dyDescent="0.35">
      <c r="B14" s="198" t="s">
        <v>36</v>
      </c>
      <c r="C14" s="54" t="s">
        <v>23</v>
      </c>
      <c r="D14" s="51" t="str">
        <f>IFERROR(IF(ROUND(ABS((AVERAGE(D8:D9))-($C$2)),0)&lt;=5,D8,""),"")</f>
        <v/>
      </c>
      <c r="E14" s="51" t="str">
        <f>IFERROR(IF(ROUND(ABS((AVERAGE(E8:E9))-($C$2)),0)&lt;=5,E8,""),"")</f>
        <v/>
      </c>
      <c r="F14" s="51" t="str">
        <f t="shared" ref="F14:M14" si="1">IFERROR(IF(ROUND(ABS((AVERAGE(F8:F9))-($C$2)),0)&lt;=5,F8,""),"")</f>
        <v/>
      </c>
      <c r="G14" s="51" t="str">
        <f t="shared" si="1"/>
        <v/>
      </c>
      <c r="H14" s="51" t="str">
        <f t="shared" si="1"/>
        <v/>
      </c>
      <c r="I14" s="51" t="str">
        <f t="shared" si="1"/>
        <v/>
      </c>
      <c r="J14" s="51" t="str">
        <f t="shared" si="1"/>
        <v/>
      </c>
      <c r="K14" s="51" t="str">
        <f t="shared" si="1"/>
        <v/>
      </c>
      <c r="L14" s="51" t="str">
        <f t="shared" si="1"/>
        <v/>
      </c>
      <c r="M14" s="51" t="str">
        <f t="shared" si="1"/>
        <v/>
      </c>
      <c r="N14" s="186" t="str">
        <f>IFERROR(ROUND(AVERAGE(D14:M15),0),"")</f>
        <v/>
      </c>
      <c r="O14" s="188" t="str">
        <f>IFERROR(N14-C2,"")</f>
        <v/>
      </c>
      <c r="P14" s="190" t="str">
        <f>IF(COUNTBLANK(N14),"",(IF((O14)&gt;3,-($C$3/100)*((O14-3)^1.2),IF(O14&gt;=0,"",IF(O14&gt;=-5,(($C$3/100)*O14),IF(O14&gt;=-20,(($C$3/100)*(2*O14)),"Reject"))))))</f>
        <v/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12" customFormat="1" ht="20.149999999999999" customHeight="1" thickBot="1" x14ac:dyDescent="0.4">
      <c r="B15" s="199"/>
      <c r="C15" s="57" t="s">
        <v>24</v>
      </c>
      <c r="D15" s="39" t="str">
        <f>IFERROR(IF(ROUND(ABS((AVERAGE(D8:D9))-($C$2)),0)&lt;=5,D9,""),"")</f>
        <v/>
      </c>
      <c r="E15" s="39" t="str">
        <f t="shared" ref="E15:M15" si="2">IFERROR(IF(ROUND(ABS((AVERAGE(E8:E9))-($C$2)),0)&lt;=5,E9,""),"")</f>
        <v/>
      </c>
      <c r="F15" s="39" t="str">
        <f t="shared" si="2"/>
        <v/>
      </c>
      <c r="G15" s="39" t="str">
        <f t="shared" si="2"/>
        <v/>
      </c>
      <c r="H15" s="39" t="str">
        <f t="shared" si="2"/>
        <v/>
      </c>
      <c r="I15" s="39" t="str">
        <f t="shared" si="2"/>
        <v/>
      </c>
      <c r="J15" s="39" t="str">
        <f t="shared" si="2"/>
        <v/>
      </c>
      <c r="K15" s="39" t="str">
        <f t="shared" si="2"/>
        <v/>
      </c>
      <c r="L15" s="39" t="str">
        <f t="shared" si="2"/>
        <v/>
      </c>
      <c r="M15" s="39" t="str">
        <f t="shared" si="2"/>
        <v/>
      </c>
      <c r="N15" s="187"/>
      <c r="O15" s="189"/>
      <c r="P15" s="191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3" s="3" customFormat="1" ht="20.149999999999999" customHeight="1" thickBot="1" x14ac:dyDescent="0.4">
      <c r="A16" s="5"/>
      <c r="B16" s="125"/>
      <c r="C16" s="125"/>
      <c r="D16" s="34"/>
      <c r="E16" s="34"/>
      <c r="F16" s="34"/>
      <c r="G16" s="37"/>
      <c r="H16" s="37"/>
      <c r="I16" s="37"/>
      <c r="J16" s="37"/>
      <c r="K16" s="37"/>
      <c r="L16" s="37"/>
      <c r="M16" s="37"/>
      <c r="N16" s="36"/>
      <c r="O16" s="32"/>
      <c r="P16" s="33"/>
      <c r="Q16" s="5"/>
      <c r="AD16" s="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5"/>
    </row>
    <row r="17" spans="1:14" ht="20.149999999999999" customHeight="1" x14ac:dyDescent="0.35">
      <c r="A17" s="1"/>
      <c r="B17" s="214" t="s">
        <v>0</v>
      </c>
      <c r="C17" s="215"/>
      <c r="D17" s="141" t="s">
        <v>35</v>
      </c>
      <c r="E17" s="141"/>
      <c r="F17" s="141"/>
      <c r="G17" s="141"/>
      <c r="H17" s="141"/>
      <c r="I17" s="141"/>
      <c r="J17" s="141"/>
      <c r="K17" s="141"/>
      <c r="L17" s="141"/>
      <c r="M17" s="146"/>
      <c r="N17" s="1"/>
    </row>
    <row r="18" spans="1:14" ht="20.149999999999999" customHeight="1" x14ac:dyDescent="0.35">
      <c r="A18" s="1"/>
      <c r="B18" s="216"/>
      <c r="C18" s="217"/>
      <c r="D18" s="55" t="str">
        <f t="shared" ref="D18:M18" si="3">D7</f>
        <v>#</v>
      </c>
      <c r="E18" s="55" t="str">
        <f t="shared" si="3"/>
        <v>#</v>
      </c>
      <c r="F18" s="55" t="str">
        <f t="shared" si="3"/>
        <v>#</v>
      </c>
      <c r="G18" s="55" t="str">
        <f t="shared" si="3"/>
        <v>#</v>
      </c>
      <c r="H18" s="55" t="str">
        <f t="shared" si="3"/>
        <v>#</v>
      </c>
      <c r="I18" s="55" t="str">
        <f t="shared" si="3"/>
        <v>#</v>
      </c>
      <c r="J18" s="55" t="str">
        <f t="shared" si="3"/>
        <v>#</v>
      </c>
      <c r="K18" s="55" t="str">
        <f t="shared" si="3"/>
        <v>#</v>
      </c>
      <c r="L18" s="55" t="str">
        <f t="shared" si="3"/>
        <v>#</v>
      </c>
      <c r="M18" s="60" t="str">
        <f t="shared" si="3"/>
        <v>#</v>
      </c>
      <c r="N18" s="9"/>
    </row>
    <row r="19" spans="1:14" ht="20.149999999999999" customHeight="1" x14ac:dyDescent="0.35">
      <c r="A19" s="1"/>
      <c r="B19" s="163" t="s">
        <v>23</v>
      </c>
      <c r="C19" s="164"/>
      <c r="D19" s="128" t="str">
        <f>IFERROR(IF(ROUND(ABS((AVERAGE(D8:D9))-($C$2)),0)&lt;=5,"",D8),"")</f>
        <v/>
      </c>
      <c r="E19" s="128" t="str">
        <f t="shared" ref="E19:M19" si="4">IFERROR(IF(ROUND(ABS((AVERAGE(E8:E9))-($C$2)),0)&lt;=5,"",E8),"")</f>
        <v/>
      </c>
      <c r="F19" s="128" t="str">
        <f t="shared" si="4"/>
        <v/>
      </c>
      <c r="G19" s="128" t="str">
        <f t="shared" si="4"/>
        <v/>
      </c>
      <c r="H19" s="128" t="str">
        <f t="shared" si="4"/>
        <v/>
      </c>
      <c r="I19" s="128" t="str">
        <f t="shared" si="4"/>
        <v/>
      </c>
      <c r="J19" s="128" t="str">
        <f t="shared" si="4"/>
        <v/>
      </c>
      <c r="K19" s="128" t="str">
        <f t="shared" si="4"/>
        <v/>
      </c>
      <c r="L19" s="128" t="str">
        <f t="shared" si="4"/>
        <v/>
      </c>
      <c r="M19" s="129" t="str">
        <f t="shared" si="4"/>
        <v/>
      </c>
      <c r="N19" s="124"/>
    </row>
    <row r="20" spans="1:14" ht="20.149999999999999" customHeight="1" x14ac:dyDescent="0.35">
      <c r="B20" s="163" t="s">
        <v>24</v>
      </c>
      <c r="C20" s="164"/>
      <c r="D20" s="128" t="str">
        <f>IFERROR(IF(ROUND(ABS((AVERAGE(D8:D9))-($C$2)),0)&lt;=5,"",D9),"")</f>
        <v/>
      </c>
      <c r="E20" s="128" t="str">
        <f t="shared" ref="E20:M20" si="5">IFERROR(IF(ROUND(ABS((AVERAGE(E8:E9))-($C$2)),0)&lt;=5,"",E9),"")</f>
        <v/>
      </c>
      <c r="F20" s="128" t="str">
        <f t="shared" si="5"/>
        <v/>
      </c>
      <c r="G20" s="128" t="str">
        <f t="shared" si="5"/>
        <v/>
      </c>
      <c r="H20" s="128" t="str">
        <f t="shared" si="5"/>
        <v/>
      </c>
      <c r="I20" s="128" t="str">
        <f t="shared" si="5"/>
        <v/>
      </c>
      <c r="J20" s="128" t="str">
        <f t="shared" si="5"/>
        <v/>
      </c>
      <c r="K20" s="128" t="str">
        <f t="shared" si="5"/>
        <v/>
      </c>
      <c r="L20" s="128" t="str">
        <f t="shared" si="5"/>
        <v/>
      </c>
      <c r="M20" s="129" t="str">
        <f t="shared" si="5"/>
        <v/>
      </c>
    </row>
    <row r="21" spans="1:14" ht="20.149999999999999" customHeight="1" x14ac:dyDescent="0.35">
      <c r="B21" s="163" t="s">
        <v>25</v>
      </c>
      <c r="C21" s="164"/>
      <c r="D21" s="42"/>
      <c r="E21" s="42"/>
      <c r="F21" s="42"/>
      <c r="G21" s="42"/>
      <c r="H21" s="42"/>
      <c r="I21" s="42"/>
      <c r="J21" s="42"/>
      <c r="K21" s="42"/>
      <c r="L21" s="42"/>
      <c r="M21" s="41"/>
    </row>
    <row r="22" spans="1:14" ht="20.149999999999999" customHeight="1" x14ac:dyDescent="0.35">
      <c r="B22" s="163" t="s">
        <v>26</v>
      </c>
      <c r="C22" s="164"/>
      <c r="D22" s="42"/>
      <c r="E22" s="42"/>
      <c r="F22" s="42"/>
      <c r="G22" s="42"/>
      <c r="H22" s="42"/>
      <c r="I22" s="42"/>
      <c r="J22" s="42"/>
      <c r="K22" s="42"/>
      <c r="L22" s="42"/>
      <c r="M22" s="41"/>
    </row>
    <row r="23" spans="1:14" ht="20.149999999999999" customHeight="1" x14ac:dyDescent="0.35">
      <c r="B23" s="163" t="s">
        <v>27</v>
      </c>
      <c r="C23" s="164"/>
      <c r="D23" s="42"/>
      <c r="E23" s="42"/>
      <c r="F23" s="42"/>
      <c r="G23" s="42"/>
      <c r="H23" s="42"/>
      <c r="I23" s="42"/>
      <c r="J23" s="42"/>
      <c r="K23" s="42"/>
      <c r="L23" s="42"/>
      <c r="M23" s="41"/>
    </row>
    <row r="24" spans="1:14" ht="20.149999999999999" customHeight="1" x14ac:dyDescent="0.35">
      <c r="B24" s="163" t="s">
        <v>44</v>
      </c>
      <c r="C24" s="164"/>
      <c r="D24" s="42"/>
      <c r="E24" s="42"/>
      <c r="F24" s="42"/>
      <c r="G24" s="42"/>
      <c r="H24" s="42"/>
      <c r="I24" s="42"/>
      <c r="J24" s="42"/>
      <c r="K24" s="42"/>
      <c r="L24" s="42"/>
      <c r="M24" s="41"/>
    </row>
    <row r="25" spans="1:14" ht="20.149999999999999" customHeight="1" x14ac:dyDescent="0.35">
      <c r="B25" s="163" t="s">
        <v>45</v>
      </c>
      <c r="C25" s="164"/>
      <c r="D25" s="42"/>
      <c r="E25" s="42"/>
      <c r="F25" s="42"/>
      <c r="G25" s="42"/>
      <c r="H25" s="42"/>
      <c r="I25" s="42"/>
      <c r="J25" s="42"/>
      <c r="K25" s="42"/>
      <c r="L25" s="42"/>
      <c r="M25" s="41"/>
    </row>
    <row r="26" spans="1:14" ht="20.149999999999999" customHeight="1" x14ac:dyDescent="0.35">
      <c r="B26" s="163" t="s">
        <v>2</v>
      </c>
      <c r="C26" s="164"/>
      <c r="D26" s="68" t="str">
        <f>IFERROR(ROUND(AVERAGE(D19:D25),0),"")</f>
        <v/>
      </c>
      <c r="E26" s="68" t="str">
        <f t="shared" ref="E26:M26" si="6">IFERROR(ROUND(AVERAGE(E19:E25),0),"")</f>
        <v/>
      </c>
      <c r="F26" s="68" t="str">
        <f t="shared" si="6"/>
        <v/>
      </c>
      <c r="G26" s="68" t="str">
        <f t="shared" si="6"/>
        <v/>
      </c>
      <c r="H26" s="68" t="str">
        <f t="shared" si="6"/>
        <v/>
      </c>
      <c r="I26" s="68" t="str">
        <f t="shared" si="6"/>
        <v/>
      </c>
      <c r="J26" s="68" t="str">
        <f t="shared" si="6"/>
        <v/>
      </c>
      <c r="K26" s="68" t="str">
        <f t="shared" si="6"/>
        <v/>
      </c>
      <c r="L26" s="68" t="str">
        <f t="shared" si="6"/>
        <v/>
      </c>
      <c r="M26" s="73" t="str">
        <f t="shared" si="6"/>
        <v/>
      </c>
    </row>
    <row r="27" spans="1:14" ht="20.149999999999999" customHeight="1" x14ac:dyDescent="0.35">
      <c r="B27" s="163" t="s">
        <v>22</v>
      </c>
      <c r="C27" s="164"/>
      <c r="D27" s="67" t="str">
        <f t="shared" ref="D27:M27" si="7">IFERROR(D26-$C$2,"")</f>
        <v/>
      </c>
      <c r="E27" s="67" t="str">
        <f t="shared" si="7"/>
        <v/>
      </c>
      <c r="F27" s="67" t="str">
        <f t="shared" si="7"/>
        <v/>
      </c>
      <c r="G27" s="67" t="str">
        <f t="shared" si="7"/>
        <v/>
      </c>
      <c r="H27" s="67" t="str">
        <f t="shared" si="7"/>
        <v/>
      </c>
      <c r="I27" s="67" t="str">
        <f t="shared" si="7"/>
        <v/>
      </c>
      <c r="J27" s="67" t="str">
        <f t="shared" si="7"/>
        <v/>
      </c>
      <c r="K27" s="67" t="str">
        <f t="shared" si="7"/>
        <v/>
      </c>
      <c r="L27" s="67" t="str">
        <f t="shared" si="7"/>
        <v/>
      </c>
      <c r="M27" s="74" t="str">
        <f t="shared" si="7"/>
        <v/>
      </c>
    </row>
    <row r="28" spans="1:14" ht="20.149999999999999" customHeight="1" x14ac:dyDescent="0.35">
      <c r="B28" s="163" t="s">
        <v>17</v>
      </c>
      <c r="C28" s="164"/>
      <c r="D28" s="69" t="str">
        <f t="shared" ref="D28:M28" si="8">IF(COUNTBLANK(D20),"",(IF((D27)&gt;3,-($C$3/100)*((D27-3)^1.2),IF(D27&gt;=0,"",IF(D27&gt;=-5,(($C$3/100)*D27),IF(D27&gt;=-20,(($C$3/100)*(2*D27)),"Reject"))))))</f>
        <v/>
      </c>
      <c r="E28" s="69" t="str">
        <f t="shared" si="8"/>
        <v/>
      </c>
      <c r="F28" s="69" t="str">
        <f t="shared" si="8"/>
        <v/>
      </c>
      <c r="G28" s="69" t="str">
        <f t="shared" si="8"/>
        <v/>
      </c>
      <c r="H28" s="69" t="str">
        <f t="shared" si="8"/>
        <v/>
      </c>
      <c r="I28" s="69" t="str">
        <f t="shared" si="8"/>
        <v/>
      </c>
      <c r="J28" s="69" t="str">
        <f t="shared" si="8"/>
        <v/>
      </c>
      <c r="K28" s="69" t="str">
        <f t="shared" si="8"/>
        <v/>
      </c>
      <c r="L28" s="69" t="str">
        <f t="shared" si="8"/>
        <v/>
      </c>
      <c r="M28" s="70" t="str">
        <f t="shared" si="8"/>
        <v/>
      </c>
    </row>
    <row r="29" spans="1:14" ht="20.149999999999999" customHeight="1" x14ac:dyDescent="0.35">
      <c r="B29" s="163" t="s">
        <v>14</v>
      </c>
      <c r="C29" s="164"/>
      <c r="D29" s="83"/>
      <c r="E29" s="84"/>
      <c r="F29" s="84"/>
      <c r="G29" s="84"/>
      <c r="H29" s="84"/>
      <c r="I29" s="84"/>
      <c r="J29" s="84"/>
      <c r="K29" s="84"/>
      <c r="L29" s="84"/>
      <c r="M29" s="85"/>
    </row>
    <row r="30" spans="1:14" ht="20.149999999999999" customHeight="1" thickBot="1" x14ac:dyDescent="0.4">
      <c r="B30" s="165" t="s">
        <v>18</v>
      </c>
      <c r="C30" s="166"/>
      <c r="D30" s="71" t="str">
        <f>IFERROR(IF(-D28&gt;$C$3,-$C$3*D29,D28*D29),"")</f>
        <v/>
      </c>
      <c r="E30" s="71" t="str">
        <f t="shared" ref="E30:M30" si="9">IFERROR(IF(-E28&gt;$C$3,-$C$3*E29,E28*E29),"")</f>
        <v/>
      </c>
      <c r="F30" s="71" t="str">
        <f t="shared" si="9"/>
        <v/>
      </c>
      <c r="G30" s="71" t="str">
        <f t="shared" si="9"/>
        <v/>
      </c>
      <c r="H30" s="71" t="str">
        <f t="shared" si="9"/>
        <v/>
      </c>
      <c r="I30" s="71" t="str">
        <f t="shared" si="9"/>
        <v/>
      </c>
      <c r="J30" s="71" t="str">
        <f t="shared" si="9"/>
        <v/>
      </c>
      <c r="K30" s="71" t="str">
        <f t="shared" si="9"/>
        <v/>
      </c>
      <c r="L30" s="71" t="str">
        <f t="shared" si="9"/>
        <v/>
      </c>
      <c r="M30" s="75" t="str">
        <f t="shared" si="9"/>
        <v/>
      </c>
      <c r="N30" s="38"/>
    </row>
    <row r="31" spans="1:14" ht="20.149999999999999" customHeight="1" x14ac:dyDescent="0.35">
      <c r="B31" s="45" t="s">
        <v>15</v>
      </c>
      <c r="C31" s="5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38"/>
    </row>
    <row r="32" spans="1:14" ht="20" customHeight="1" thickBot="1" x14ac:dyDescent="0.4">
      <c r="B32" s="91">
        <f>COUNTIF(D14:P28,"Reject")</f>
        <v>0</v>
      </c>
      <c r="C32" s="52"/>
      <c r="D32" s="8"/>
      <c r="E32" s="53"/>
      <c r="F32" s="53"/>
      <c r="G32" s="53"/>
      <c r="H32" s="53"/>
      <c r="I32" s="124"/>
      <c r="J32" s="124"/>
      <c r="K32" s="124"/>
      <c r="L32" s="124"/>
      <c r="M32" s="124"/>
    </row>
    <row r="33" spans="2:16" ht="20" customHeight="1" thickBot="1" x14ac:dyDescent="0.4">
      <c r="B33" s="131" t="s">
        <v>31</v>
      </c>
      <c r="C33" s="132"/>
      <c r="D33" s="133"/>
      <c r="G33" s="66"/>
    </row>
    <row r="34" spans="2:16" ht="20" customHeight="1" x14ac:dyDescent="0.35">
      <c r="B34" s="116" t="s">
        <v>17</v>
      </c>
      <c r="C34" s="117"/>
      <c r="D34" s="105" t="str">
        <f>P14</f>
        <v/>
      </c>
    </row>
    <row r="35" spans="2:16" ht="20" customHeight="1" x14ac:dyDescent="0.35">
      <c r="B35" s="118" t="s">
        <v>16</v>
      </c>
      <c r="C35" s="119"/>
      <c r="D35" s="106">
        <f>C4-(SUM(D29:M29))</f>
        <v>0</v>
      </c>
    </row>
    <row r="36" spans="2:16" ht="20" customHeight="1" thickBot="1" x14ac:dyDescent="0.4">
      <c r="B36" s="120" t="s">
        <v>18</v>
      </c>
      <c r="C36" s="121"/>
      <c r="D36" s="127" t="str">
        <f>IF(COUNTBLANK(D34),"",D35*D34)</f>
        <v/>
      </c>
    </row>
    <row r="37" spans="2:16" ht="20" customHeight="1" thickBot="1" x14ac:dyDescent="0.4">
      <c r="B37" s="131" t="s">
        <v>30</v>
      </c>
      <c r="C37" s="132"/>
      <c r="D37" s="133"/>
    </row>
    <row r="38" spans="2:16" ht="20" customHeight="1" thickBot="1" x14ac:dyDescent="0.4">
      <c r="B38" s="122" t="s">
        <v>29</v>
      </c>
      <c r="C38" s="123"/>
      <c r="D38" s="107">
        <f>SUM(D30:M30)</f>
        <v>0</v>
      </c>
    </row>
    <row r="39" spans="2:16" ht="20" customHeight="1" thickBot="1" x14ac:dyDescent="0.4">
      <c r="B39" s="131" t="s">
        <v>32</v>
      </c>
      <c r="C39" s="132"/>
      <c r="D39" s="133"/>
    </row>
    <row r="40" spans="2:16" ht="20" customHeight="1" thickBot="1" x14ac:dyDescent="0.4">
      <c r="B40" s="113" t="s">
        <v>33</v>
      </c>
      <c r="C40" s="114"/>
      <c r="D40" s="108">
        <f>IF((SUM(D38,D36))&gt;(C4*C3),(C4*-C3),(SUM(D38,D36)))</f>
        <v>0</v>
      </c>
    </row>
    <row r="41" spans="2:16" ht="20" customHeight="1" thickBot="1" x14ac:dyDescent="0.4">
      <c r="B41" s="109" t="str">
        <f>IF(B32&gt;0,"**Reject, corrective action required**","")</f>
        <v/>
      </c>
      <c r="C41" s="110"/>
      <c r="D41" s="111"/>
    </row>
    <row r="44" spans="2:16" ht="20.149999999999999" customHeight="1" x14ac:dyDescent="0.35"/>
    <row r="45" spans="2:16" ht="20.149999999999999" customHeight="1" x14ac:dyDescent="0.35"/>
    <row r="46" spans="2:16" ht="20.149999999999999" customHeight="1" x14ac:dyDescent="0.35"/>
    <row r="47" spans="2:16" ht="20.149999999999999" customHeight="1" x14ac:dyDescent="0.35"/>
    <row r="48" spans="2:16" ht="20.149999999999999" customHeight="1" x14ac:dyDescent="0.35"/>
    <row r="49" spans="1:17" ht="20.149999999999999" customHeight="1" x14ac:dyDescent="0.35"/>
    <row r="50" spans="1:17" ht="20.149999999999999" customHeight="1" x14ac:dyDescent="0.35"/>
    <row r="51" spans="1:17" ht="20.149999999999999" customHeight="1" x14ac:dyDescent="0.35"/>
    <row r="52" spans="1:17" ht="20.149999999999999" customHeight="1" x14ac:dyDescent="0.35"/>
    <row r="53" spans="1:17" ht="20.149999999999999" customHeight="1" x14ac:dyDescent="0.35"/>
    <row r="54" spans="1:17" ht="20.149999999999999" customHeight="1" x14ac:dyDescent="0.35"/>
    <row r="55" spans="1:17" ht="20.149999999999999" customHeight="1" x14ac:dyDescent="0.35"/>
    <row r="56" spans="1:17" x14ac:dyDescent="0.35">
      <c r="A56" s="10"/>
      <c r="B56" s="160"/>
      <c r="C56" s="160"/>
      <c r="D56" s="8"/>
      <c r="E56" s="8"/>
      <c r="F56" s="8"/>
      <c r="G56" s="8"/>
      <c r="H56" s="8"/>
      <c r="I56" s="8"/>
      <c r="J56" s="8"/>
      <c r="K56" s="8"/>
      <c r="L56" s="8"/>
      <c r="M56" s="8"/>
      <c r="N56" s="10"/>
      <c r="O56" s="10"/>
      <c r="P56" s="10"/>
      <c r="Q56" s="10"/>
    </row>
    <row r="57" spans="1:17" x14ac:dyDescent="0.35">
      <c r="A57" s="10"/>
      <c r="B57" s="160"/>
      <c r="C57" s="16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35">
      <c r="A58" s="10"/>
      <c r="B58" s="160"/>
      <c r="C58" s="16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</row>
    <row r="59" spans="1:17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35">
      <c r="A61" s="10"/>
      <c r="B61" s="205"/>
      <c r="C61" s="205"/>
      <c r="D61" s="205"/>
      <c r="E61" s="205"/>
      <c r="F61" s="205"/>
      <c r="G61" s="26"/>
      <c r="H61" s="26"/>
      <c r="I61" s="26"/>
      <c r="J61" s="26"/>
      <c r="K61" s="26"/>
      <c r="L61" s="26"/>
      <c r="M61" s="26"/>
      <c r="N61" s="10"/>
      <c r="O61" s="10"/>
      <c r="P61" s="10"/>
      <c r="Q61" s="10"/>
    </row>
    <row r="62" spans="1:17" x14ac:dyDescent="0.35">
      <c r="A62" s="10"/>
      <c r="B62" s="10"/>
      <c r="C62" s="10"/>
      <c r="D62" s="10"/>
      <c r="E62" s="2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7" x14ac:dyDescent="0.35">
      <c r="A63" s="10"/>
      <c r="B63" s="200"/>
      <c r="C63" s="200"/>
      <c r="D63" s="200"/>
      <c r="E63" s="21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7" x14ac:dyDescent="0.35">
      <c r="A64" s="10"/>
      <c r="B64" s="200"/>
      <c r="C64" s="200"/>
      <c r="D64" s="10"/>
      <c r="E64" s="21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 x14ac:dyDescent="0.35">
      <c r="A65" s="10"/>
      <c r="B65" s="200"/>
      <c r="C65" s="200"/>
      <c r="D65" s="10"/>
      <c r="E65" s="21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1:17" x14ac:dyDescent="0.35">
      <c r="A66" s="10"/>
      <c r="B66" s="200"/>
      <c r="C66" s="200"/>
      <c r="D66" s="10"/>
      <c r="E66" s="2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1:17" x14ac:dyDescent="0.35">
      <c r="A67" s="10"/>
      <c r="B67" s="200"/>
      <c r="C67" s="200"/>
      <c r="D67" s="20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x14ac:dyDescent="0.35">
      <c r="A68" s="10"/>
      <c r="B68" s="200"/>
      <c r="C68" s="200"/>
      <c r="D68" s="2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x14ac:dyDescent="0.35">
      <c r="A69" s="10"/>
      <c r="B69" s="200"/>
      <c r="C69" s="20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x14ac:dyDescent="0.35">
      <c r="A70" s="10"/>
      <c r="B70" s="200"/>
      <c r="C70" s="200"/>
      <c r="D70" s="2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x14ac:dyDescent="0.35">
      <c r="A71" s="10"/>
      <c r="B71" s="200"/>
      <c r="C71" s="200"/>
      <c r="D71" s="20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x14ac:dyDescent="0.35">
      <c r="A72" s="10"/>
      <c r="B72" s="200"/>
      <c r="C72" s="200"/>
      <c r="D72" s="27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x14ac:dyDescent="0.35">
      <c r="A73" s="10"/>
      <c r="B73" s="200"/>
      <c r="C73" s="20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x14ac:dyDescent="0.35">
      <c r="A74" s="10"/>
      <c r="B74" s="200"/>
      <c r="C74" s="200"/>
      <c r="D74" s="2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x14ac:dyDescent="0.35">
      <c r="A75" s="10"/>
      <c r="B75" s="200"/>
      <c r="C75" s="200"/>
      <c r="D75" s="20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35">
      <c r="A76" s="10"/>
      <c r="B76" s="200"/>
      <c r="C76" s="20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5">
      <c r="A77" s="10"/>
      <c r="B77" s="200"/>
      <c r="C77" s="200"/>
      <c r="D77" s="20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7" x14ac:dyDescent="0.35">
      <c r="A78" s="10"/>
      <c r="B78" s="202"/>
      <c r="C78" s="200"/>
      <c r="D78" s="20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17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17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x14ac:dyDescent="0.35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10"/>
      <c r="P98" s="10"/>
      <c r="Q98" s="10"/>
    </row>
    <row r="99" spans="1:17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x14ac:dyDescent="0.35">
      <c r="A100" s="10"/>
      <c r="B100" s="201"/>
      <c r="C100" s="201"/>
      <c r="D100" s="201"/>
      <c r="E100" s="10"/>
      <c r="F100" s="201"/>
      <c r="G100" s="201"/>
      <c r="H100" s="10"/>
      <c r="I100" s="10"/>
      <c r="J100" s="10"/>
      <c r="K100" s="10"/>
      <c r="L100" s="10"/>
      <c r="M100" s="10"/>
      <c r="N100" s="20"/>
      <c r="O100" s="20"/>
      <c r="P100" s="10"/>
      <c r="Q100" s="10"/>
    </row>
    <row r="101" spans="1:17" x14ac:dyDescent="0.35">
      <c r="A101" s="10"/>
      <c r="B101" s="201"/>
      <c r="C101" s="201"/>
      <c r="D101" s="16"/>
      <c r="E101" s="10"/>
      <c r="F101" s="15"/>
      <c r="G101" s="16"/>
      <c r="H101" s="10"/>
      <c r="I101" s="10"/>
      <c r="J101" s="10"/>
      <c r="K101" s="10"/>
      <c r="L101" s="10"/>
      <c r="M101" s="10"/>
      <c r="N101" s="20"/>
      <c r="O101" s="20"/>
      <c r="P101" s="10"/>
      <c r="Q101" s="10"/>
    </row>
    <row r="102" spans="1:17" x14ac:dyDescent="0.35">
      <c r="A102" s="10"/>
      <c r="B102" s="203"/>
      <c r="C102" s="203"/>
      <c r="D102" s="19"/>
      <c r="E102" s="10"/>
      <c r="F102" s="15"/>
      <c r="G102" s="16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x14ac:dyDescent="0.35">
      <c r="A103" s="10"/>
      <c r="B103" s="203"/>
      <c r="C103" s="203"/>
      <c r="D103" s="12"/>
      <c r="E103" s="10"/>
      <c r="F103" s="15"/>
      <c r="G103" s="16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x14ac:dyDescent="0.35">
      <c r="A104" s="10"/>
      <c r="B104" s="204"/>
      <c r="C104" s="203"/>
      <c r="D104" s="12"/>
      <c r="E104" s="10"/>
      <c r="F104" s="15"/>
      <c r="G104" s="16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x14ac:dyDescent="0.35">
      <c r="A105" s="10"/>
      <c r="B105" s="203"/>
      <c r="C105" s="203"/>
      <c r="D105" s="12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x14ac:dyDescent="0.35">
      <c r="A106" s="10"/>
      <c r="B106" s="204"/>
      <c r="C106" s="203"/>
      <c r="D106" s="12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35">
      <c r="A107" s="10"/>
      <c r="B107" s="203"/>
      <c r="C107" s="203"/>
      <c r="D107" s="12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x14ac:dyDescent="0.35">
      <c r="A108" s="10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10"/>
      <c r="O108" s="10"/>
      <c r="P108" s="10"/>
      <c r="Q108" s="10"/>
    </row>
    <row r="109" spans="1:17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35">
      <c r="A111" s="10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12"/>
      <c r="O111" s="12"/>
      <c r="P111" s="12"/>
      <c r="Q111" s="10"/>
    </row>
    <row r="112" spans="1:17" x14ac:dyDescent="0.35">
      <c r="A112" s="10"/>
      <c r="B112" s="201"/>
      <c r="C112" s="201"/>
      <c r="D112" s="16"/>
      <c r="E112" s="16"/>
      <c r="F112" s="16"/>
      <c r="G112" s="16"/>
      <c r="H112" s="16"/>
      <c r="I112" s="29"/>
      <c r="J112" s="29"/>
      <c r="K112" s="29"/>
      <c r="L112" s="29"/>
      <c r="M112" s="16"/>
      <c r="N112" s="12"/>
      <c r="O112" s="12"/>
      <c r="P112" s="12"/>
      <c r="Q112" s="10"/>
    </row>
    <row r="113" spans="1:17" x14ac:dyDescent="0.35">
      <c r="A113" s="12"/>
      <c r="B113" s="203"/>
      <c r="C113" s="203"/>
      <c r="D113" s="16"/>
      <c r="E113" s="16"/>
      <c r="F113" s="16"/>
      <c r="G113" s="16"/>
      <c r="H113" s="16"/>
      <c r="I113" s="29"/>
      <c r="J113" s="29"/>
      <c r="K113" s="29"/>
      <c r="L113" s="29"/>
      <c r="M113" s="16"/>
      <c r="N113" s="11"/>
      <c r="O113" s="7"/>
      <c r="P113" s="8"/>
      <c r="Q113" s="12"/>
    </row>
    <row r="114" spans="1:17" x14ac:dyDescent="0.35">
      <c r="A114" s="12"/>
      <c r="B114" s="203"/>
      <c r="C114" s="203"/>
      <c r="D114" s="16"/>
      <c r="E114" s="16"/>
      <c r="F114" s="16"/>
      <c r="G114" s="16"/>
      <c r="H114" s="16"/>
      <c r="I114" s="29"/>
      <c r="J114" s="29"/>
      <c r="K114" s="29"/>
      <c r="L114" s="29"/>
      <c r="M114" s="16"/>
      <c r="N114" s="11"/>
      <c r="O114" s="7"/>
      <c r="P114" s="8"/>
      <c r="Q114" s="12"/>
    </row>
    <row r="115" spans="1:17" x14ac:dyDescent="0.35">
      <c r="A115" s="12"/>
      <c r="B115" s="203"/>
      <c r="C115" s="203"/>
      <c r="D115" s="16"/>
      <c r="E115" s="16"/>
      <c r="F115" s="16"/>
      <c r="G115" s="16"/>
      <c r="H115" s="16"/>
      <c r="I115" s="29"/>
      <c r="J115" s="29"/>
      <c r="K115" s="29"/>
      <c r="L115" s="29"/>
      <c r="M115" s="16"/>
      <c r="N115" s="11"/>
      <c r="O115" s="7"/>
      <c r="P115" s="8"/>
      <c r="Q115" s="12"/>
    </row>
    <row r="116" spans="1:17" x14ac:dyDescent="0.35">
      <c r="A116" s="12"/>
      <c r="B116" s="203"/>
      <c r="C116" s="203"/>
      <c r="D116" s="16"/>
      <c r="E116" s="16"/>
      <c r="F116" s="16"/>
      <c r="G116" s="16"/>
      <c r="H116" s="16"/>
      <c r="I116" s="29"/>
      <c r="J116" s="29"/>
      <c r="K116" s="29"/>
      <c r="L116" s="29"/>
      <c r="M116" s="16"/>
      <c r="N116" s="11"/>
      <c r="O116" s="7"/>
      <c r="P116" s="8"/>
      <c r="Q116" s="12"/>
    </row>
    <row r="117" spans="1:17" x14ac:dyDescent="0.35">
      <c r="A117" s="12"/>
      <c r="B117" s="203"/>
      <c r="C117" s="203"/>
      <c r="D117" s="16"/>
      <c r="E117" s="16"/>
      <c r="F117" s="16"/>
      <c r="G117" s="16"/>
      <c r="H117" s="16"/>
      <c r="I117" s="29"/>
      <c r="J117" s="29"/>
      <c r="K117" s="29"/>
      <c r="L117" s="29"/>
      <c r="M117" s="16"/>
      <c r="N117" s="11"/>
      <c r="O117" s="7"/>
      <c r="P117" s="8"/>
      <c r="Q117" s="12"/>
    </row>
    <row r="118" spans="1:17" x14ac:dyDescent="0.35">
      <c r="A118" s="12"/>
      <c r="B118" s="204"/>
      <c r="C118" s="203"/>
      <c r="D118" s="16"/>
      <c r="E118" s="16"/>
      <c r="F118" s="16"/>
      <c r="G118" s="16"/>
      <c r="H118" s="16"/>
      <c r="I118" s="29"/>
      <c r="J118" s="29"/>
      <c r="K118" s="29"/>
      <c r="L118" s="29"/>
      <c r="M118" s="16"/>
      <c r="N118" s="11"/>
      <c r="O118" s="7"/>
      <c r="P118" s="8"/>
      <c r="Q118" s="12"/>
    </row>
    <row r="119" spans="1:17" x14ac:dyDescent="0.35">
      <c r="A119" s="12"/>
      <c r="B119" s="203"/>
      <c r="C119" s="203"/>
      <c r="D119" s="16"/>
      <c r="E119" s="16"/>
      <c r="F119" s="16"/>
      <c r="G119" s="16"/>
      <c r="H119" s="16"/>
      <c r="I119" s="29"/>
      <c r="J119" s="29"/>
      <c r="K119" s="29"/>
      <c r="L119" s="29"/>
      <c r="M119" s="16"/>
      <c r="N119" s="11"/>
      <c r="O119" s="7"/>
      <c r="P119" s="8"/>
      <c r="Q119" s="12"/>
    </row>
    <row r="120" spans="1:17" x14ac:dyDescent="0.35">
      <c r="A120" s="12"/>
      <c r="B120" s="204"/>
      <c r="C120" s="203"/>
      <c r="D120" s="16"/>
      <c r="E120" s="16"/>
      <c r="F120" s="16"/>
      <c r="G120" s="16"/>
      <c r="H120" s="16"/>
      <c r="I120" s="29"/>
      <c r="J120" s="29"/>
      <c r="K120" s="29"/>
      <c r="L120" s="29"/>
      <c r="M120" s="16"/>
      <c r="N120" s="11"/>
      <c r="O120" s="7"/>
      <c r="P120" s="8"/>
      <c r="Q120" s="12"/>
    </row>
    <row r="121" spans="1:17" x14ac:dyDescent="0.35">
      <c r="A121" s="12"/>
      <c r="B121" s="203"/>
      <c r="C121" s="203"/>
      <c r="D121" s="16"/>
      <c r="E121" s="16"/>
      <c r="F121" s="16"/>
      <c r="G121" s="16"/>
      <c r="H121" s="16"/>
      <c r="I121" s="29"/>
      <c r="J121" s="29"/>
      <c r="K121" s="29"/>
      <c r="L121" s="29"/>
      <c r="M121" s="16"/>
      <c r="N121" s="11"/>
      <c r="O121" s="7"/>
      <c r="P121" s="8"/>
      <c r="Q121" s="12"/>
    </row>
    <row r="122" spans="1:17" x14ac:dyDescent="0.35">
      <c r="A122" s="12"/>
      <c r="B122" s="6"/>
      <c r="C122" s="6"/>
      <c r="D122" s="16"/>
      <c r="E122" s="16"/>
      <c r="F122" s="16"/>
      <c r="G122" s="16"/>
      <c r="H122" s="16"/>
      <c r="I122" s="29"/>
      <c r="J122" s="29"/>
      <c r="K122" s="29"/>
      <c r="L122" s="29"/>
      <c r="M122" s="16"/>
      <c r="N122" s="7"/>
      <c r="O122" s="7"/>
      <c r="P122" s="8"/>
      <c r="Q122" s="12"/>
    </row>
    <row r="123" spans="1:17" x14ac:dyDescent="0.35">
      <c r="A123" s="12"/>
      <c r="B123" s="203"/>
      <c r="C123" s="20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7"/>
      <c r="O123" s="7"/>
      <c r="P123" s="8"/>
      <c r="Q123" s="12"/>
    </row>
    <row r="124" spans="1:17" x14ac:dyDescent="0.35">
      <c r="A124" s="12"/>
      <c r="B124" s="203"/>
      <c r="C124" s="203"/>
      <c r="D124" s="16"/>
      <c r="E124" s="16"/>
      <c r="F124" s="16"/>
      <c r="G124" s="16"/>
      <c r="H124" s="16"/>
      <c r="I124" s="29"/>
      <c r="J124" s="29"/>
      <c r="K124" s="29"/>
      <c r="L124" s="29"/>
      <c r="M124" s="16"/>
      <c r="N124" s="7"/>
      <c r="O124" s="7"/>
      <c r="P124" s="8"/>
      <c r="Q124" s="12"/>
    </row>
    <row r="125" spans="1:17" x14ac:dyDescent="0.35">
      <c r="A125" s="12"/>
      <c r="B125" s="203"/>
      <c r="C125" s="203"/>
      <c r="D125" s="7"/>
      <c r="E125" s="7"/>
      <c r="F125" s="7"/>
      <c r="G125" s="7"/>
      <c r="H125" s="7"/>
      <c r="I125" s="31"/>
      <c r="J125" s="31"/>
      <c r="K125" s="31"/>
      <c r="L125" s="31"/>
      <c r="M125" s="7"/>
      <c r="N125" s="7"/>
      <c r="O125" s="7"/>
      <c r="P125" s="8"/>
      <c r="Q125" s="12"/>
    </row>
    <row r="126" spans="1:17" x14ac:dyDescent="0.35">
      <c r="A126" s="12"/>
      <c r="B126" s="203"/>
      <c r="C126" s="203"/>
      <c r="D126" s="7"/>
      <c r="E126" s="7"/>
      <c r="F126" s="7"/>
      <c r="G126" s="7"/>
      <c r="H126" s="7"/>
      <c r="I126" s="31"/>
      <c r="J126" s="31"/>
      <c r="K126" s="31"/>
      <c r="L126" s="31"/>
      <c r="M126" s="7"/>
      <c r="N126" s="7"/>
      <c r="O126" s="7"/>
      <c r="P126" s="8"/>
      <c r="Q126" s="12"/>
    </row>
    <row r="127" spans="1:17" x14ac:dyDescent="0.35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0"/>
    </row>
    <row r="128" spans="1:17" x14ac:dyDescent="0.35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8"/>
      <c r="Q128" s="10"/>
    </row>
    <row r="129" spans="1:17" x14ac:dyDescent="0.35">
      <c r="A129" s="10"/>
      <c r="B129" s="206"/>
      <c r="C129" s="206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10"/>
      <c r="O129" s="10"/>
      <c r="P129" s="10"/>
      <c r="Q129" s="10"/>
    </row>
    <row r="130" spans="1:17" x14ac:dyDescent="0.35">
      <c r="A130" s="10"/>
      <c r="B130" s="206"/>
      <c r="C130" s="206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5"/>
      <c r="O130" s="25"/>
      <c r="P130" s="25"/>
      <c r="Q130" s="10"/>
    </row>
    <row r="131" spans="1:17" x14ac:dyDescent="0.35">
      <c r="A131" s="10"/>
      <c r="B131" s="160"/>
      <c r="C131" s="160"/>
      <c r="D131" s="17"/>
      <c r="E131" s="17"/>
      <c r="F131" s="17"/>
      <c r="G131" s="17"/>
      <c r="H131" s="17"/>
      <c r="I131" s="28"/>
      <c r="J131" s="28"/>
      <c r="K131" s="28"/>
      <c r="L131" s="28"/>
      <c r="M131" s="17"/>
      <c r="N131" s="20"/>
      <c r="O131" s="20"/>
      <c r="P131" s="10"/>
      <c r="Q131" s="10"/>
    </row>
    <row r="132" spans="1:17" x14ac:dyDescent="0.35">
      <c r="A132" s="10"/>
      <c r="B132" s="160"/>
      <c r="C132" s="160"/>
      <c r="D132" s="17"/>
      <c r="E132" s="17"/>
      <c r="F132" s="17"/>
      <c r="G132" s="17"/>
      <c r="H132" s="17"/>
      <c r="I132" s="28"/>
      <c r="J132" s="28"/>
      <c r="K132" s="28"/>
      <c r="L132" s="28"/>
      <c r="M132" s="17"/>
      <c r="N132" s="10"/>
      <c r="O132" s="10"/>
      <c r="P132" s="10"/>
      <c r="Q132" s="10"/>
    </row>
    <row r="133" spans="1:17" x14ac:dyDescent="0.35">
      <c r="A133" s="10"/>
      <c r="B133" s="160"/>
      <c r="C133" s="160"/>
      <c r="D133" s="17"/>
      <c r="E133" s="17"/>
      <c r="F133" s="17"/>
      <c r="G133" s="17"/>
      <c r="H133" s="17"/>
      <c r="I133" s="28"/>
      <c r="J133" s="28"/>
      <c r="K133" s="28"/>
      <c r="L133" s="28"/>
      <c r="M133" s="17"/>
      <c r="N133" s="10"/>
      <c r="O133" s="10"/>
      <c r="P133" s="10"/>
      <c r="Q133" s="10"/>
    </row>
    <row r="134" spans="1:17" x14ac:dyDescent="0.35">
      <c r="A134" s="10"/>
      <c r="B134" s="160"/>
      <c r="C134" s="160"/>
      <c r="D134" s="17"/>
      <c r="E134" s="17"/>
      <c r="F134" s="17"/>
      <c r="G134" s="17"/>
      <c r="H134" s="17"/>
      <c r="I134" s="28"/>
      <c r="J134" s="28"/>
      <c r="K134" s="28"/>
      <c r="L134" s="28"/>
      <c r="M134" s="17"/>
      <c r="N134" s="10"/>
      <c r="O134" s="10"/>
      <c r="P134" s="10"/>
      <c r="Q134" s="10"/>
    </row>
    <row r="135" spans="1:17" x14ac:dyDescent="0.35">
      <c r="A135" s="10"/>
      <c r="B135" s="160"/>
      <c r="C135" s="160"/>
      <c r="D135" s="17"/>
      <c r="E135" s="17"/>
      <c r="F135" s="17"/>
      <c r="G135" s="17"/>
      <c r="H135" s="17"/>
      <c r="I135" s="28"/>
      <c r="J135" s="28"/>
      <c r="K135" s="28"/>
      <c r="L135" s="28"/>
      <c r="M135" s="17"/>
      <c r="N135" s="10"/>
      <c r="O135" s="10"/>
      <c r="P135" s="10"/>
      <c r="Q135" s="10"/>
    </row>
    <row r="136" spans="1:17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35">
      <c r="A137" s="1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10"/>
    </row>
    <row r="138" spans="1:17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</sheetData>
  <customSheetViews>
    <customSheetView guid="{28022854-E754-4F82-A4DE-EBFB509B9664}">
      <selection activeCell="C9" sqref="C9:D9"/>
      <pageMargins left="0.7" right="0.7" top="0.75" bottom="0.75" header="0.3" footer="0.3"/>
      <pageSetup orientation="portrait" horizontalDpi="1200" verticalDpi="1200" r:id="rId1"/>
    </customSheetView>
  </customSheetViews>
  <mergeCells count="82">
    <mergeCell ref="E2:G2"/>
    <mergeCell ref="B6:C7"/>
    <mergeCell ref="D6:M6"/>
    <mergeCell ref="B14:B15"/>
    <mergeCell ref="B17:C18"/>
    <mergeCell ref="D17:M17"/>
    <mergeCell ref="B8:B9"/>
    <mergeCell ref="B12:C13"/>
    <mergeCell ref="D12:M12"/>
    <mergeCell ref="N12:N13"/>
    <mergeCell ref="O12:O13"/>
    <mergeCell ref="P12:P13"/>
    <mergeCell ref="B28:C28"/>
    <mergeCell ref="B76:C76"/>
    <mergeCell ref="B66:C66"/>
    <mergeCell ref="B69:C69"/>
    <mergeCell ref="B70:C70"/>
    <mergeCell ref="B58:C58"/>
    <mergeCell ref="B65:C65"/>
    <mergeCell ref="B56:C56"/>
    <mergeCell ref="B57:C57"/>
    <mergeCell ref="B27:C27"/>
    <mergeCell ref="B21:C21"/>
    <mergeCell ref="B24:C24"/>
    <mergeCell ref="B25:C25"/>
    <mergeCell ref="B134:C134"/>
    <mergeCell ref="B135:C135"/>
    <mergeCell ref="B61:F61"/>
    <mergeCell ref="B63:D63"/>
    <mergeCell ref="B64:C64"/>
    <mergeCell ref="B67:D67"/>
    <mergeCell ref="B68:C68"/>
    <mergeCell ref="B129:C130"/>
    <mergeCell ref="D129:M129"/>
    <mergeCell ref="B131:C131"/>
    <mergeCell ref="B132:C132"/>
    <mergeCell ref="B133:C133"/>
    <mergeCell ref="B121:C121"/>
    <mergeCell ref="B123:C123"/>
    <mergeCell ref="B124:C124"/>
    <mergeCell ref="B125:C125"/>
    <mergeCell ref="B115:C115"/>
    <mergeCell ref="B126:C126"/>
    <mergeCell ref="B116:C116"/>
    <mergeCell ref="B117:C117"/>
    <mergeCell ref="B118:C118"/>
    <mergeCell ref="B119:C119"/>
    <mergeCell ref="B120:C120"/>
    <mergeCell ref="B107:C107"/>
    <mergeCell ref="B111:C112"/>
    <mergeCell ref="D111:M111"/>
    <mergeCell ref="B113:C113"/>
    <mergeCell ref="B114:C114"/>
    <mergeCell ref="B102:C102"/>
    <mergeCell ref="B103:C103"/>
    <mergeCell ref="B104:C104"/>
    <mergeCell ref="B105:C105"/>
    <mergeCell ref="B106:C106"/>
    <mergeCell ref="B73:C73"/>
    <mergeCell ref="B75:D75"/>
    <mergeCell ref="B71:D71"/>
    <mergeCell ref="B72:C72"/>
    <mergeCell ref="B74:C74"/>
    <mergeCell ref="A98:N98"/>
    <mergeCell ref="B100:D100"/>
    <mergeCell ref="F100:G100"/>
    <mergeCell ref="B101:C101"/>
    <mergeCell ref="B77:D77"/>
    <mergeCell ref="B78:D78"/>
    <mergeCell ref="O14:O15"/>
    <mergeCell ref="P14:P15"/>
    <mergeCell ref="B33:D33"/>
    <mergeCell ref="B37:D37"/>
    <mergeCell ref="B39:D39"/>
    <mergeCell ref="N14:N15"/>
    <mergeCell ref="B26:C26"/>
    <mergeCell ref="B19:C19"/>
    <mergeCell ref="B20:C20"/>
    <mergeCell ref="B22:C22"/>
    <mergeCell ref="B23:C23"/>
    <mergeCell ref="B29:C29"/>
    <mergeCell ref="B30:C30"/>
  </mergeCells>
  <pageMargins left="0.7" right="0.7" top="0.75" bottom="0.75" header="0.3" footer="0.3"/>
  <pageSetup orientation="portrait" horizontalDpi="1200" verticalDpi="1200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296F3551E39A48BD8382CC188A70DA" ma:contentTypeVersion="0" ma:contentTypeDescription="Create a new document." ma:contentTypeScope="" ma:versionID="2734537d2c3211e39096bef056d3fe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A38907-BA72-4C2D-9970-07D77A87B201}"/>
</file>

<file path=customXml/itemProps2.xml><?xml version="1.0" encoding="utf-8"?>
<ds:datastoreItem xmlns:ds="http://schemas.openxmlformats.org/officeDocument/2006/customXml" ds:itemID="{4957C35A-8ED1-461A-AC59-1D1D247DB42F}"/>
</file>

<file path=customXml/itemProps3.xml><?xml version="1.0" encoding="utf-8"?>
<ds:datastoreItem xmlns:ds="http://schemas.openxmlformats.org/officeDocument/2006/customXml" ds:itemID="{D1AF7380-59B8-4C95-BD7E-C8FCC85570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Input Sheet</vt:lpstr>
      <vt:lpstr>Summary</vt:lpstr>
      <vt:lpstr>Lot 1</vt:lpstr>
      <vt:lpstr>Lot 2</vt:lpstr>
      <vt:lpstr>Lot 3</vt:lpstr>
      <vt:lpstr>Lot 4</vt:lpstr>
      <vt:lpstr>Lot 5</vt:lpstr>
      <vt:lpstr>Lot 6</vt:lpstr>
      <vt:lpstr>Lot 7</vt:lpstr>
      <vt:lpstr>Lot 8</vt:lpstr>
      <vt:lpstr>Lot 9</vt:lpstr>
      <vt:lpstr>Lot 10</vt:lpstr>
      <vt:lpstr>Lot 11</vt:lpstr>
      <vt:lpstr>Lot 12</vt:lpstr>
      <vt:lpstr>Lot 13</vt:lpstr>
      <vt:lpstr>Lot 14</vt:lpstr>
      <vt:lpstr>Lot 15</vt:lpstr>
      <vt:lpstr>Lot 16</vt:lpstr>
      <vt:lpstr>Lot 17</vt:lpstr>
      <vt:lpstr>Lot 18</vt:lpstr>
      <vt:lpstr>Lot 19</vt:lpstr>
      <vt:lpstr>Lot 20</vt:lpstr>
      <vt:lpstr>Lot 21</vt:lpstr>
      <vt:lpstr>Lot 22</vt:lpstr>
      <vt:lpstr>Lot 23</vt:lpstr>
      <vt:lpstr>Lot 24</vt:lpstr>
      <vt:lpstr>Lot 25</vt:lpstr>
      <vt:lpstr>Lot 26</vt:lpstr>
      <vt:lpstr>Lot 27</vt:lpstr>
      <vt:lpstr>Lot 28</vt:lpstr>
      <vt:lpstr>Lot 29</vt:lpstr>
      <vt:lpstr>Lot 30</vt:lpstr>
      <vt:lpstr>Lot 31</vt:lpstr>
      <vt:lpstr>Lot 32</vt:lpstr>
      <vt:lpstr>Lot 33</vt:lpstr>
      <vt:lpstr>Lot 34</vt:lpstr>
      <vt:lpstr>Lot 35</vt:lpstr>
      <vt:lpstr>Lot 36</vt:lpstr>
      <vt:lpstr>Lot 37</vt:lpstr>
      <vt:lpstr>Lot 38</vt:lpstr>
      <vt:lpstr>Lot 39</vt:lpstr>
      <vt:lpstr>Lot 40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Dupuis, Andre (MI)</dc:creator>
  <cp:lastModifiedBy>Dupuis, Andre (MI)</cp:lastModifiedBy>
  <dcterms:created xsi:type="dcterms:W3CDTF">2020-04-07T14:44:21Z</dcterms:created>
  <dcterms:modified xsi:type="dcterms:W3CDTF">2021-05-07T13:38:47Z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0x010100CB296F3551E39A48BD8382CC188A70DA</vt:lpwstr>
  </property>
</Properties>
</file>